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cecm.TSB\Desktop\"/>
    </mc:Choice>
  </mc:AlternateContent>
  <xr:revisionPtr revIDLastSave="0" documentId="13_ncr:1_{C519A0FC-3115-4CCC-BDC6-D0B57B7D374F}" xr6:coauthVersionLast="36" xr6:coauthVersionMax="36" xr10:uidLastSave="{00000000-0000-0000-0000-000000000000}"/>
  <bookViews>
    <workbookView xWindow="0" yWindow="0" windowWidth="28800" windowHeight="12120" tabRatio="693" xr2:uid="{292122A1-3EB0-48C7-AED4-9D6DDD21059F}"/>
  </bookViews>
  <sheets>
    <sheet name="Genel" sheetId="1" r:id="rId1"/>
    <sheet name="Hayatdışı" sheetId="2" r:id="rId2"/>
    <sheet name="Hayat" sheetId="3" r:id="rId3"/>
    <sheet name="Kaza" sheetId="4" r:id="rId4"/>
    <sheet name="Hastalık-Sağlık" sheetId="5" r:id="rId5"/>
    <sheet name="Kara Araçları" sheetId="6" r:id="rId6"/>
    <sheet name="Kasko" sheetId="7" r:id="rId7"/>
    <sheet name="Raylı Araçlar" sheetId="8" r:id="rId8"/>
    <sheet name="Hava Araçları" sheetId="9" r:id="rId9"/>
    <sheet name="Su Araçları" sheetId="10" r:id="rId10"/>
    <sheet name="Nakliyat" sheetId="11" r:id="rId11"/>
    <sheet name="Yangın ve Doğal Afetler" sheetId="12" r:id="rId12"/>
    <sheet name="Genel Zararlar" sheetId="13" r:id="rId13"/>
    <sheet name="Kara Araçları Sorumluluk" sheetId="14" r:id="rId14"/>
    <sheet name="Trafik" sheetId="15" r:id="rId15"/>
    <sheet name="Hava Araçları Sorumluluk" sheetId="16" r:id="rId16"/>
    <sheet name="Su Araçları Sorumluluk" sheetId="17" r:id="rId17"/>
    <sheet name="Genel Sorumluluk" sheetId="18" r:id="rId18"/>
    <sheet name="Kredi" sheetId="19" r:id="rId19"/>
    <sheet name="Kefalet" sheetId="20" r:id="rId20"/>
    <sheet name="Finansal Kayıplar" sheetId="21" r:id="rId21"/>
    <sheet name="Hukuksal Koruma" sheetId="22" r:id="rId22"/>
    <sheet name="Destek" sheetId="23" r:id="rId23"/>
    <sheet name="Dev.Dest.Tarım Sigortaları" sheetId="24" r:id="rId24"/>
    <sheet name="Mühendislik Sigortaları" sheetId="25" r:id="rId25"/>
    <sheet name="H-Hayat Toplam" sheetId="26" r:id="rId26"/>
    <sheet name="H-Hastalık Sağlık" sheetId="27" r:id="rId27"/>
    <sheet name="Hayat Grubu Toplam" sheetId="28" r:id="rId28"/>
    <sheet name="Tele-Satış" sheetId="29" r:id="rId29"/>
    <sheet name="E-Ticaret" sheetId="30" r:id="rId30"/>
    <sheet name="Geleneksel" sheetId="31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AMO_UniqueIdentifier" hidden="1">"'d96a60d8-08b9-4587-ae71-196efdd5e809'"</definedName>
    <definedName name="_Fill" hidden="1">#REF!</definedName>
    <definedName name="_Order1" hidden="1">0</definedName>
    <definedName name="_Order2" hidden="1">0</definedName>
    <definedName name="_xlnm._FilterDatabase" localSheetId="22" hidden="1">Destek!$C$1:$C$79</definedName>
    <definedName name="_xlnm._FilterDatabase" localSheetId="23" hidden="1">'Dev.Dest.Tarım Sigortaları'!$C$1:$C$79</definedName>
    <definedName name="_xlnm._FilterDatabase" localSheetId="29" hidden="1">'E-Ticaret'!$C$1:$C$79</definedName>
    <definedName name="_xlnm._FilterDatabase" localSheetId="20" hidden="1">'Finansal Kayıplar'!$C$1:$C$79</definedName>
    <definedName name="_xlnm._FilterDatabase" localSheetId="30" hidden="1">Geleneksel!$C$1:$C$79</definedName>
    <definedName name="_xlnm._FilterDatabase" localSheetId="0" hidden="1">Genel!#REF!</definedName>
    <definedName name="_xlnm._FilterDatabase" localSheetId="17" hidden="1">'Genel Sorumluluk'!$C$1:$C$79</definedName>
    <definedName name="_xlnm._FilterDatabase" localSheetId="12" hidden="1">'Genel Zararlar'!$C$1:$C$79</definedName>
    <definedName name="_xlnm._FilterDatabase" localSheetId="4" hidden="1">'Hastalık-Sağlık'!$C$1:$C$79</definedName>
    <definedName name="_xlnm._FilterDatabase" localSheetId="8" hidden="1">'Hava Araçları'!$C$1:$C$79</definedName>
    <definedName name="_xlnm._FilterDatabase" localSheetId="15" hidden="1">'Hava Araçları Sorumluluk'!$C$1:$C$79</definedName>
    <definedName name="_xlnm._FilterDatabase" localSheetId="2" hidden="1">Hayat!$C$1:$C$79</definedName>
    <definedName name="_xlnm._FilterDatabase" localSheetId="27" hidden="1">'Hayat Grubu Toplam'!$C$1:$C$79</definedName>
    <definedName name="_xlnm._FilterDatabase" localSheetId="1" hidden="1">Hayatdışı!$C$1:$C$79</definedName>
    <definedName name="_xlnm._FilterDatabase" localSheetId="26" hidden="1">'H-Hastalık Sağlık'!$C$1:$C$79</definedName>
    <definedName name="_xlnm._FilterDatabase" localSheetId="25" hidden="1">'H-Hayat Toplam'!$C$1:$C$79</definedName>
    <definedName name="_xlnm._FilterDatabase" localSheetId="21" hidden="1">'Hukuksal Koruma'!$C$1:$C$79</definedName>
    <definedName name="_xlnm._FilterDatabase" localSheetId="5" hidden="1">'Kara Araçları'!$C$1:$C$79</definedName>
    <definedName name="_xlnm._FilterDatabase" localSheetId="13" hidden="1">'Kara Araçları Sorumluluk'!$C$1:$C$79</definedName>
    <definedName name="_xlnm._FilterDatabase" localSheetId="6" hidden="1">Kasko!$C$1:$C$79</definedName>
    <definedName name="_xlnm._FilterDatabase" localSheetId="3" hidden="1">Kaza!$C$1:$C$79</definedName>
    <definedName name="_xlnm._FilterDatabase" localSheetId="19" hidden="1">Kefalet!$C$1:$C$79</definedName>
    <definedName name="_xlnm._FilterDatabase" localSheetId="18" hidden="1">Kredi!$C$1:$C$79</definedName>
    <definedName name="_xlnm._FilterDatabase" localSheetId="24" hidden="1">'Mühendislik Sigortaları'!$C$1:$C$79</definedName>
    <definedName name="_xlnm._FilterDatabase" localSheetId="10" hidden="1">Nakliyat!$C$1:$C$79</definedName>
    <definedName name="_xlnm._FilterDatabase" localSheetId="7" hidden="1">'Raylı Araçlar'!$C$1:$C$79</definedName>
    <definedName name="_xlnm._FilterDatabase" localSheetId="9" hidden="1">'Su Araçları'!$C$1:$C$79</definedName>
    <definedName name="_xlnm._FilterDatabase" localSheetId="16" hidden="1">'Su Araçları Sorumluluk'!$C$1:$C$79</definedName>
    <definedName name="_xlnm._FilterDatabase" localSheetId="28" hidden="1">'Tele-Satış'!$C$1:$C$79</definedName>
    <definedName name="_xlnm._FilterDatabase" localSheetId="14" hidden="1">Trafik!$C$1:$C$79</definedName>
    <definedName name="_xlnm._FilterDatabase" localSheetId="11" hidden="1">'Yangın ve Doğal Afetler'!$C$1:$C$79</definedName>
    <definedName name="Araç_Tipi">'[1]Genel (5)'!$JH$3:$JH$18</definedName>
    <definedName name="Araç_Tipi_2">'[1]Genel (6)'!$JB$3:$JB$18</definedName>
    <definedName name="Araç_Tipi_3">'[1]Genel (7)'!$JH$3:$JH$8</definedName>
    <definedName name="BMBVU">'[2]BONO USD'!$U$7:$U$46</definedName>
    <definedName name="BMCAU">'[2]BONO USD'!$W$7:$W$47</definedName>
    <definedName name="BMCFU">'[2]BONO USD'!$S$7:$S$46</definedName>
    <definedName name="BMFMU">'[2]BONO USD'!$AB$7:$AB$46</definedName>
    <definedName name="Branşlar4">'[1]Branş Bazlı Analiz'!$CQ$3:$CQ$95</definedName>
    <definedName name="Branşlar5">'[1]Branş Bazlı Analiz (2)'!$CQ$3:$CQ$94</definedName>
    <definedName name="Branşlar6">'[1]Branş Bazlı Analiz (3)'!$CZ$3:$CZ$94</definedName>
    <definedName name="GMCAU">'[2]GOS USD'!$W$7:$W$46</definedName>
    <definedName name="GMCFU">'[2]GOS USD'!$S$7:$S$46</definedName>
    <definedName name="GMFMU">'[2]GOS USD'!$AB$7:$AB$46</definedName>
    <definedName name="HTML_CodePage" hidden="1">9</definedName>
    <definedName name="HTML_Control" localSheetId="27" hidden="1">{"'Sheet1'!$A$2:$Q$16"}</definedName>
    <definedName name="HTML_Control" hidden="1">{"'Sheet1'!$A$2:$Q$16"}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"C:\Web98\Web\ExcelHTML\INGBransaGorePrimGel.htm"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Recorder">[3]ALTMENP!$B$3:$B$17</definedName>
    <definedName name="_xlnm.Auto_Open">[4]FORMSRK!$A$1</definedName>
    <definedName name="NBRenewal">[5]PrimData!$D:$D</definedName>
    <definedName name="_xlnm.Criteria">#REF!</definedName>
    <definedName name="Prim">[5]PrimData!$N:$N</definedName>
    <definedName name="PrimAdetBransKodu">[5]PrimData!$L:$L</definedName>
    <definedName name="Report_Year">[6]Parametre!$G$1</definedName>
    <definedName name="SAPBEXrevision" hidden="1">1</definedName>
    <definedName name="SAPBEXsysID" hidden="1">"A41"</definedName>
    <definedName name="SAPBEXwbID" hidden="1">"450OLJP7MM703WTW5EBPVG6XG"</definedName>
    <definedName name="TKZ">[7]TKZ!$1:$1048576</definedName>
    <definedName name="UretimTipi">[5]PrimData!$M:$M</definedName>
    <definedName name="Ürün_Tipi">'[1]Genel (5)'!$JL$3:$JL$7</definedName>
    <definedName name="Ürün_Tipi_2">[1]Özet!$JJ$3:$JJ$7</definedName>
    <definedName name="_xlnm.Database">#REF!</definedName>
    <definedName name="XMCAU">'[2]BONO DEM'!$W$7:$W$46</definedName>
    <definedName name="XMCFU">'[2]BONO DEM'!$S$7:$S$46</definedName>
    <definedName name="XMFMU">'[2]BONO DEM'!$AB$7:$AB$46</definedName>
    <definedName name="_xlnm.Print_Area">#REF!</definedName>
    <definedName name="Z_B066FA3D_FBDA_11D7_B2FF_000102284AA0_.wvu.Cols" hidden="1">#REF!,#REF!</definedName>
    <definedName name="Z_B066FA3D_FBDA_11D7_B2FF_000102284AA0_.wvu.FilterData" hidden="1">#REF!</definedName>
    <definedName name="Z_B066FA3D_FBDA_11D7_B2FF_000102284AA0_.wvu.PrintArea" hidden="1">#REF!</definedName>
    <definedName name="Z_B066FA3D_FBDA_11D7_B2FF_000102284AA0_.wvu.Rows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" l="1"/>
  <c r="X76" i="28"/>
  <c r="P76" i="28"/>
  <c r="H76" i="28"/>
  <c r="U75" i="28"/>
  <c r="M75" i="28"/>
  <c r="E75" i="28"/>
  <c r="R74" i="28"/>
  <c r="J74" i="28"/>
  <c r="W73" i="28"/>
  <c r="O73" i="28"/>
  <c r="G73" i="28"/>
  <c r="T72" i="28"/>
  <c r="L72" i="28"/>
  <c r="D72" i="28"/>
  <c r="Q71" i="28"/>
  <c r="I71" i="28"/>
  <c r="V70" i="28"/>
  <c r="N70" i="28"/>
  <c r="F70" i="28"/>
  <c r="S69" i="28"/>
  <c r="K69" i="28"/>
  <c r="X68" i="28"/>
  <c r="P68" i="28"/>
  <c r="H68" i="28"/>
  <c r="U67" i="28"/>
  <c r="M67" i="28"/>
  <c r="E67" i="28"/>
  <c r="R66" i="28"/>
  <c r="J66" i="28"/>
  <c r="W65" i="28"/>
  <c r="O65" i="28"/>
  <c r="G65" i="28"/>
  <c r="T64" i="28"/>
  <c r="L64" i="28"/>
  <c r="D64" i="28"/>
  <c r="Q63" i="28"/>
  <c r="I63" i="28"/>
  <c r="V62" i="28"/>
  <c r="N62" i="28"/>
  <c r="F62" i="28"/>
  <c r="S61" i="28"/>
  <c r="K61" i="28"/>
  <c r="X60" i="28"/>
  <c r="P60" i="28"/>
  <c r="H60" i="28"/>
  <c r="U59" i="28"/>
  <c r="M59" i="28"/>
  <c r="E59" i="28"/>
  <c r="R58" i="28"/>
  <c r="J58" i="28"/>
  <c r="W57" i="28"/>
  <c r="O57" i="28"/>
  <c r="G57" i="28"/>
  <c r="T56" i="28"/>
  <c r="L56" i="28"/>
  <c r="D56" i="28"/>
  <c r="Q55" i="28"/>
  <c r="I55" i="28"/>
  <c r="V54" i="28"/>
  <c r="N54" i="28"/>
  <c r="F54" i="28"/>
  <c r="S53" i="28"/>
  <c r="K53" i="28"/>
  <c r="X52" i="28"/>
  <c r="P52" i="28"/>
  <c r="H52" i="28"/>
  <c r="U51" i="28"/>
  <c r="M51" i="28"/>
  <c r="E51" i="28"/>
  <c r="R50" i="28"/>
  <c r="J50" i="28"/>
  <c r="W49" i="28"/>
  <c r="O49" i="28"/>
  <c r="G49" i="28"/>
  <c r="T48" i="28"/>
  <c r="L48" i="28"/>
  <c r="D48" i="28"/>
  <c r="Q47" i="28"/>
  <c r="I47" i="28"/>
  <c r="V46" i="28"/>
  <c r="N46" i="28"/>
  <c r="F46" i="28"/>
  <c r="S45" i="28"/>
  <c r="K45" i="28"/>
  <c r="X44" i="28"/>
  <c r="P44" i="28"/>
  <c r="H44" i="28"/>
  <c r="U43" i="28"/>
  <c r="M43" i="28"/>
  <c r="E43" i="28"/>
  <c r="R42" i="28"/>
  <c r="J42" i="28"/>
  <c r="W41" i="28"/>
  <c r="O41" i="28"/>
  <c r="G41" i="28"/>
  <c r="T40" i="28"/>
  <c r="L40" i="28"/>
  <c r="D40" i="28"/>
  <c r="Q39" i="28"/>
  <c r="I39" i="28"/>
  <c r="V38" i="28"/>
  <c r="N38" i="28"/>
  <c r="F38" i="28"/>
  <c r="W76" i="28"/>
  <c r="O76" i="28"/>
  <c r="G76" i="28"/>
  <c r="T75" i="28"/>
  <c r="L75" i="28"/>
  <c r="D75" i="28"/>
  <c r="Q74" i="28"/>
  <c r="I74" i="28"/>
  <c r="V73" i="28"/>
  <c r="N73" i="28"/>
  <c r="F73" i="28"/>
  <c r="S72" i="28"/>
  <c r="K72" i="28"/>
  <c r="X71" i="28"/>
  <c r="P71" i="28"/>
  <c r="H71" i="28"/>
  <c r="U70" i="28"/>
  <c r="M70" i="28"/>
  <c r="E70" i="28"/>
  <c r="R69" i="28"/>
  <c r="J69" i="28"/>
  <c r="W68" i="28"/>
  <c r="O68" i="28"/>
  <c r="G68" i="28"/>
  <c r="T67" i="28"/>
  <c r="L67" i="28"/>
  <c r="D67" i="28"/>
  <c r="Q66" i="28"/>
  <c r="I66" i="28"/>
  <c r="V65" i="28"/>
  <c r="N65" i="28"/>
  <c r="F65" i="28"/>
  <c r="S64" i="28"/>
  <c r="K64" i="28"/>
  <c r="X63" i="28"/>
  <c r="P63" i="28"/>
  <c r="H63" i="28"/>
  <c r="U62" i="28"/>
  <c r="M62" i="28"/>
  <c r="E62" i="28"/>
  <c r="R61" i="28"/>
  <c r="J61" i="28"/>
  <c r="W60" i="28"/>
  <c r="O60" i="28"/>
  <c r="G60" i="28"/>
  <c r="T59" i="28"/>
  <c r="L59" i="28"/>
  <c r="D59" i="28"/>
  <c r="Q58" i="28"/>
  <c r="I58" i="28"/>
  <c r="V57" i="28"/>
  <c r="N57" i="28"/>
  <c r="F57" i="28"/>
  <c r="S56" i="28"/>
  <c r="K56" i="28"/>
  <c r="X55" i="28"/>
  <c r="P55" i="28"/>
  <c r="H55" i="28"/>
  <c r="U54" i="28"/>
  <c r="M54" i="28"/>
  <c r="E54" i="28"/>
  <c r="R53" i="28"/>
  <c r="J53" i="28"/>
  <c r="W52" i="28"/>
  <c r="O52" i="28"/>
  <c r="G52" i="28"/>
  <c r="T51" i="28"/>
  <c r="L51" i="28"/>
  <c r="D51" i="28"/>
  <c r="Q50" i="28"/>
  <c r="I50" i="28"/>
  <c r="V49" i="28"/>
  <c r="N49" i="28"/>
  <c r="F49" i="28"/>
  <c r="S48" i="28"/>
  <c r="K48" i="28"/>
  <c r="X47" i="28"/>
  <c r="P47" i="28"/>
  <c r="H47" i="28"/>
  <c r="U46" i="28"/>
  <c r="M46" i="28"/>
  <c r="E46" i="28"/>
  <c r="R45" i="28"/>
  <c r="J45" i="28"/>
  <c r="W44" i="28"/>
  <c r="O44" i="28"/>
  <c r="G44" i="28"/>
  <c r="T43" i="28"/>
  <c r="L43" i="28"/>
  <c r="D43" i="28"/>
  <c r="Q42" i="28"/>
  <c r="I42" i="28"/>
  <c r="V41" i="28"/>
  <c r="N41" i="28"/>
  <c r="F41" i="28"/>
  <c r="S40" i="28"/>
  <c r="K40" i="28"/>
  <c r="X39" i="28"/>
  <c r="P39" i="28"/>
  <c r="H39" i="28"/>
  <c r="U38" i="28"/>
  <c r="M38" i="28"/>
  <c r="E38" i="28"/>
  <c r="V76" i="28"/>
  <c r="N76" i="28"/>
  <c r="F76" i="28"/>
  <c r="S75" i="28"/>
  <c r="K75" i="28"/>
  <c r="X74" i="28"/>
  <c r="P74" i="28"/>
  <c r="H74" i="28"/>
  <c r="U73" i="28"/>
  <c r="M73" i="28"/>
  <c r="E73" i="28"/>
  <c r="R72" i="28"/>
  <c r="J72" i="28"/>
  <c r="W71" i="28"/>
  <c r="O71" i="28"/>
  <c r="G71" i="28"/>
  <c r="T70" i="28"/>
  <c r="L70" i="28"/>
  <c r="D70" i="28"/>
  <c r="Q69" i="28"/>
  <c r="I69" i="28"/>
  <c r="V68" i="28"/>
  <c r="N68" i="28"/>
  <c r="F68" i="28"/>
  <c r="S67" i="28"/>
  <c r="K67" i="28"/>
  <c r="X66" i="28"/>
  <c r="P66" i="28"/>
  <c r="H66" i="28"/>
  <c r="U65" i="28"/>
  <c r="M65" i="28"/>
  <c r="E65" i="28"/>
  <c r="R64" i="28"/>
  <c r="J64" i="28"/>
  <c r="W63" i="28"/>
  <c r="O63" i="28"/>
  <c r="G63" i="28"/>
  <c r="T62" i="28"/>
  <c r="L62" i="28"/>
  <c r="D62" i="28"/>
  <c r="Q61" i="28"/>
  <c r="I61" i="28"/>
  <c r="V60" i="28"/>
  <c r="N60" i="28"/>
  <c r="F60" i="28"/>
  <c r="S59" i="28"/>
  <c r="K59" i="28"/>
  <c r="X58" i="28"/>
  <c r="P58" i="28"/>
  <c r="H58" i="28"/>
  <c r="U57" i="28"/>
  <c r="M57" i="28"/>
  <c r="E57" i="28"/>
  <c r="R56" i="28"/>
  <c r="J56" i="28"/>
  <c r="W55" i="28"/>
  <c r="O55" i="28"/>
  <c r="G55" i="28"/>
  <c r="T54" i="28"/>
  <c r="L54" i="28"/>
  <c r="D54" i="28"/>
  <c r="Q53" i="28"/>
  <c r="I53" i="28"/>
  <c r="V52" i="28"/>
  <c r="N52" i="28"/>
  <c r="F52" i="28"/>
  <c r="S51" i="28"/>
  <c r="K51" i="28"/>
  <c r="X50" i="28"/>
  <c r="P50" i="28"/>
  <c r="H50" i="28"/>
  <c r="U49" i="28"/>
  <c r="M49" i="28"/>
  <c r="E49" i="28"/>
  <c r="R48" i="28"/>
  <c r="J48" i="28"/>
  <c r="W47" i="28"/>
  <c r="O47" i="28"/>
  <c r="G47" i="28"/>
  <c r="T46" i="28"/>
  <c r="L46" i="28"/>
  <c r="D46" i="28"/>
  <c r="Q45" i="28"/>
  <c r="I45" i="28"/>
  <c r="V44" i="28"/>
  <c r="N44" i="28"/>
  <c r="F44" i="28"/>
  <c r="S43" i="28"/>
  <c r="K43" i="28"/>
  <c r="X42" i="28"/>
  <c r="P42" i="28"/>
  <c r="H42" i="28"/>
  <c r="U41" i="28"/>
  <c r="M41" i="28"/>
  <c r="E41" i="28"/>
  <c r="R40" i="28"/>
  <c r="J40" i="28"/>
  <c r="W39" i="28"/>
  <c r="O39" i="28"/>
  <c r="G39" i="28"/>
  <c r="T38" i="28"/>
  <c r="L38" i="28"/>
  <c r="D38" i="28"/>
  <c r="Q37" i="28"/>
  <c r="I37" i="28"/>
  <c r="V36" i="28"/>
  <c r="N36" i="28"/>
  <c r="F36" i="28"/>
  <c r="S35" i="28"/>
  <c r="K35" i="28"/>
  <c r="X34" i="28"/>
  <c r="P34" i="28"/>
  <c r="H34" i="28"/>
  <c r="U33" i="28"/>
  <c r="M33" i="28"/>
  <c r="E33" i="28"/>
  <c r="R32" i="28"/>
  <c r="J32" i="28"/>
  <c r="W31" i="28"/>
  <c r="O31" i="28"/>
  <c r="G31" i="28"/>
  <c r="T30" i="28"/>
  <c r="L30" i="28"/>
  <c r="D30" i="28"/>
  <c r="Q29" i="28"/>
  <c r="I29" i="28"/>
  <c r="V28" i="28"/>
  <c r="U76" i="28"/>
  <c r="M76" i="28"/>
  <c r="E76" i="28"/>
  <c r="R75" i="28"/>
  <c r="J75" i="28"/>
  <c r="W74" i="28"/>
  <c r="O74" i="28"/>
  <c r="G74" i="28"/>
  <c r="T73" i="28"/>
  <c r="L73" i="28"/>
  <c r="D73" i="28"/>
  <c r="Q72" i="28"/>
  <c r="I72" i="28"/>
  <c r="V71" i="28"/>
  <c r="N71" i="28"/>
  <c r="F71" i="28"/>
  <c r="S70" i="28"/>
  <c r="K70" i="28"/>
  <c r="X69" i="28"/>
  <c r="P69" i="28"/>
  <c r="H69" i="28"/>
  <c r="U68" i="28"/>
  <c r="M68" i="28"/>
  <c r="E68" i="28"/>
  <c r="R67" i="28"/>
  <c r="J67" i="28"/>
  <c r="W66" i="28"/>
  <c r="O66" i="28"/>
  <c r="G66" i="28"/>
  <c r="T65" i="28"/>
  <c r="L65" i="28"/>
  <c r="D65" i="28"/>
  <c r="Q64" i="28"/>
  <c r="I64" i="28"/>
  <c r="V63" i="28"/>
  <c r="N63" i="28"/>
  <c r="F63" i="28"/>
  <c r="S62" i="28"/>
  <c r="K62" i="28"/>
  <c r="X61" i="28"/>
  <c r="P61" i="28"/>
  <c r="H61" i="28"/>
  <c r="U60" i="28"/>
  <c r="M60" i="28"/>
  <c r="E60" i="28"/>
  <c r="R59" i="28"/>
  <c r="J59" i="28"/>
  <c r="W58" i="28"/>
  <c r="O58" i="28"/>
  <c r="G58" i="28"/>
  <c r="T57" i="28"/>
  <c r="L57" i="28"/>
  <c r="D57" i="28"/>
  <c r="Q56" i="28"/>
  <c r="I56" i="28"/>
  <c r="V55" i="28"/>
  <c r="N55" i="28"/>
  <c r="F55" i="28"/>
  <c r="S54" i="28"/>
  <c r="K54" i="28"/>
  <c r="X53" i="28"/>
  <c r="P53" i="28"/>
  <c r="H53" i="28"/>
  <c r="U52" i="28"/>
  <c r="M52" i="28"/>
  <c r="E52" i="28"/>
  <c r="R51" i="28"/>
  <c r="J51" i="28"/>
  <c r="W50" i="28"/>
  <c r="O50" i="28"/>
  <c r="G50" i="28"/>
  <c r="T49" i="28"/>
  <c r="L49" i="28"/>
  <c r="D49" i="28"/>
  <c r="Q48" i="28"/>
  <c r="I48" i="28"/>
  <c r="V47" i="28"/>
  <c r="N47" i="28"/>
  <c r="F47" i="28"/>
  <c r="S46" i="28"/>
  <c r="K46" i="28"/>
  <c r="X45" i="28"/>
  <c r="P45" i="28"/>
  <c r="H45" i="28"/>
  <c r="U44" i="28"/>
  <c r="M44" i="28"/>
  <c r="E44" i="28"/>
  <c r="R43" i="28"/>
  <c r="J43" i="28"/>
  <c r="W42" i="28"/>
  <c r="O42" i="28"/>
  <c r="G42" i="28"/>
  <c r="T41" i="28"/>
  <c r="L41" i="28"/>
  <c r="D41" i="28"/>
  <c r="Q40" i="28"/>
  <c r="I40" i="28"/>
  <c r="V39" i="28"/>
  <c r="N39" i="28"/>
  <c r="F39" i="28"/>
  <c r="S38" i="28"/>
  <c r="K38" i="28"/>
  <c r="X37" i="28"/>
  <c r="P37" i="28"/>
  <c r="H37" i="28"/>
  <c r="U36" i="28"/>
  <c r="M36" i="28"/>
  <c r="E36" i="28"/>
  <c r="R35" i="28"/>
  <c r="J35" i="28"/>
  <c r="W34" i="28"/>
  <c r="O34" i="28"/>
  <c r="G34" i="28"/>
  <c r="T33" i="28"/>
  <c r="L33" i="28"/>
  <c r="D33" i="28"/>
  <c r="Q32" i="28"/>
  <c r="I32" i="28"/>
  <c r="V31" i="28"/>
  <c r="N31" i="28"/>
  <c r="F31" i="28"/>
  <c r="S30" i="28"/>
  <c r="K30" i="28"/>
  <c r="X29" i="28"/>
  <c r="P29" i="28"/>
  <c r="H29" i="28"/>
  <c r="U28" i="28"/>
  <c r="T76" i="28"/>
  <c r="L76" i="28"/>
  <c r="D76" i="28"/>
  <c r="Q75" i="28"/>
  <c r="I75" i="28"/>
  <c r="V74" i="28"/>
  <c r="N74" i="28"/>
  <c r="F74" i="28"/>
  <c r="S73" i="28"/>
  <c r="K73" i="28"/>
  <c r="X72" i="28"/>
  <c r="P72" i="28"/>
  <c r="H72" i="28"/>
  <c r="U71" i="28"/>
  <c r="M71" i="28"/>
  <c r="E71" i="28"/>
  <c r="R70" i="28"/>
  <c r="J70" i="28"/>
  <c r="W69" i="28"/>
  <c r="O69" i="28"/>
  <c r="G69" i="28"/>
  <c r="T68" i="28"/>
  <c r="L68" i="28"/>
  <c r="D68" i="28"/>
  <c r="Q67" i="28"/>
  <c r="I67" i="28"/>
  <c r="V66" i="28"/>
  <c r="N66" i="28"/>
  <c r="F66" i="28"/>
  <c r="S65" i="28"/>
  <c r="K65" i="28"/>
  <c r="X64" i="28"/>
  <c r="P64" i="28"/>
  <c r="H64" i="28"/>
  <c r="U63" i="28"/>
  <c r="M63" i="28"/>
  <c r="E63" i="28"/>
  <c r="R62" i="28"/>
  <c r="J62" i="28"/>
  <c r="W61" i="28"/>
  <c r="O61" i="28"/>
  <c r="G61" i="28"/>
  <c r="T60" i="28"/>
  <c r="L60" i="28"/>
  <c r="D60" i="28"/>
  <c r="Q59" i="28"/>
  <c r="I59" i="28"/>
  <c r="V58" i="28"/>
  <c r="N58" i="28"/>
  <c r="F58" i="28"/>
  <c r="S57" i="28"/>
  <c r="K57" i="28"/>
  <c r="X56" i="28"/>
  <c r="P56" i="28"/>
  <c r="H56" i="28"/>
  <c r="U55" i="28"/>
  <c r="M55" i="28"/>
  <c r="E55" i="28"/>
  <c r="R54" i="28"/>
  <c r="J54" i="28"/>
  <c r="W53" i="28"/>
  <c r="O53" i="28"/>
  <c r="G53" i="28"/>
  <c r="T52" i="28"/>
  <c r="L52" i="28"/>
  <c r="D52" i="28"/>
  <c r="Q51" i="28"/>
  <c r="I51" i="28"/>
  <c r="V50" i="28"/>
  <c r="N50" i="28"/>
  <c r="F50" i="28"/>
  <c r="S49" i="28"/>
  <c r="K49" i="28"/>
  <c r="X48" i="28"/>
  <c r="P48" i="28"/>
  <c r="H48" i="28"/>
  <c r="U47" i="28"/>
  <c r="M47" i="28"/>
  <c r="E47" i="28"/>
  <c r="R46" i="28"/>
  <c r="J46" i="28"/>
  <c r="W45" i="28"/>
  <c r="O45" i="28"/>
  <c r="G45" i="28"/>
  <c r="T44" i="28"/>
  <c r="L44" i="28"/>
  <c r="D44" i="28"/>
  <c r="Q43" i="28"/>
  <c r="I43" i="28"/>
  <c r="V42" i="28"/>
  <c r="N42" i="28"/>
  <c r="F42" i="28"/>
  <c r="S41" i="28"/>
  <c r="K41" i="28"/>
  <c r="X40" i="28"/>
  <c r="P40" i="28"/>
  <c r="H40" i="28"/>
  <c r="U39" i="28"/>
  <c r="M39" i="28"/>
  <c r="E39" i="28"/>
  <c r="R38" i="28"/>
  <c r="J38" i="28"/>
  <c r="W37" i="28"/>
  <c r="O37" i="28"/>
  <c r="G37" i="28"/>
  <c r="T36" i="28"/>
  <c r="L36" i="28"/>
  <c r="D36" i="28"/>
  <c r="Q35" i="28"/>
  <c r="I35" i="28"/>
  <c r="V34" i="28"/>
  <c r="N34" i="28"/>
  <c r="F34" i="28"/>
  <c r="S33" i="28"/>
  <c r="K33" i="28"/>
  <c r="X32" i="28"/>
  <c r="P32" i="28"/>
  <c r="H32" i="28"/>
  <c r="U31" i="28"/>
  <c r="M31" i="28"/>
  <c r="E31" i="28"/>
  <c r="R30" i="28"/>
  <c r="J30" i="28"/>
  <c r="W29" i="28"/>
  <c r="O29" i="28"/>
  <c r="G29" i="28"/>
  <c r="T28" i="28"/>
  <c r="S76" i="28"/>
  <c r="K76" i="28"/>
  <c r="X75" i="28"/>
  <c r="P75" i="28"/>
  <c r="H75" i="28"/>
  <c r="U74" i="28"/>
  <c r="M74" i="28"/>
  <c r="E74" i="28"/>
  <c r="R73" i="28"/>
  <c r="J73" i="28"/>
  <c r="W72" i="28"/>
  <c r="O72" i="28"/>
  <c r="G72" i="28"/>
  <c r="T71" i="28"/>
  <c r="L71" i="28"/>
  <c r="D71" i="28"/>
  <c r="Q70" i="28"/>
  <c r="I70" i="28"/>
  <c r="V69" i="28"/>
  <c r="N69" i="28"/>
  <c r="F69" i="28"/>
  <c r="S68" i="28"/>
  <c r="K68" i="28"/>
  <c r="X67" i="28"/>
  <c r="P67" i="28"/>
  <c r="H67" i="28"/>
  <c r="U66" i="28"/>
  <c r="M66" i="28"/>
  <c r="E66" i="28"/>
  <c r="R65" i="28"/>
  <c r="J65" i="28"/>
  <c r="W64" i="28"/>
  <c r="O64" i="28"/>
  <c r="G64" i="28"/>
  <c r="T63" i="28"/>
  <c r="L63" i="28"/>
  <c r="D63" i="28"/>
  <c r="Q62" i="28"/>
  <c r="I62" i="28"/>
  <c r="V61" i="28"/>
  <c r="N61" i="28"/>
  <c r="F61" i="28"/>
  <c r="S60" i="28"/>
  <c r="K60" i="28"/>
  <c r="X59" i="28"/>
  <c r="P59" i="28"/>
  <c r="H59" i="28"/>
  <c r="U58" i="28"/>
  <c r="M58" i="28"/>
  <c r="E58" i="28"/>
  <c r="R57" i="28"/>
  <c r="J57" i="28"/>
  <c r="W56" i="28"/>
  <c r="O56" i="28"/>
  <c r="G56" i="28"/>
  <c r="T55" i="28"/>
  <c r="L55" i="28"/>
  <c r="D55" i="28"/>
  <c r="Q54" i="28"/>
  <c r="I54" i="28"/>
  <c r="V53" i="28"/>
  <c r="N53" i="28"/>
  <c r="F53" i="28"/>
  <c r="S52" i="28"/>
  <c r="K52" i="28"/>
  <c r="X51" i="28"/>
  <c r="P51" i="28"/>
  <c r="H51" i="28"/>
  <c r="U50" i="28"/>
  <c r="M50" i="28"/>
  <c r="E50" i="28"/>
  <c r="R49" i="28"/>
  <c r="J49" i="28"/>
  <c r="W48" i="28"/>
  <c r="O48" i="28"/>
  <c r="G48" i="28"/>
  <c r="T47" i="28"/>
  <c r="L47" i="28"/>
  <c r="D47" i="28"/>
  <c r="Q46" i="28"/>
  <c r="I46" i="28"/>
  <c r="V45" i="28"/>
  <c r="N45" i="28"/>
  <c r="F45" i="28"/>
  <c r="S44" i="28"/>
  <c r="K44" i="28"/>
  <c r="X43" i="28"/>
  <c r="P43" i="28"/>
  <c r="H43" i="28"/>
  <c r="U42" i="28"/>
  <c r="M42" i="28"/>
  <c r="E42" i="28"/>
  <c r="R41" i="28"/>
  <c r="J41" i="28"/>
  <c r="W40" i="28"/>
  <c r="O40" i="28"/>
  <c r="G40" i="28"/>
  <c r="T39" i="28"/>
  <c r="L39" i="28"/>
  <c r="D39" i="28"/>
  <c r="Q38" i="28"/>
  <c r="I38" i="28"/>
  <c r="V37" i="28"/>
  <c r="N37" i="28"/>
  <c r="F37" i="28"/>
  <c r="S36" i="28"/>
  <c r="K36" i="28"/>
  <c r="X35" i="28"/>
  <c r="P35" i="28"/>
  <c r="H35" i="28"/>
  <c r="U34" i="28"/>
  <c r="M34" i="28"/>
  <c r="E34" i="28"/>
  <c r="R33" i="28"/>
  <c r="J33" i="28"/>
  <c r="W32" i="28"/>
  <c r="O32" i="28"/>
  <c r="G32" i="28"/>
  <c r="T31" i="28"/>
  <c r="L31" i="28"/>
  <c r="D31" i="28"/>
  <c r="Q30" i="28"/>
  <c r="I30" i="28"/>
  <c r="V29" i="28"/>
  <c r="N29" i="28"/>
  <c r="R76" i="28"/>
  <c r="J76" i="28"/>
  <c r="W75" i="28"/>
  <c r="O75" i="28"/>
  <c r="G75" i="28"/>
  <c r="T74" i="28"/>
  <c r="L74" i="28"/>
  <c r="D74" i="28"/>
  <c r="Q73" i="28"/>
  <c r="I73" i="28"/>
  <c r="V72" i="28"/>
  <c r="N72" i="28"/>
  <c r="F72" i="28"/>
  <c r="S71" i="28"/>
  <c r="K71" i="28"/>
  <c r="X70" i="28"/>
  <c r="P70" i="28"/>
  <c r="H70" i="28"/>
  <c r="U69" i="28"/>
  <c r="M69" i="28"/>
  <c r="E69" i="28"/>
  <c r="R68" i="28"/>
  <c r="J68" i="28"/>
  <c r="W67" i="28"/>
  <c r="O67" i="28"/>
  <c r="G67" i="28"/>
  <c r="T66" i="28"/>
  <c r="L66" i="28"/>
  <c r="D66" i="28"/>
  <c r="Q65" i="28"/>
  <c r="I65" i="28"/>
  <c r="V64" i="28"/>
  <c r="N64" i="28"/>
  <c r="F64" i="28"/>
  <c r="S63" i="28"/>
  <c r="K63" i="28"/>
  <c r="X62" i="28"/>
  <c r="P62" i="28"/>
  <c r="H62" i="28"/>
  <c r="U61" i="28"/>
  <c r="M61" i="28"/>
  <c r="E61" i="28"/>
  <c r="R60" i="28"/>
  <c r="J60" i="28"/>
  <c r="W59" i="28"/>
  <c r="O59" i="28"/>
  <c r="G59" i="28"/>
  <c r="T58" i="28"/>
  <c r="L58" i="28"/>
  <c r="D58" i="28"/>
  <c r="Q57" i="28"/>
  <c r="I57" i="28"/>
  <c r="V56" i="28"/>
  <c r="N56" i="28"/>
  <c r="F56" i="28"/>
  <c r="S55" i="28"/>
  <c r="K55" i="28"/>
  <c r="X54" i="28"/>
  <c r="P54" i="28"/>
  <c r="H54" i="28"/>
  <c r="U53" i="28"/>
  <c r="M53" i="28"/>
  <c r="E53" i="28"/>
  <c r="R52" i="28"/>
  <c r="J52" i="28"/>
  <c r="W51" i="28"/>
  <c r="O51" i="28"/>
  <c r="G51" i="28"/>
  <c r="T50" i="28"/>
  <c r="L50" i="28"/>
  <c r="D50" i="28"/>
  <c r="Q49" i="28"/>
  <c r="I49" i="28"/>
  <c r="V48" i="28"/>
  <c r="N48" i="28"/>
  <c r="F48" i="28"/>
  <c r="S47" i="28"/>
  <c r="K47" i="28"/>
  <c r="X46" i="28"/>
  <c r="P46" i="28"/>
  <c r="H46" i="28"/>
  <c r="U45" i="28"/>
  <c r="M45" i="28"/>
  <c r="E45" i="28"/>
  <c r="R44" i="28"/>
  <c r="J44" i="28"/>
  <c r="W43" i="28"/>
  <c r="O43" i="28"/>
  <c r="G43" i="28"/>
  <c r="T42" i="28"/>
  <c r="L42" i="28"/>
  <c r="D42" i="28"/>
  <c r="Q41" i="28"/>
  <c r="I41" i="28"/>
  <c r="V40" i="28"/>
  <c r="N40" i="28"/>
  <c r="F40" i="28"/>
  <c r="S39" i="28"/>
  <c r="K39" i="28"/>
  <c r="X38" i="28"/>
  <c r="P38" i="28"/>
  <c r="H38" i="28"/>
  <c r="U37" i="28"/>
  <c r="M37" i="28"/>
  <c r="E37" i="28"/>
  <c r="R36" i="28"/>
  <c r="J36" i="28"/>
  <c r="W35" i="28"/>
  <c r="O35" i="28"/>
  <c r="G35" i="28"/>
  <c r="T34" i="28"/>
  <c r="L34" i="28"/>
  <c r="D34" i="28"/>
  <c r="Q33" i="28"/>
  <c r="I33" i="28"/>
  <c r="V32" i="28"/>
  <c r="N32" i="28"/>
  <c r="F32" i="28"/>
  <c r="S31" i="28"/>
  <c r="K31" i="28"/>
  <c r="X30" i="28"/>
  <c r="Q76" i="28"/>
  <c r="P73" i="28"/>
  <c r="O70" i="28"/>
  <c r="N67" i="28"/>
  <c r="M64" i="28"/>
  <c r="L61" i="28"/>
  <c r="K58" i="28"/>
  <c r="J55" i="28"/>
  <c r="I52" i="28"/>
  <c r="H49" i="28"/>
  <c r="G46" i="28"/>
  <c r="F43" i="28"/>
  <c r="E40" i="28"/>
  <c r="R37" i="28"/>
  <c r="P36" i="28"/>
  <c r="N35" i="28"/>
  <c r="Q34" i="28"/>
  <c r="O33" i="28"/>
  <c r="M32" i="28"/>
  <c r="P31" i="28"/>
  <c r="O30" i="28"/>
  <c r="T29" i="28"/>
  <c r="E29" i="28"/>
  <c r="O28" i="28"/>
  <c r="G28" i="28"/>
  <c r="T27" i="28"/>
  <c r="L27" i="28"/>
  <c r="D27" i="28"/>
  <c r="Q26" i="28"/>
  <c r="I26" i="28"/>
  <c r="V25" i="28"/>
  <c r="N25" i="28"/>
  <c r="F25" i="28"/>
  <c r="S24" i="28"/>
  <c r="K24" i="28"/>
  <c r="X23" i="28"/>
  <c r="P23" i="28"/>
  <c r="H23" i="28"/>
  <c r="U22" i="28"/>
  <c r="M22" i="28"/>
  <c r="E22" i="28"/>
  <c r="R21" i="28"/>
  <c r="J21" i="28"/>
  <c r="W20" i="28"/>
  <c r="O20" i="28"/>
  <c r="G20" i="28"/>
  <c r="T19" i="28"/>
  <c r="L19" i="28"/>
  <c r="D19" i="28"/>
  <c r="Q18" i="28"/>
  <c r="I18" i="28"/>
  <c r="V17" i="28"/>
  <c r="N17" i="28"/>
  <c r="F17" i="28"/>
  <c r="S16" i="28"/>
  <c r="K16" i="28"/>
  <c r="X15" i="28"/>
  <c r="P15" i="28"/>
  <c r="H15" i="28"/>
  <c r="U14" i="28"/>
  <c r="M14" i="28"/>
  <c r="E14" i="28"/>
  <c r="R13" i="28"/>
  <c r="J13" i="28"/>
  <c r="W12" i="28"/>
  <c r="O12" i="28"/>
  <c r="G12" i="28"/>
  <c r="T11" i="28"/>
  <c r="L11" i="28"/>
  <c r="D11" i="28"/>
  <c r="Q10" i="28"/>
  <c r="I10" i="28"/>
  <c r="V9" i="28"/>
  <c r="N9" i="28"/>
  <c r="F9" i="28"/>
  <c r="S8" i="28"/>
  <c r="K8" i="28"/>
  <c r="X7" i="28"/>
  <c r="P7" i="28"/>
  <c r="H7" i="28"/>
  <c r="F76" i="27"/>
  <c r="D75" i="27"/>
  <c r="H73" i="27"/>
  <c r="F72" i="27"/>
  <c r="D71" i="27"/>
  <c r="H69" i="27"/>
  <c r="F68" i="27"/>
  <c r="D67" i="27"/>
  <c r="H65" i="27"/>
  <c r="F64" i="27"/>
  <c r="D63" i="27"/>
  <c r="H61" i="27"/>
  <c r="F60" i="27"/>
  <c r="D59" i="27"/>
  <c r="H57" i="27"/>
  <c r="F56" i="27"/>
  <c r="D55" i="27"/>
  <c r="H53" i="27"/>
  <c r="F52" i="27"/>
  <c r="D51" i="27"/>
  <c r="H49" i="27"/>
  <c r="F48" i="27"/>
  <c r="D47" i="27"/>
  <c r="H45" i="27"/>
  <c r="F44" i="27"/>
  <c r="D43" i="27"/>
  <c r="H41" i="27"/>
  <c r="F40" i="27"/>
  <c r="D39" i="27"/>
  <c r="H37" i="27"/>
  <c r="F36" i="27"/>
  <c r="D35" i="27"/>
  <c r="H33" i="27"/>
  <c r="F32" i="27"/>
  <c r="D31" i="27"/>
  <c r="H29" i="27"/>
  <c r="I76" i="28"/>
  <c r="H73" i="28"/>
  <c r="G70" i="28"/>
  <c r="F67" i="28"/>
  <c r="E64" i="28"/>
  <c r="D61" i="28"/>
  <c r="X57" i="28"/>
  <c r="W54" i="28"/>
  <c r="V51" i="28"/>
  <c r="U48" i="28"/>
  <c r="T45" i="28"/>
  <c r="S42" i="28"/>
  <c r="R39" i="28"/>
  <c r="L37" i="28"/>
  <c r="O36" i="28"/>
  <c r="M35" i="28"/>
  <c r="K34" i="28"/>
  <c r="N33" i="28"/>
  <c r="L32" i="28"/>
  <c r="J31" i="28"/>
  <c r="N30" i="28"/>
  <c r="S29" i="28"/>
  <c r="D29" i="28"/>
  <c r="N28" i="28"/>
  <c r="F28" i="28"/>
  <c r="S27" i="28"/>
  <c r="K27" i="28"/>
  <c r="X26" i="28"/>
  <c r="P26" i="28"/>
  <c r="H26" i="28"/>
  <c r="U25" i="28"/>
  <c r="M25" i="28"/>
  <c r="E25" i="28"/>
  <c r="R24" i="28"/>
  <c r="J24" i="28"/>
  <c r="W23" i="28"/>
  <c r="O23" i="28"/>
  <c r="G23" i="28"/>
  <c r="T22" i="28"/>
  <c r="L22" i="28"/>
  <c r="D22" i="28"/>
  <c r="Q21" i="28"/>
  <c r="I21" i="28"/>
  <c r="V20" i="28"/>
  <c r="N20" i="28"/>
  <c r="F20" i="28"/>
  <c r="S19" i="28"/>
  <c r="K19" i="28"/>
  <c r="X18" i="28"/>
  <c r="P18" i="28"/>
  <c r="H18" i="28"/>
  <c r="U17" i="28"/>
  <c r="M17" i="28"/>
  <c r="E17" i="28"/>
  <c r="R16" i="28"/>
  <c r="J16" i="28"/>
  <c r="W15" i="28"/>
  <c r="O15" i="28"/>
  <c r="G15" i="28"/>
  <c r="T14" i="28"/>
  <c r="L14" i="28"/>
  <c r="D14" i="28"/>
  <c r="Q13" i="28"/>
  <c r="I13" i="28"/>
  <c r="V12" i="28"/>
  <c r="N12" i="28"/>
  <c r="F12" i="28"/>
  <c r="S11" i="28"/>
  <c r="K11" i="28"/>
  <c r="X10" i="28"/>
  <c r="P10" i="28"/>
  <c r="H10" i="28"/>
  <c r="U9" i="28"/>
  <c r="M9" i="28"/>
  <c r="E9" i="28"/>
  <c r="R8" i="28"/>
  <c r="J8" i="28"/>
  <c r="W7" i="28"/>
  <c r="O7" i="28"/>
  <c r="G7" i="28"/>
  <c r="E76" i="27"/>
  <c r="I74" i="27"/>
  <c r="G73" i="27"/>
  <c r="E72" i="27"/>
  <c r="I70" i="27"/>
  <c r="G69" i="27"/>
  <c r="E68" i="27"/>
  <c r="I66" i="27"/>
  <c r="G65" i="27"/>
  <c r="E64" i="27"/>
  <c r="I62" i="27"/>
  <c r="G61" i="27"/>
  <c r="E60" i="27"/>
  <c r="I58" i="27"/>
  <c r="G57" i="27"/>
  <c r="E56" i="27"/>
  <c r="I54" i="27"/>
  <c r="G53" i="27"/>
  <c r="E52" i="27"/>
  <c r="I50" i="27"/>
  <c r="G49" i="27"/>
  <c r="E48" i="27"/>
  <c r="I46" i="27"/>
  <c r="G45" i="27"/>
  <c r="E44" i="27"/>
  <c r="I42" i="27"/>
  <c r="G41" i="27"/>
  <c r="E40" i="27"/>
  <c r="I38" i="27"/>
  <c r="G37" i="27"/>
  <c r="E36" i="27"/>
  <c r="I34" i="27"/>
  <c r="G33" i="27"/>
  <c r="E32" i="27"/>
  <c r="I30" i="27"/>
  <c r="G29" i="27"/>
  <c r="E28" i="27"/>
  <c r="I26" i="27"/>
  <c r="V75" i="28"/>
  <c r="U72" i="28"/>
  <c r="T69" i="28"/>
  <c r="S66" i="28"/>
  <c r="R63" i="28"/>
  <c r="Q60" i="28"/>
  <c r="P57" i="28"/>
  <c r="O54" i="28"/>
  <c r="N51" i="28"/>
  <c r="M48" i="28"/>
  <c r="L45" i="28"/>
  <c r="K42" i="28"/>
  <c r="J39" i="28"/>
  <c r="K37" i="28"/>
  <c r="I36" i="28"/>
  <c r="L35" i="28"/>
  <c r="J34" i="28"/>
  <c r="H33" i="28"/>
  <c r="K32" i="28"/>
  <c r="I31" i="28"/>
  <c r="M30" i="28"/>
  <c r="R29" i="28"/>
  <c r="X28" i="28"/>
  <c r="M28" i="28"/>
  <c r="E28" i="28"/>
  <c r="R27" i="28"/>
  <c r="J27" i="28"/>
  <c r="W26" i="28"/>
  <c r="O26" i="28"/>
  <c r="G26" i="28"/>
  <c r="T25" i="28"/>
  <c r="L25" i="28"/>
  <c r="D25" i="28"/>
  <c r="Q24" i="28"/>
  <c r="I24" i="28"/>
  <c r="V23" i="28"/>
  <c r="N23" i="28"/>
  <c r="F23" i="28"/>
  <c r="S22" i="28"/>
  <c r="K22" i="28"/>
  <c r="X21" i="28"/>
  <c r="P21" i="28"/>
  <c r="H21" i="28"/>
  <c r="U20" i="28"/>
  <c r="M20" i="28"/>
  <c r="E20" i="28"/>
  <c r="R19" i="28"/>
  <c r="J19" i="28"/>
  <c r="W18" i="28"/>
  <c r="O18" i="28"/>
  <c r="G18" i="28"/>
  <c r="T17" i="28"/>
  <c r="L17" i="28"/>
  <c r="D17" i="28"/>
  <c r="Q16" i="28"/>
  <c r="I16" i="28"/>
  <c r="V15" i="28"/>
  <c r="N15" i="28"/>
  <c r="F15" i="28"/>
  <c r="S14" i="28"/>
  <c r="K14" i="28"/>
  <c r="X13" i="28"/>
  <c r="P13" i="28"/>
  <c r="H13" i="28"/>
  <c r="U12" i="28"/>
  <c r="M12" i="28"/>
  <c r="E12" i="28"/>
  <c r="R11" i="28"/>
  <c r="J11" i="28"/>
  <c r="W10" i="28"/>
  <c r="O10" i="28"/>
  <c r="G10" i="28"/>
  <c r="T9" i="28"/>
  <c r="L9" i="28"/>
  <c r="D9" i="28"/>
  <c r="Q8" i="28"/>
  <c r="I8" i="28"/>
  <c r="V7" i="28"/>
  <c r="N7" i="28"/>
  <c r="F7" i="28"/>
  <c r="D76" i="27"/>
  <c r="H74" i="27"/>
  <c r="F73" i="27"/>
  <c r="D72" i="27"/>
  <c r="H70" i="27"/>
  <c r="F69" i="27"/>
  <c r="D68" i="27"/>
  <c r="H66" i="27"/>
  <c r="F65" i="27"/>
  <c r="D64" i="27"/>
  <c r="H62" i="27"/>
  <c r="F61" i="27"/>
  <c r="D60" i="27"/>
  <c r="H58" i="27"/>
  <c r="F57" i="27"/>
  <c r="D56" i="27"/>
  <c r="H54" i="27"/>
  <c r="F53" i="27"/>
  <c r="D52" i="27"/>
  <c r="H50" i="27"/>
  <c r="F49" i="27"/>
  <c r="D48" i="27"/>
  <c r="H46" i="27"/>
  <c r="F45" i="27"/>
  <c r="D44" i="27"/>
  <c r="H42" i="27"/>
  <c r="F41" i="27"/>
  <c r="D40" i="27"/>
  <c r="H38" i="27"/>
  <c r="F37" i="27"/>
  <c r="D36" i="27"/>
  <c r="H34" i="27"/>
  <c r="F33" i="27"/>
  <c r="D32" i="27"/>
  <c r="N75" i="28"/>
  <c r="M72" i="28"/>
  <c r="L69" i="28"/>
  <c r="K66" i="28"/>
  <c r="J63" i="28"/>
  <c r="I60" i="28"/>
  <c r="H57" i="28"/>
  <c r="G54" i="28"/>
  <c r="F51" i="28"/>
  <c r="E48" i="28"/>
  <c r="D45" i="28"/>
  <c r="X41" i="28"/>
  <c r="W38" i="28"/>
  <c r="J37" i="28"/>
  <c r="H36" i="28"/>
  <c r="F35" i="28"/>
  <c r="I34" i="28"/>
  <c r="G33" i="28"/>
  <c r="E32" i="28"/>
  <c r="H31" i="28"/>
  <c r="H30" i="28"/>
  <c r="M29" i="28"/>
  <c r="W28" i="28"/>
  <c r="L28" i="28"/>
  <c r="D28" i="28"/>
  <c r="Q27" i="28"/>
  <c r="I27" i="28"/>
  <c r="V26" i="28"/>
  <c r="N26" i="28"/>
  <c r="F26" i="28"/>
  <c r="S25" i="28"/>
  <c r="K25" i="28"/>
  <c r="X24" i="28"/>
  <c r="P24" i="28"/>
  <c r="H24" i="28"/>
  <c r="U23" i="28"/>
  <c r="M23" i="28"/>
  <c r="E23" i="28"/>
  <c r="R22" i="28"/>
  <c r="J22" i="28"/>
  <c r="W21" i="28"/>
  <c r="O21" i="28"/>
  <c r="G21" i="28"/>
  <c r="T20" i="28"/>
  <c r="L20" i="28"/>
  <c r="D20" i="28"/>
  <c r="Q19" i="28"/>
  <c r="I19" i="28"/>
  <c r="V18" i="28"/>
  <c r="N18" i="28"/>
  <c r="F18" i="28"/>
  <c r="S17" i="28"/>
  <c r="K17" i="28"/>
  <c r="X16" i="28"/>
  <c r="P16" i="28"/>
  <c r="H16" i="28"/>
  <c r="U15" i="28"/>
  <c r="M15" i="28"/>
  <c r="E15" i="28"/>
  <c r="R14" i="28"/>
  <c r="J14" i="28"/>
  <c r="W13" i="28"/>
  <c r="O13" i="28"/>
  <c r="G13" i="28"/>
  <c r="T12" i="28"/>
  <c r="L12" i="28"/>
  <c r="D12" i="28"/>
  <c r="Q11" i="28"/>
  <c r="I11" i="28"/>
  <c r="V10" i="28"/>
  <c r="N10" i="28"/>
  <c r="F10" i="28"/>
  <c r="S9" i="28"/>
  <c r="K9" i="28"/>
  <c r="X8" i="28"/>
  <c r="P8" i="28"/>
  <c r="H8" i="28"/>
  <c r="U7" i="28"/>
  <c r="M7" i="28"/>
  <c r="E7" i="28"/>
  <c r="I75" i="27"/>
  <c r="G74" i="27"/>
  <c r="E73" i="27"/>
  <c r="I71" i="27"/>
  <c r="G70" i="27"/>
  <c r="E69" i="27"/>
  <c r="I67" i="27"/>
  <c r="G66" i="27"/>
  <c r="E65" i="27"/>
  <c r="I63" i="27"/>
  <c r="G62" i="27"/>
  <c r="E61" i="27"/>
  <c r="I59" i="27"/>
  <c r="G58" i="27"/>
  <c r="E57" i="27"/>
  <c r="I55" i="27"/>
  <c r="G54" i="27"/>
  <c r="E53" i="27"/>
  <c r="I51" i="27"/>
  <c r="G50" i="27"/>
  <c r="E49" i="27"/>
  <c r="I47" i="27"/>
  <c r="G46" i="27"/>
  <c r="E45" i="27"/>
  <c r="I43" i="27"/>
  <c r="G42" i="27"/>
  <c r="E41" i="27"/>
  <c r="I39" i="27"/>
  <c r="G38" i="27"/>
  <c r="E37" i="27"/>
  <c r="I35" i="27"/>
  <c r="G34" i="27"/>
  <c r="E33" i="27"/>
  <c r="I31" i="27"/>
  <c r="G30" i="27"/>
  <c r="E29" i="27"/>
  <c r="I27" i="27"/>
  <c r="G26" i="27"/>
  <c r="E25" i="27"/>
  <c r="I23" i="27"/>
  <c r="G22" i="27"/>
  <c r="E21" i="27"/>
  <c r="I19" i="27"/>
  <c r="G18" i="27"/>
  <c r="E17" i="27"/>
  <c r="I15" i="27"/>
  <c r="G14" i="27"/>
  <c r="F75" i="28"/>
  <c r="E72" i="28"/>
  <c r="D69" i="28"/>
  <c r="X65" i="28"/>
  <c r="W62" i="28"/>
  <c r="V59" i="28"/>
  <c r="U56" i="28"/>
  <c r="T53" i="28"/>
  <c r="S50" i="28"/>
  <c r="R47" i="28"/>
  <c r="Q44" i="28"/>
  <c r="P41" i="28"/>
  <c r="O38" i="28"/>
  <c r="D37" i="28"/>
  <c r="G36" i="28"/>
  <c r="E35" i="28"/>
  <c r="X33" i="28"/>
  <c r="F33" i="28"/>
  <c r="D32" i="28"/>
  <c r="W30" i="28"/>
  <c r="G30" i="28"/>
  <c r="L29" i="28"/>
  <c r="S28" i="28"/>
  <c r="K28" i="28"/>
  <c r="X27" i="28"/>
  <c r="P27" i="28"/>
  <c r="H27" i="28"/>
  <c r="U26" i="28"/>
  <c r="M26" i="28"/>
  <c r="E26" i="28"/>
  <c r="R25" i="28"/>
  <c r="J25" i="28"/>
  <c r="W24" i="28"/>
  <c r="O24" i="28"/>
  <c r="G24" i="28"/>
  <c r="T23" i="28"/>
  <c r="L23" i="28"/>
  <c r="D23" i="28"/>
  <c r="Q22" i="28"/>
  <c r="I22" i="28"/>
  <c r="V21" i="28"/>
  <c r="N21" i="28"/>
  <c r="F21" i="28"/>
  <c r="S20" i="28"/>
  <c r="K20" i="28"/>
  <c r="X19" i="28"/>
  <c r="P19" i="28"/>
  <c r="H19" i="28"/>
  <c r="U18" i="28"/>
  <c r="M18" i="28"/>
  <c r="E18" i="28"/>
  <c r="R17" i="28"/>
  <c r="J17" i="28"/>
  <c r="W16" i="28"/>
  <c r="O16" i="28"/>
  <c r="G16" i="28"/>
  <c r="T15" i="28"/>
  <c r="L15" i="28"/>
  <c r="D15" i="28"/>
  <c r="Q14" i="28"/>
  <c r="I14" i="28"/>
  <c r="V13" i="28"/>
  <c r="N13" i="28"/>
  <c r="F13" i="28"/>
  <c r="S12" i="28"/>
  <c r="K12" i="28"/>
  <c r="X11" i="28"/>
  <c r="P11" i="28"/>
  <c r="H11" i="28"/>
  <c r="U10" i="28"/>
  <c r="M10" i="28"/>
  <c r="E10" i="28"/>
  <c r="R9" i="28"/>
  <c r="J9" i="28"/>
  <c r="W8" i="28"/>
  <c r="O8" i="28"/>
  <c r="G8" i="28"/>
  <c r="T7" i="28"/>
  <c r="L7" i="28"/>
  <c r="D7" i="28"/>
  <c r="H75" i="27"/>
  <c r="F74" i="27"/>
  <c r="D73" i="27"/>
  <c r="H71" i="27"/>
  <c r="F70" i="27"/>
  <c r="D69" i="27"/>
  <c r="H67" i="27"/>
  <c r="F66" i="27"/>
  <c r="D65" i="27"/>
  <c r="H63" i="27"/>
  <c r="F62" i="27"/>
  <c r="D61" i="27"/>
  <c r="H59" i="27"/>
  <c r="F58" i="27"/>
  <c r="D57" i="27"/>
  <c r="H55" i="27"/>
  <c r="F54" i="27"/>
  <c r="D53" i="27"/>
  <c r="H51" i="27"/>
  <c r="F50" i="27"/>
  <c r="D49" i="27"/>
  <c r="H47" i="27"/>
  <c r="F46" i="27"/>
  <c r="D45" i="27"/>
  <c r="H43" i="27"/>
  <c r="F42" i="27"/>
  <c r="D41" i="27"/>
  <c r="H39" i="27"/>
  <c r="F38" i="27"/>
  <c r="D37" i="27"/>
  <c r="H35" i="27"/>
  <c r="F34" i="27"/>
  <c r="D33" i="27"/>
  <c r="H31" i="27"/>
  <c r="F30" i="27"/>
  <c r="D29" i="27"/>
  <c r="H27" i="27"/>
  <c r="F26" i="27"/>
  <c r="D25" i="27"/>
  <c r="H23" i="27"/>
  <c r="F22" i="27"/>
  <c r="D21" i="27"/>
  <c r="H19" i="27"/>
  <c r="F18" i="27"/>
  <c r="D17" i="27"/>
  <c r="H15" i="27"/>
  <c r="F14" i="27"/>
  <c r="D13" i="27"/>
  <c r="H11" i="27"/>
  <c r="F10" i="27"/>
  <c r="S74" i="28"/>
  <c r="R71" i="28"/>
  <c r="Q68" i="28"/>
  <c r="P65" i="28"/>
  <c r="O62" i="28"/>
  <c r="N59" i="28"/>
  <c r="M56" i="28"/>
  <c r="L53" i="28"/>
  <c r="K50" i="28"/>
  <c r="J47" i="28"/>
  <c r="I44" i="28"/>
  <c r="H41" i="28"/>
  <c r="G38" i="28"/>
  <c r="X36" i="28"/>
  <c r="V35" i="28"/>
  <c r="D35" i="28"/>
  <c r="W33" i="28"/>
  <c r="U32" i="28"/>
  <c r="X31" i="28"/>
  <c r="V30" i="28"/>
  <c r="F30" i="28"/>
  <c r="K29" i="28"/>
  <c r="R28" i="28"/>
  <c r="J28" i="28"/>
  <c r="W27" i="28"/>
  <c r="O27" i="28"/>
  <c r="G27" i="28"/>
  <c r="T26" i="28"/>
  <c r="L26" i="28"/>
  <c r="D26" i="28"/>
  <c r="Q25" i="28"/>
  <c r="I25" i="28"/>
  <c r="V24" i="28"/>
  <c r="N24" i="28"/>
  <c r="F24" i="28"/>
  <c r="S23" i="28"/>
  <c r="K23" i="28"/>
  <c r="X22" i="28"/>
  <c r="P22" i="28"/>
  <c r="H22" i="28"/>
  <c r="U21" i="28"/>
  <c r="M21" i="28"/>
  <c r="E21" i="28"/>
  <c r="R20" i="28"/>
  <c r="J20" i="28"/>
  <c r="W19" i="28"/>
  <c r="O19" i="28"/>
  <c r="G19" i="28"/>
  <c r="T18" i="28"/>
  <c r="L18" i="28"/>
  <c r="D18" i="28"/>
  <c r="Q17" i="28"/>
  <c r="I17" i="28"/>
  <c r="V16" i="28"/>
  <c r="N16" i="28"/>
  <c r="F16" i="28"/>
  <c r="S15" i="28"/>
  <c r="K15" i="28"/>
  <c r="X14" i="28"/>
  <c r="P14" i="28"/>
  <c r="H14" i="28"/>
  <c r="U13" i="28"/>
  <c r="M13" i="28"/>
  <c r="E13" i="28"/>
  <c r="R12" i="28"/>
  <c r="J12" i="28"/>
  <c r="W11" i="28"/>
  <c r="O11" i="28"/>
  <c r="G11" i="28"/>
  <c r="T10" i="28"/>
  <c r="L10" i="28"/>
  <c r="D10" i="28"/>
  <c r="Q9" i="28"/>
  <c r="I9" i="28"/>
  <c r="V8" i="28"/>
  <c r="N8" i="28"/>
  <c r="F8" i="28"/>
  <c r="S7" i="28"/>
  <c r="K7" i="28"/>
  <c r="I76" i="27"/>
  <c r="G75" i="27"/>
  <c r="E74" i="27"/>
  <c r="I72" i="27"/>
  <c r="G71" i="27"/>
  <c r="E70" i="27"/>
  <c r="I68" i="27"/>
  <c r="G67" i="27"/>
  <c r="E66" i="27"/>
  <c r="I64" i="27"/>
  <c r="G63" i="27"/>
  <c r="E62" i="27"/>
  <c r="I60" i="27"/>
  <c r="G59" i="27"/>
  <c r="E58" i="27"/>
  <c r="I56" i="27"/>
  <c r="G55" i="27"/>
  <c r="E54" i="27"/>
  <c r="I52" i="27"/>
  <c r="G51" i="27"/>
  <c r="E50" i="27"/>
  <c r="I48" i="27"/>
  <c r="G47" i="27"/>
  <c r="E46" i="27"/>
  <c r="I44" i="27"/>
  <c r="G43" i="27"/>
  <c r="E42" i="27"/>
  <c r="I40" i="27"/>
  <c r="G39" i="27"/>
  <c r="E38" i="27"/>
  <c r="I36" i="27"/>
  <c r="G35" i="27"/>
  <c r="E34" i="27"/>
  <c r="I32" i="27"/>
  <c r="G31" i="27"/>
  <c r="K74" i="28"/>
  <c r="J71" i="28"/>
  <c r="I68" i="28"/>
  <c r="H65" i="28"/>
  <c r="G62" i="28"/>
  <c r="F59" i="28"/>
  <c r="E56" i="28"/>
  <c r="D53" i="28"/>
  <c r="X49" i="28"/>
  <c r="W46" i="28"/>
  <c r="V43" i="28"/>
  <c r="U40" i="28"/>
  <c r="T37" i="28"/>
  <c r="W36" i="28"/>
  <c r="U35" i="28"/>
  <c r="S34" i="28"/>
  <c r="V33" i="28"/>
  <c r="T32" i="28"/>
  <c r="R31" i="28"/>
  <c r="U30" i="28"/>
  <c r="E30" i="28"/>
  <c r="J29" i="28"/>
  <c r="Q28" i="28"/>
  <c r="I28" i="28"/>
  <c r="V27" i="28"/>
  <c r="N27" i="28"/>
  <c r="F27" i="28"/>
  <c r="S26" i="28"/>
  <c r="K26" i="28"/>
  <c r="X25" i="28"/>
  <c r="P25" i="28"/>
  <c r="H25" i="28"/>
  <c r="U24" i="28"/>
  <c r="M24" i="28"/>
  <c r="E24" i="28"/>
  <c r="R23" i="28"/>
  <c r="J23" i="28"/>
  <c r="W22" i="28"/>
  <c r="O22" i="28"/>
  <c r="G22" i="28"/>
  <c r="T21" i="28"/>
  <c r="L21" i="28"/>
  <c r="D21" i="28"/>
  <c r="Q20" i="28"/>
  <c r="I20" i="28"/>
  <c r="V19" i="28"/>
  <c r="N19" i="28"/>
  <c r="F19" i="28"/>
  <c r="S18" i="28"/>
  <c r="K18" i="28"/>
  <c r="X17" i="28"/>
  <c r="P17" i="28"/>
  <c r="H17" i="28"/>
  <c r="U16" i="28"/>
  <c r="M16" i="28"/>
  <c r="E16" i="28"/>
  <c r="R15" i="28"/>
  <c r="J15" i="28"/>
  <c r="W14" i="28"/>
  <c r="O14" i="28"/>
  <c r="G14" i="28"/>
  <c r="T13" i="28"/>
  <c r="L13" i="28"/>
  <c r="D13" i="28"/>
  <c r="Q12" i="28"/>
  <c r="I12" i="28"/>
  <c r="V11" i="28"/>
  <c r="N11" i="28"/>
  <c r="F11" i="28"/>
  <c r="S10" i="28"/>
  <c r="K10" i="28"/>
  <c r="X9" i="28"/>
  <c r="P9" i="28"/>
  <c r="H9" i="28"/>
  <c r="U8" i="28"/>
  <c r="M8" i="28"/>
  <c r="E8" i="28"/>
  <c r="R7" i="28"/>
  <c r="J7" i="28"/>
  <c r="H76" i="27"/>
  <c r="F75" i="27"/>
  <c r="D74" i="27"/>
  <c r="H72" i="27"/>
  <c r="F71" i="27"/>
  <c r="D70" i="27"/>
  <c r="H68" i="27"/>
  <c r="F67" i="27"/>
  <c r="D66" i="27"/>
  <c r="H64" i="27"/>
  <c r="F63" i="27"/>
  <c r="D62" i="27"/>
  <c r="H60" i="27"/>
  <c r="F59" i="27"/>
  <c r="D58" i="27"/>
  <c r="H56" i="27"/>
  <c r="F55" i="27"/>
  <c r="D54" i="27"/>
  <c r="H52" i="27"/>
  <c r="F51" i="27"/>
  <c r="D50" i="27"/>
  <c r="H48" i="27"/>
  <c r="F47" i="27"/>
  <c r="D46" i="27"/>
  <c r="H44" i="27"/>
  <c r="F43" i="27"/>
  <c r="D42" i="27"/>
  <c r="H40" i="27"/>
  <c r="F39" i="27"/>
  <c r="D38" i="27"/>
  <c r="H36" i="27"/>
  <c r="F35" i="27"/>
  <c r="D34" i="27"/>
  <c r="H32" i="27"/>
  <c r="F31" i="27"/>
  <c r="D30" i="27"/>
  <c r="H28" i="27"/>
  <c r="F27" i="27"/>
  <c r="D26" i="27"/>
  <c r="H24" i="27"/>
  <c r="F23" i="27"/>
  <c r="D22" i="27"/>
  <c r="X73" i="28"/>
  <c r="P49" i="28"/>
  <c r="P33" i="28"/>
  <c r="U27" i="28"/>
  <c r="T24" i="28"/>
  <c r="S21" i="28"/>
  <c r="R18" i="28"/>
  <c r="Q15" i="28"/>
  <c r="P12" i="28"/>
  <c r="O9" i="28"/>
  <c r="E75" i="27"/>
  <c r="G64" i="27"/>
  <c r="I53" i="27"/>
  <c r="E43" i="27"/>
  <c r="G32" i="27"/>
  <c r="F28" i="27"/>
  <c r="H25" i="27"/>
  <c r="G23" i="27"/>
  <c r="G21" i="27"/>
  <c r="G19" i="27"/>
  <c r="I17" i="27"/>
  <c r="E16" i="27"/>
  <c r="E14" i="27"/>
  <c r="H12" i="27"/>
  <c r="E11" i="27"/>
  <c r="H9" i="27"/>
  <c r="F8" i="27"/>
  <c r="D7" i="27"/>
  <c r="H75" i="26"/>
  <c r="F74" i="26"/>
  <c r="D73" i="26"/>
  <c r="H71" i="26"/>
  <c r="F70" i="26"/>
  <c r="D69" i="26"/>
  <c r="H67" i="26"/>
  <c r="F66" i="26"/>
  <c r="D65" i="26"/>
  <c r="H63" i="26"/>
  <c r="F62" i="26"/>
  <c r="D61" i="26"/>
  <c r="H59" i="26"/>
  <c r="F58" i="26"/>
  <c r="D57" i="26"/>
  <c r="H55" i="26"/>
  <c r="F54" i="26"/>
  <c r="D53" i="26"/>
  <c r="H51" i="26"/>
  <c r="F50" i="26"/>
  <c r="D49" i="26"/>
  <c r="H47" i="26"/>
  <c r="F46" i="26"/>
  <c r="D45" i="26"/>
  <c r="H43" i="26"/>
  <c r="F42" i="26"/>
  <c r="D41" i="26"/>
  <c r="H39" i="26"/>
  <c r="F38" i="26"/>
  <c r="D37" i="26"/>
  <c r="H35" i="26"/>
  <c r="F34" i="26"/>
  <c r="D33" i="26"/>
  <c r="H31" i="26"/>
  <c r="F30" i="26"/>
  <c r="D29" i="26"/>
  <c r="H27" i="26"/>
  <c r="F26" i="26"/>
  <c r="D25" i="26"/>
  <c r="H23" i="26"/>
  <c r="F22" i="26"/>
  <c r="W70" i="28"/>
  <c r="O46" i="28"/>
  <c r="S32" i="28"/>
  <c r="M27" i="28"/>
  <c r="L24" i="28"/>
  <c r="K21" i="28"/>
  <c r="J18" i="28"/>
  <c r="I15" i="28"/>
  <c r="H12" i="28"/>
  <c r="G9" i="28"/>
  <c r="I73" i="27"/>
  <c r="E63" i="27"/>
  <c r="G52" i="27"/>
  <c r="I41" i="27"/>
  <c r="E31" i="27"/>
  <c r="D28" i="27"/>
  <c r="G25" i="27"/>
  <c r="E23" i="27"/>
  <c r="F21" i="27"/>
  <c r="F19" i="27"/>
  <c r="H17" i="27"/>
  <c r="D16" i="27"/>
  <c r="D14" i="27"/>
  <c r="G12" i="27"/>
  <c r="D11" i="27"/>
  <c r="G9" i="27"/>
  <c r="E8" i="27"/>
  <c r="I76" i="26"/>
  <c r="G75" i="26"/>
  <c r="E74" i="26"/>
  <c r="I72" i="26"/>
  <c r="G71" i="26"/>
  <c r="E70" i="26"/>
  <c r="I68" i="26"/>
  <c r="G67" i="26"/>
  <c r="E66" i="26"/>
  <c r="I64" i="26"/>
  <c r="G63" i="26"/>
  <c r="E62" i="26"/>
  <c r="I60" i="26"/>
  <c r="G59" i="26"/>
  <c r="E58" i="26"/>
  <c r="I56" i="26"/>
  <c r="G55" i="26"/>
  <c r="E54" i="26"/>
  <c r="I52" i="26"/>
  <c r="G51" i="26"/>
  <c r="E50" i="26"/>
  <c r="I48" i="26"/>
  <c r="G47" i="26"/>
  <c r="E46" i="26"/>
  <c r="I44" i="26"/>
  <c r="G43" i="26"/>
  <c r="E42" i="26"/>
  <c r="I40" i="26"/>
  <c r="G39" i="26"/>
  <c r="E38" i="26"/>
  <c r="I36" i="26"/>
  <c r="G35" i="26"/>
  <c r="E34" i="26"/>
  <c r="I32" i="26"/>
  <c r="G31" i="26"/>
  <c r="E30" i="26"/>
  <c r="I28" i="26"/>
  <c r="G27" i="26"/>
  <c r="E26" i="26"/>
  <c r="I24" i="26"/>
  <c r="G23" i="26"/>
  <c r="E22" i="26"/>
  <c r="I20" i="26"/>
  <c r="G19" i="26"/>
  <c r="E18" i="26"/>
  <c r="I16" i="26"/>
  <c r="G15" i="26"/>
  <c r="E14" i="26"/>
  <c r="I12" i="26"/>
  <c r="G11" i="26"/>
  <c r="E10" i="26"/>
  <c r="I8" i="26"/>
  <c r="G7" i="26"/>
  <c r="V67" i="28"/>
  <c r="N43" i="28"/>
  <c r="Q31" i="28"/>
  <c r="E27" i="28"/>
  <c r="D24" i="28"/>
  <c r="X20" i="28"/>
  <c r="W17" i="28"/>
  <c r="V14" i="28"/>
  <c r="U11" i="28"/>
  <c r="T8" i="28"/>
  <c r="G72" i="27"/>
  <c r="I61" i="27"/>
  <c r="E51" i="27"/>
  <c r="G40" i="27"/>
  <c r="H30" i="27"/>
  <c r="G27" i="27"/>
  <c r="F25" i="27"/>
  <c r="D23" i="27"/>
  <c r="I20" i="27"/>
  <c r="E19" i="27"/>
  <c r="G17" i="27"/>
  <c r="G15" i="27"/>
  <c r="I13" i="27"/>
  <c r="F12" i="27"/>
  <c r="I10" i="27"/>
  <c r="F9" i="27"/>
  <c r="D8" i="27"/>
  <c r="H76" i="26"/>
  <c r="F75" i="26"/>
  <c r="D74" i="26"/>
  <c r="H72" i="26"/>
  <c r="F71" i="26"/>
  <c r="D70" i="26"/>
  <c r="H68" i="26"/>
  <c r="F67" i="26"/>
  <c r="D66" i="26"/>
  <c r="H64" i="26"/>
  <c r="F63" i="26"/>
  <c r="D62" i="26"/>
  <c r="H60" i="26"/>
  <c r="F59" i="26"/>
  <c r="D58" i="26"/>
  <c r="H56" i="26"/>
  <c r="F55" i="26"/>
  <c r="D54" i="26"/>
  <c r="H52" i="26"/>
  <c r="F51" i="26"/>
  <c r="D50" i="26"/>
  <c r="H48" i="26"/>
  <c r="F47" i="26"/>
  <c r="D46" i="26"/>
  <c r="H44" i="26"/>
  <c r="F43" i="26"/>
  <c r="D42" i="26"/>
  <c r="H40" i="26"/>
  <c r="F39" i="26"/>
  <c r="D38" i="26"/>
  <c r="H36" i="26"/>
  <c r="F35" i="26"/>
  <c r="D34" i="26"/>
  <c r="H32" i="26"/>
  <c r="F31" i="26"/>
  <c r="D30" i="26"/>
  <c r="H28" i="26"/>
  <c r="F27" i="26"/>
  <c r="D26" i="26"/>
  <c r="H24" i="26"/>
  <c r="F23" i="26"/>
  <c r="D22" i="26"/>
  <c r="H20" i="26"/>
  <c r="F19" i="26"/>
  <c r="D18" i="26"/>
  <c r="H16" i="26"/>
  <c r="F15" i="26"/>
  <c r="D14" i="26"/>
  <c r="H12" i="26"/>
  <c r="F11" i="26"/>
  <c r="D10" i="26"/>
  <c r="H8" i="26"/>
  <c r="F7" i="26"/>
  <c r="U64" i="28"/>
  <c r="M40" i="28"/>
  <c r="P30" i="28"/>
  <c r="R26" i="28"/>
  <c r="Q23" i="28"/>
  <c r="P20" i="28"/>
  <c r="O17" i="28"/>
  <c r="N14" i="28"/>
  <c r="M11" i="28"/>
  <c r="L8" i="28"/>
  <c r="E71" i="27"/>
  <c r="G60" i="27"/>
  <c r="I49" i="27"/>
  <c r="E39" i="27"/>
  <c r="E30" i="27"/>
  <c r="E27" i="27"/>
  <c r="I24" i="27"/>
  <c r="I22" i="27"/>
  <c r="H20" i="27"/>
  <c r="D19" i="27"/>
  <c r="F17" i="27"/>
  <c r="F15" i="27"/>
  <c r="H13" i="27"/>
  <c r="E12" i="27"/>
  <c r="H10" i="27"/>
  <c r="E9" i="27"/>
  <c r="I7" i="27"/>
  <c r="G76" i="26"/>
  <c r="E75" i="26"/>
  <c r="I73" i="26"/>
  <c r="G72" i="26"/>
  <c r="E71" i="26"/>
  <c r="I69" i="26"/>
  <c r="G68" i="26"/>
  <c r="E67" i="26"/>
  <c r="I65" i="26"/>
  <c r="G64" i="26"/>
  <c r="E63" i="26"/>
  <c r="I61" i="26"/>
  <c r="G60" i="26"/>
  <c r="E59" i="26"/>
  <c r="I57" i="26"/>
  <c r="G56" i="26"/>
  <c r="E55" i="26"/>
  <c r="I53" i="26"/>
  <c r="G52" i="26"/>
  <c r="E51" i="26"/>
  <c r="I49" i="26"/>
  <c r="G48" i="26"/>
  <c r="E47" i="26"/>
  <c r="I45" i="26"/>
  <c r="G44" i="26"/>
  <c r="E43" i="26"/>
  <c r="I41" i="26"/>
  <c r="G40" i="26"/>
  <c r="E39" i="26"/>
  <c r="I37" i="26"/>
  <c r="G36" i="26"/>
  <c r="E35" i="26"/>
  <c r="I33" i="26"/>
  <c r="G32" i="26"/>
  <c r="E31" i="26"/>
  <c r="I29" i="26"/>
  <c r="G28" i="26"/>
  <c r="E27" i="26"/>
  <c r="I25" i="26"/>
  <c r="G24" i="26"/>
  <c r="E23" i="26"/>
  <c r="I21" i="26"/>
  <c r="G20" i="26"/>
  <c r="E19" i="26"/>
  <c r="I17" i="26"/>
  <c r="G16" i="26"/>
  <c r="E15" i="26"/>
  <c r="I13" i="26"/>
  <c r="G12" i="26"/>
  <c r="E11" i="26"/>
  <c r="I9" i="26"/>
  <c r="G8" i="26"/>
  <c r="E7" i="26"/>
  <c r="E75" i="25"/>
  <c r="E73" i="25"/>
  <c r="E71" i="25"/>
  <c r="E69" i="25"/>
  <c r="E67" i="25"/>
  <c r="E65" i="25"/>
  <c r="E63" i="25"/>
  <c r="E61" i="25"/>
  <c r="E59" i="25"/>
  <c r="E57" i="25"/>
  <c r="E55" i="25"/>
  <c r="E53" i="25"/>
  <c r="E51" i="25"/>
  <c r="E49" i="25"/>
  <c r="E47" i="25"/>
  <c r="E45" i="25"/>
  <c r="E43" i="25"/>
  <c r="E41" i="25"/>
  <c r="E39" i="25"/>
  <c r="E37" i="25"/>
  <c r="E35" i="25"/>
  <c r="E33" i="25"/>
  <c r="E31" i="25"/>
  <c r="E29" i="25"/>
  <c r="E27" i="25"/>
  <c r="E25" i="25"/>
  <c r="E23" i="25"/>
  <c r="E21" i="25"/>
  <c r="E19" i="25"/>
  <c r="E17" i="25"/>
  <c r="E15" i="25"/>
  <c r="E13" i="25"/>
  <c r="E11" i="25"/>
  <c r="E9" i="25"/>
  <c r="E7" i="25"/>
  <c r="D76" i="24"/>
  <c r="J74" i="24"/>
  <c r="I73" i="24"/>
  <c r="H72" i="24"/>
  <c r="G71" i="24"/>
  <c r="F70" i="24"/>
  <c r="E69" i="24"/>
  <c r="D68" i="24"/>
  <c r="J66" i="24"/>
  <c r="I65" i="24"/>
  <c r="H64" i="24"/>
  <c r="G63" i="24"/>
  <c r="F62" i="24"/>
  <c r="E61" i="24"/>
  <c r="D60" i="24"/>
  <c r="J58" i="24"/>
  <c r="T61" i="28"/>
  <c r="S37" i="28"/>
  <c r="U29" i="28"/>
  <c r="J26" i="28"/>
  <c r="I23" i="28"/>
  <c r="H20" i="28"/>
  <c r="G17" i="28"/>
  <c r="F14" i="28"/>
  <c r="E11" i="28"/>
  <c r="D8" i="28"/>
  <c r="I69" i="27"/>
  <c r="E59" i="27"/>
  <c r="G48" i="27"/>
  <c r="I37" i="27"/>
  <c r="I29" i="27"/>
  <c r="D27" i="27"/>
  <c r="G24" i="27"/>
  <c r="H22" i="27"/>
  <c r="G20" i="27"/>
  <c r="I18" i="27"/>
  <c r="I16" i="27"/>
  <c r="E15" i="27"/>
  <c r="G13" i="27"/>
  <c r="D12" i="27"/>
  <c r="G10" i="27"/>
  <c r="D9" i="27"/>
  <c r="H7" i="27"/>
  <c r="F76" i="26"/>
  <c r="D75" i="26"/>
  <c r="H73" i="26"/>
  <c r="F72" i="26"/>
  <c r="D71" i="26"/>
  <c r="H69" i="26"/>
  <c r="F68" i="26"/>
  <c r="D67" i="26"/>
  <c r="H65" i="26"/>
  <c r="F64" i="26"/>
  <c r="D63" i="26"/>
  <c r="H61" i="26"/>
  <c r="F60" i="26"/>
  <c r="D59" i="26"/>
  <c r="H57" i="26"/>
  <c r="F56" i="26"/>
  <c r="D55" i="26"/>
  <c r="H53" i="26"/>
  <c r="F52" i="26"/>
  <c r="D51" i="26"/>
  <c r="H49" i="26"/>
  <c r="F48" i="26"/>
  <c r="D47" i="26"/>
  <c r="H45" i="26"/>
  <c r="F44" i="26"/>
  <c r="D43" i="26"/>
  <c r="H41" i="26"/>
  <c r="F40" i="26"/>
  <c r="D39" i="26"/>
  <c r="H37" i="26"/>
  <c r="F36" i="26"/>
  <c r="D35" i="26"/>
  <c r="H33" i="26"/>
  <c r="F32" i="26"/>
  <c r="D31" i="26"/>
  <c r="H29" i="26"/>
  <c r="F28" i="26"/>
  <c r="D27" i="26"/>
  <c r="H25" i="26"/>
  <c r="F24" i="26"/>
  <c r="D23" i="26"/>
  <c r="H21" i="26"/>
  <c r="F20" i="26"/>
  <c r="D19" i="26"/>
  <c r="H17" i="26"/>
  <c r="F16" i="26"/>
  <c r="D15" i="26"/>
  <c r="H13" i="26"/>
  <c r="F12" i="26"/>
  <c r="D11" i="26"/>
  <c r="H9" i="26"/>
  <c r="F8" i="26"/>
  <c r="D7" i="26"/>
  <c r="D75" i="25"/>
  <c r="D73" i="25"/>
  <c r="D71" i="25"/>
  <c r="D69" i="25"/>
  <c r="D67" i="25"/>
  <c r="D65" i="25"/>
  <c r="D63" i="25"/>
  <c r="D61" i="25"/>
  <c r="D59" i="25"/>
  <c r="D57" i="25"/>
  <c r="D55" i="25"/>
  <c r="D53" i="25"/>
  <c r="D51" i="25"/>
  <c r="D49" i="25"/>
  <c r="D47" i="25"/>
  <c r="D45" i="25"/>
  <c r="D43" i="25"/>
  <c r="D41" i="25"/>
  <c r="D39" i="25"/>
  <c r="D37" i="25"/>
  <c r="D35" i="25"/>
  <c r="D33" i="25"/>
  <c r="D31" i="25"/>
  <c r="D29" i="25"/>
  <c r="D27" i="25"/>
  <c r="D25" i="25"/>
  <c r="D23" i="25"/>
  <c r="D21" i="25"/>
  <c r="D19" i="25"/>
  <c r="D17" i="25"/>
  <c r="D15" i="25"/>
  <c r="D13" i="25"/>
  <c r="D11" i="25"/>
  <c r="D9" i="25"/>
  <c r="D7" i="25"/>
  <c r="J75" i="24"/>
  <c r="I74" i="24"/>
  <c r="H73" i="24"/>
  <c r="G72" i="24"/>
  <c r="F71" i="24"/>
  <c r="E70" i="24"/>
  <c r="D69" i="24"/>
  <c r="J67" i="24"/>
  <c r="I66" i="24"/>
  <c r="H65" i="24"/>
  <c r="G64" i="24"/>
  <c r="F63" i="24"/>
  <c r="E62" i="24"/>
  <c r="D61" i="24"/>
  <c r="J59" i="24"/>
  <c r="I58" i="24"/>
  <c r="S58" i="28"/>
  <c r="Q36" i="28"/>
  <c r="F29" i="28"/>
  <c r="W25" i="28"/>
  <c r="V22" i="28"/>
  <c r="U19" i="28"/>
  <c r="T16" i="28"/>
  <c r="S13" i="28"/>
  <c r="R10" i="28"/>
  <c r="Q7" i="28"/>
  <c r="G68" i="27"/>
  <c r="I57" i="27"/>
  <c r="E47" i="27"/>
  <c r="G36" i="27"/>
  <c r="F29" i="27"/>
  <c r="H26" i="27"/>
  <c r="F24" i="27"/>
  <c r="E22" i="27"/>
  <c r="F20" i="27"/>
  <c r="H18" i="27"/>
  <c r="H16" i="27"/>
  <c r="D15" i="27"/>
  <c r="F13" i="27"/>
  <c r="I11" i="27"/>
  <c r="E10" i="27"/>
  <c r="I8" i="27"/>
  <c r="G7" i="27"/>
  <c r="E76" i="26"/>
  <c r="I74" i="26"/>
  <c r="G73" i="26"/>
  <c r="E72" i="26"/>
  <c r="I70" i="26"/>
  <c r="G69" i="26"/>
  <c r="E68" i="26"/>
  <c r="I66" i="26"/>
  <c r="G65" i="26"/>
  <c r="E64" i="26"/>
  <c r="I62" i="26"/>
  <c r="G61" i="26"/>
  <c r="E60" i="26"/>
  <c r="I58" i="26"/>
  <c r="G57" i="26"/>
  <c r="E56" i="26"/>
  <c r="I54" i="26"/>
  <c r="G53" i="26"/>
  <c r="E52" i="26"/>
  <c r="I50" i="26"/>
  <c r="G49" i="26"/>
  <c r="E48" i="26"/>
  <c r="I46" i="26"/>
  <c r="G45" i="26"/>
  <c r="E44" i="26"/>
  <c r="I42" i="26"/>
  <c r="G41" i="26"/>
  <c r="E40" i="26"/>
  <c r="I38" i="26"/>
  <c r="G37" i="26"/>
  <c r="E36" i="26"/>
  <c r="I34" i="26"/>
  <c r="G33" i="26"/>
  <c r="E32" i="26"/>
  <c r="I30" i="26"/>
  <c r="G29" i="26"/>
  <c r="E28" i="26"/>
  <c r="I26" i="26"/>
  <c r="G25" i="26"/>
  <c r="E24" i="26"/>
  <c r="I22" i="26"/>
  <c r="R55" i="28"/>
  <c r="T35" i="28"/>
  <c r="P28" i="28"/>
  <c r="O25" i="28"/>
  <c r="N22" i="28"/>
  <c r="M19" i="28"/>
  <c r="L16" i="28"/>
  <c r="K13" i="28"/>
  <c r="J10" i="28"/>
  <c r="I7" i="28"/>
  <c r="E67" i="27"/>
  <c r="G56" i="27"/>
  <c r="I45" i="27"/>
  <c r="E35" i="27"/>
  <c r="I28" i="27"/>
  <c r="E26" i="27"/>
  <c r="E24" i="27"/>
  <c r="I21" i="27"/>
  <c r="E20" i="27"/>
  <c r="E18" i="27"/>
  <c r="G16" i="27"/>
  <c r="I14" i="27"/>
  <c r="E13" i="27"/>
  <c r="G11" i="27"/>
  <c r="D10" i="27"/>
  <c r="H8" i="27"/>
  <c r="F7" i="27"/>
  <c r="D76" i="26"/>
  <c r="H74" i="26"/>
  <c r="F73" i="26"/>
  <c r="D72" i="26"/>
  <c r="H70" i="26"/>
  <c r="F69" i="26"/>
  <c r="D68" i="26"/>
  <c r="H66" i="26"/>
  <c r="F65" i="26"/>
  <c r="D64" i="26"/>
  <c r="H62" i="26"/>
  <c r="F61" i="26"/>
  <c r="D60" i="26"/>
  <c r="H58" i="26"/>
  <c r="F57" i="26"/>
  <c r="D56" i="26"/>
  <c r="H54" i="26"/>
  <c r="F53" i="26"/>
  <c r="D52" i="26"/>
  <c r="H50" i="26"/>
  <c r="F49" i="26"/>
  <c r="D48" i="26"/>
  <c r="H46" i="26"/>
  <c r="F45" i="26"/>
  <c r="D44" i="26"/>
  <c r="H42" i="26"/>
  <c r="F41" i="26"/>
  <c r="D40" i="26"/>
  <c r="H38" i="26"/>
  <c r="F37" i="26"/>
  <c r="D36" i="26"/>
  <c r="H34" i="26"/>
  <c r="F33" i="26"/>
  <c r="D32" i="26"/>
  <c r="H30" i="26"/>
  <c r="F29" i="26"/>
  <c r="D28" i="26"/>
  <c r="H26" i="26"/>
  <c r="F25" i="26"/>
  <c r="D24" i="26"/>
  <c r="H22" i="26"/>
  <c r="F21" i="26"/>
  <c r="D20" i="26"/>
  <c r="H18" i="26"/>
  <c r="F17" i="26"/>
  <c r="D16" i="26"/>
  <c r="H14" i="26"/>
  <c r="F13" i="26"/>
  <c r="D12" i="26"/>
  <c r="H10" i="26"/>
  <c r="F9" i="26"/>
  <c r="D8" i="26"/>
  <c r="F76" i="25"/>
  <c r="F74" i="25"/>
  <c r="F72" i="25"/>
  <c r="F70" i="25"/>
  <c r="F68" i="25"/>
  <c r="F66" i="25"/>
  <c r="F64" i="25"/>
  <c r="F62" i="25"/>
  <c r="F60" i="25"/>
  <c r="F58" i="25"/>
  <c r="F56" i="25"/>
  <c r="F54" i="25"/>
  <c r="F52" i="25"/>
  <c r="F50" i="25"/>
  <c r="F48" i="25"/>
  <c r="F46" i="25"/>
  <c r="F44" i="25"/>
  <c r="F42" i="25"/>
  <c r="F40" i="25"/>
  <c r="F38" i="25"/>
  <c r="F36" i="25"/>
  <c r="F34" i="25"/>
  <c r="F32" i="25"/>
  <c r="F30" i="25"/>
  <c r="F28" i="25"/>
  <c r="F26" i="25"/>
  <c r="F24" i="25"/>
  <c r="F22" i="25"/>
  <c r="F20" i="25"/>
  <c r="F18" i="25"/>
  <c r="F16" i="25"/>
  <c r="F14" i="25"/>
  <c r="F12" i="25"/>
  <c r="F10" i="25"/>
  <c r="F8" i="25"/>
  <c r="I76" i="24"/>
  <c r="H75" i="24"/>
  <c r="G74" i="24"/>
  <c r="F73" i="24"/>
  <c r="E72" i="24"/>
  <c r="D71" i="24"/>
  <c r="J69" i="24"/>
  <c r="I68" i="24"/>
  <c r="H67" i="24"/>
  <c r="G66" i="24"/>
  <c r="F65" i="24"/>
  <c r="E64" i="24"/>
  <c r="D63" i="24"/>
  <c r="Q52" i="28"/>
  <c r="W9" i="28"/>
  <c r="D24" i="27"/>
  <c r="I9" i="27"/>
  <c r="E69" i="26"/>
  <c r="G58" i="26"/>
  <c r="I47" i="26"/>
  <c r="E37" i="26"/>
  <c r="G26" i="26"/>
  <c r="I19" i="26"/>
  <c r="E16" i="26"/>
  <c r="D13" i="26"/>
  <c r="E9" i="26"/>
  <c r="G75" i="25"/>
  <c r="E72" i="25"/>
  <c r="F69" i="25"/>
  <c r="D66" i="25"/>
  <c r="G62" i="25"/>
  <c r="G59" i="25"/>
  <c r="E56" i="25"/>
  <c r="F53" i="25"/>
  <c r="D50" i="25"/>
  <c r="G46" i="25"/>
  <c r="G43" i="25"/>
  <c r="E40" i="25"/>
  <c r="F37" i="25"/>
  <c r="D34" i="25"/>
  <c r="G30" i="25"/>
  <c r="G27" i="25"/>
  <c r="E24" i="25"/>
  <c r="F21" i="25"/>
  <c r="D18" i="25"/>
  <c r="G14" i="25"/>
  <c r="G11" i="25"/>
  <c r="E8" i="25"/>
  <c r="E76" i="24"/>
  <c r="E74" i="24"/>
  <c r="F72" i="24"/>
  <c r="H70" i="24"/>
  <c r="H68" i="24"/>
  <c r="D67" i="24"/>
  <c r="D65" i="24"/>
  <c r="E63" i="24"/>
  <c r="H61" i="24"/>
  <c r="E60" i="24"/>
  <c r="G58" i="24"/>
  <c r="F57" i="24"/>
  <c r="E56" i="24"/>
  <c r="D55" i="24"/>
  <c r="J53" i="24"/>
  <c r="I52" i="24"/>
  <c r="H51" i="24"/>
  <c r="G50" i="24"/>
  <c r="F49" i="24"/>
  <c r="E48" i="24"/>
  <c r="D47" i="24"/>
  <c r="J45" i="24"/>
  <c r="I44" i="24"/>
  <c r="H43" i="24"/>
  <c r="G42" i="24"/>
  <c r="F41" i="24"/>
  <c r="E40" i="24"/>
  <c r="D39" i="24"/>
  <c r="J37" i="24"/>
  <c r="I36" i="24"/>
  <c r="H35" i="24"/>
  <c r="G34" i="24"/>
  <c r="F33" i="24"/>
  <c r="E32" i="24"/>
  <c r="D31" i="24"/>
  <c r="J29" i="24"/>
  <c r="I28" i="24"/>
  <c r="H27" i="24"/>
  <c r="G26" i="24"/>
  <c r="F25" i="24"/>
  <c r="E24" i="24"/>
  <c r="D23" i="24"/>
  <c r="J21" i="24"/>
  <c r="I20" i="24"/>
  <c r="H19" i="24"/>
  <c r="G18" i="24"/>
  <c r="F17" i="24"/>
  <c r="E16" i="24"/>
  <c r="D15" i="24"/>
  <c r="J13" i="24"/>
  <c r="I12" i="24"/>
  <c r="H11" i="24"/>
  <c r="G10" i="24"/>
  <c r="F9" i="24"/>
  <c r="E8" i="24"/>
  <c r="D7" i="24"/>
  <c r="D73" i="23"/>
  <c r="D69" i="23"/>
  <c r="D65" i="23"/>
  <c r="D61" i="23"/>
  <c r="D57" i="23"/>
  <c r="D53" i="23"/>
  <c r="D49" i="23"/>
  <c r="D45" i="23"/>
  <c r="D41" i="23"/>
  <c r="D37" i="23"/>
  <c r="D33" i="23"/>
  <c r="D29" i="23"/>
  <c r="D25" i="23"/>
  <c r="D21" i="23"/>
  <c r="D17" i="23"/>
  <c r="D13" i="23"/>
  <c r="D9" i="23"/>
  <c r="D73" i="22"/>
  <c r="D65" i="22"/>
  <c r="D57" i="22"/>
  <c r="D49" i="22"/>
  <c r="D41" i="22"/>
  <c r="D33" i="22"/>
  <c r="D25" i="22"/>
  <c r="D17" i="22"/>
  <c r="D9" i="22"/>
  <c r="G76" i="21"/>
  <c r="H75" i="21"/>
  <c r="I74" i="21"/>
  <c r="J73" i="21"/>
  <c r="K72" i="21"/>
  <c r="L71" i="21"/>
  <c r="D71" i="21"/>
  <c r="E70" i="21"/>
  <c r="F69" i="21"/>
  <c r="G68" i="21"/>
  <c r="R34" i="28"/>
  <c r="G76" i="27"/>
  <c r="H21" i="27"/>
  <c r="G8" i="27"/>
  <c r="I67" i="26"/>
  <c r="E57" i="26"/>
  <c r="G46" i="26"/>
  <c r="I35" i="26"/>
  <c r="E25" i="26"/>
  <c r="H19" i="26"/>
  <c r="I15" i="26"/>
  <c r="E12" i="26"/>
  <c r="D9" i="26"/>
  <c r="F75" i="25"/>
  <c r="D72" i="25"/>
  <c r="G68" i="25"/>
  <c r="G65" i="25"/>
  <c r="E62" i="25"/>
  <c r="F59" i="25"/>
  <c r="D56" i="25"/>
  <c r="G52" i="25"/>
  <c r="G49" i="25"/>
  <c r="E46" i="25"/>
  <c r="F43" i="25"/>
  <c r="D40" i="25"/>
  <c r="G36" i="25"/>
  <c r="G33" i="25"/>
  <c r="E30" i="25"/>
  <c r="F27" i="25"/>
  <c r="D24" i="25"/>
  <c r="G20" i="25"/>
  <c r="G17" i="25"/>
  <c r="E14" i="25"/>
  <c r="F11" i="25"/>
  <c r="D8" i="25"/>
  <c r="I75" i="24"/>
  <c r="D74" i="24"/>
  <c r="D72" i="24"/>
  <c r="G70" i="24"/>
  <c r="G68" i="24"/>
  <c r="H66" i="24"/>
  <c r="J64" i="24"/>
  <c r="J62" i="24"/>
  <c r="G61" i="24"/>
  <c r="I59" i="24"/>
  <c r="F58" i="24"/>
  <c r="E57" i="24"/>
  <c r="D56" i="24"/>
  <c r="J54" i="24"/>
  <c r="I53" i="24"/>
  <c r="H52" i="24"/>
  <c r="G51" i="24"/>
  <c r="F50" i="24"/>
  <c r="E49" i="24"/>
  <c r="D48" i="24"/>
  <c r="J46" i="24"/>
  <c r="I45" i="24"/>
  <c r="H44" i="24"/>
  <c r="G43" i="24"/>
  <c r="F42" i="24"/>
  <c r="E41" i="24"/>
  <c r="D40" i="24"/>
  <c r="J38" i="24"/>
  <c r="I37" i="24"/>
  <c r="H36" i="24"/>
  <c r="G35" i="24"/>
  <c r="F34" i="24"/>
  <c r="E33" i="24"/>
  <c r="D32" i="24"/>
  <c r="J30" i="24"/>
  <c r="I29" i="24"/>
  <c r="H28" i="24"/>
  <c r="G27" i="24"/>
  <c r="F26" i="24"/>
  <c r="E25" i="24"/>
  <c r="D24" i="24"/>
  <c r="J22" i="24"/>
  <c r="I21" i="24"/>
  <c r="H20" i="24"/>
  <c r="G19" i="24"/>
  <c r="F18" i="24"/>
  <c r="E17" i="24"/>
  <c r="D16" i="24"/>
  <c r="J14" i="24"/>
  <c r="I13" i="24"/>
  <c r="H12" i="24"/>
  <c r="G11" i="24"/>
  <c r="F10" i="24"/>
  <c r="E9" i="24"/>
  <c r="D8" i="24"/>
  <c r="E76" i="23"/>
  <c r="E72" i="23"/>
  <c r="E68" i="23"/>
  <c r="E64" i="23"/>
  <c r="E60" i="23"/>
  <c r="E56" i="23"/>
  <c r="E52" i="23"/>
  <c r="E48" i="23"/>
  <c r="E44" i="23"/>
  <c r="E40" i="23"/>
  <c r="E36" i="23"/>
  <c r="E32" i="23"/>
  <c r="E28" i="23"/>
  <c r="E24" i="23"/>
  <c r="E20" i="23"/>
  <c r="E16" i="23"/>
  <c r="E12" i="23"/>
  <c r="E8" i="23"/>
  <c r="D72" i="22"/>
  <c r="D64" i="22"/>
  <c r="D56" i="22"/>
  <c r="D48" i="22"/>
  <c r="D40" i="22"/>
  <c r="D32" i="22"/>
  <c r="D24" i="22"/>
  <c r="D16" i="22"/>
  <c r="D8" i="22"/>
  <c r="F76" i="21"/>
  <c r="G75" i="21"/>
  <c r="H74" i="21"/>
  <c r="I73" i="21"/>
  <c r="J72" i="21"/>
  <c r="K71" i="21"/>
  <c r="L70" i="21"/>
  <c r="D70" i="21"/>
  <c r="E69" i="21"/>
  <c r="F68" i="21"/>
  <c r="H28" i="28"/>
  <c r="I65" i="27"/>
  <c r="D20" i="27"/>
  <c r="E7" i="27"/>
  <c r="G66" i="26"/>
  <c r="I55" i="26"/>
  <c r="E45" i="26"/>
  <c r="G34" i="26"/>
  <c r="I23" i="26"/>
  <c r="I18" i="26"/>
  <c r="H15" i="26"/>
  <c r="I11" i="26"/>
  <c r="E8" i="26"/>
  <c r="G74" i="25"/>
  <c r="G71" i="25"/>
  <c r="E68" i="25"/>
  <c r="F65" i="25"/>
  <c r="D62" i="25"/>
  <c r="G58" i="25"/>
  <c r="G55" i="25"/>
  <c r="E52" i="25"/>
  <c r="F49" i="25"/>
  <c r="D46" i="25"/>
  <c r="G42" i="25"/>
  <c r="G39" i="25"/>
  <c r="E36" i="25"/>
  <c r="F33" i="25"/>
  <c r="D30" i="25"/>
  <c r="G26" i="25"/>
  <c r="G23" i="25"/>
  <c r="E20" i="25"/>
  <c r="F17" i="25"/>
  <c r="D14" i="25"/>
  <c r="G10" i="25"/>
  <c r="G7" i="25"/>
  <c r="G75" i="24"/>
  <c r="J73" i="24"/>
  <c r="J71" i="24"/>
  <c r="D70" i="24"/>
  <c r="F68" i="24"/>
  <c r="F66" i="24"/>
  <c r="I64" i="24"/>
  <c r="I62" i="24"/>
  <c r="F61" i="24"/>
  <c r="H59" i="24"/>
  <c r="E58" i="24"/>
  <c r="D57" i="24"/>
  <c r="J55" i="24"/>
  <c r="I54" i="24"/>
  <c r="H53" i="24"/>
  <c r="G52" i="24"/>
  <c r="F51" i="24"/>
  <c r="E50" i="24"/>
  <c r="D49" i="24"/>
  <c r="J47" i="24"/>
  <c r="I46" i="24"/>
  <c r="H45" i="24"/>
  <c r="G44" i="24"/>
  <c r="F43" i="24"/>
  <c r="E42" i="24"/>
  <c r="D41" i="24"/>
  <c r="J39" i="24"/>
  <c r="I38" i="24"/>
  <c r="H37" i="24"/>
  <c r="G36" i="24"/>
  <c r="F35" i="24"/>
  <c r="E34" i="24"/>
  <c r="D33" i="24"/>
  <c r="J31" i="24"/>
  <c r="I30" i="24"/>
  <c r="H29" i="24"/>
  <c r="G28" i="24"/>
  <c r="F27" i="24"/>
  <c r="E26" i="24"/>
  <c r="D25" i="24"/>
  <c r="J23" i="24"/>
  <c r="I22" i="24"/>
  <c r="H21" i="24"/>
  <c r="G20" i="24"/>
  <c r="F19" i="24"/>
  <c r="E18" i="24"/>
  <c r="D17" i="24"/>
  <c r="J15" i="24"/>
  <c r="I14" i="24"/>
  <c r="H13" i="24"/>
  <c r="G12" i="24"/>
  <c r="F11" i="24"/>
  <c r="E10" i="24"/>
  <c r="D9" i="24"/>
  <c r="J7" i="24"/>
  <c r="D76" i="23"/>
  <c r="D72" i="23"/>
  <c r="D68" i="23"/>
  <c r="D64" i="23"/>
  <c r="D60" i="23"/>
  <c r="D56" i="23"/>
  <c r="D52" i="23"/>
  <c r="D48" i="23"/>
  <c r="D44" i="23"/>
  <c r="D40" i="23"/>
  <c r="D36" i="23"/>
  <c r="D32" i="23"/>
  <c r="D28" i="23"/>
  <c r="D24" i="23"/>
  <c r="D20" i="23"/>
  <c r="D16" i="23"/>
  <c r="D12" i="23"/>
  <c r="D8" i="23"/>
  <c r="D71" i="22"/>
  <c r="D63" i="22"/>
  <c r="D55" i="22"/>
  <c r="D47" i="22"/>
  <c r="D39" i="22"/>
  <c r="D31" i="22"/>
  <c r="D23" i="22"/>
  <c r="D15" i="22"/>
  <c r="D7" i="22"/>
  <c r="E76" i="21"/>
  <c r="F75" i="21"/>
  <c r="G74" i="21"/>
  <c r="H73" i="21"/>
  <c r="I72" i="21"/>
  <c r="J71" i="21"/>
  <c r="K70" i="21"/>
  <c r="L69" i="21"/>
  <c r="D69" i="21"/>
  <c r="G25" i="28"/>
  <c r="E55" i="27"/>
  <c r="D18" i="27"/>
  <c r="I75" i="26"/>
  <c r="E65" i="26"/>
  <c r="G54" i="26"/>
  <c r="I43" i="26"/>
  <c r="E33" i="26"/>
  <c r="G22" i="26"/>
  <c r="G18" i="26"/>
  <c r="I14" i="26"/>
  <c r="H11" i="26"/>
  <c r="I7" i="26"/>
  <c r="E74" i="25"/>
  <c r="F71" i="25"/>
  <c r="D68" i="25"/>
  <c r="G64" i="25"/>
  <c r="G61" i="25"/>
  <c r="E58" i="25"/>
  <c r="F55" i="25"/>
  <c r="D52" i="25"/>
  <c r="G48" i="25"/>
  <c r="G45" i="25"/>
  <c r="E42" i="25"/>
  <c r="F39" i="25"/>
  <c r="D36" i="25"/>
  <c r="G32" i="25"/>
  <c r="G29" i="25"/>
  <c r="E26" i="25"/>
  <c r="F23" i="25"/>
  <c r="D20" i="25"/>
  <c r="G16" i="25"/>
  <c r="G13" i="25"/>
  <c r="E10" i="25"/>
  <c r="F7" i="25"/>
  <c r="F75" i="24"/>
  <c r="G73" i="24"/>
  <c r="I71" i="24"/>
  <c r="I69" i="24"/>
  <c r="E68" i="24"/>
  <c r="E66" i="24"/>
  <c r="F64" i="24"/>
  <c r="H62" i="24"/>
  <c r="J60" i="24"/>
  <c r="G59" i="24"/>
  <c r="D58" i="24"/>
  <c r="J56" i="24"/>
  <c r="I55" i="24"/>
  <c r="H54" i="24"/>
  <c r="G53" i="24"/>
  <c r="F52" i="24"/>
  <c r="E51" i="24"/>
  <c r="D50" i="24"/>
  <c r="J48" i="24"/>
  <c r="I47" i="24"/>
  <c r="H46" i="24"/>
  <c r="G45" i="24"/>
  <c r="F44" i="24"/>
  <c r="E43" i="24"/>
  <c r="D42" i="24"/>
  <c r="J40" i="24"/>
  <c r="I39" i="24"/>
  <c r="H38" i="24"/>
  <c r="G37" i="24"/>
  <c r="F36" i="24"/>
  <c r="E35" i="24"/>
  <c r="D34" i="24"/>
  <c r="J32" i="24"/>
  <c r="I31" i="24"/>
  <c r="H30" i="24"/>
  <c r="G29" i="24"/>
  <c r="F28" i="24"/>
  <c r="E27" i="24"/>
  <c r="D26" i="24"/>
  <c r="J24" i="24"/>
  <c r="I23" i="24"/>
  <c r="H22" i="24"/>
  <c r="G21" i="24"/>
  <c r="F20" i="24"/>
  <c r="E19" i="24"/>
  <c r="D18" i="24"/>
  <c r="J16" i="24"/>
  <c r="I15" i="24"/>
  <c r="H14" i="24"/>
  <c r="G13" i="24"/>
  <c r="F12" i="24"/>
  <c r="E11" i="24"/>
  <c r="D10" i="24"/>
  <c r="J8" i="24"/>
  <c r="I7" i="24"/>
  <c r="E75" i="23"/>
  <c r="E71" i="23"/>
  <c r="E67" i="23"/>
  <c r="E63" i="23"/>
  <c r="E59" i="23"/>
  <c r="E55" i="23"/>
  <c r="E51" i="23"/>
  <c r="E47" i="23"/>
  <c r="E43" i="23"/>
  <c r="E39" i="23"/>
  <c r="E35" i="23"/>
  <c r="E31" i="23"/>
  <c r="E27" i="23"/>
  <c r="E23" i="23"/>
  <c r="E19" i="23"/>
  <c r="E15" i="23"/>
  <c r="E11" i="23"/>
  <c r="E7" i="23"/>
  <c r="D70" i="22"/>
  <c r="D62" i="22"/>
  <c r="D54" i="22"/>
  <c r="D46" i="22"/>
  <c r="D38" i="22"/>
  <c r="D30" i="22"/>
  <c r="D22" i="22"/>
  <c r="D14" i="22"/>
  <c r="L76" i="21"/>
  <c r="D76" i="21"/>
  <c r="E75" i="21"/>
  <c r="F74" i="21"/>
  <c r="G73" i="21"/>
  <c r="H72" i="21"/>
  <c r="I71" i="21"/>
  <c r="J70" i="21"/>
  <c r="K69" i="21"/>
  <c r="L68" i="21"/>
  <c r="D68" i="21"/>
  <c r="F22" i="28"/>
  <c r="G44" i="27"/>
  <c r="F16" i="27"/>
  <c r="G74" i="26"/>
  <c r="I63" i="26"/>
  <c r="E53" i="26"/>
  <c r="G42" i="26"/>
  <c r="I31" i="26"/>
  <c r="G21" i="26"/>
  <c r="F18" i="26"/>
  <c r="G14" i="26"/>
  <c r="I10" i="26"/>
  <c r="H7" i="26"/>
  <c r="D74" i="25"/>
  <c r="G70" i="25"/>
  <c r="G67" i="25"/>
  <c r="E64" i="25"/>
  <c r="F61" i="25"/>
  <c r="D58" i="25"/>
  <c r="G54" i="25"/>
  <c r="G51" i="25"/>
  <c r="E48" i="25"/>
  <c r="F45" i="25"/>
  <c r="D42" i="25"/>
  <c r="G38" i="25"/>
  <c r="G35" i="25"/>
  <c r="E32" i="25"/>
  <c r="F29" i="25"/>
  <c r="D26" i="25"/>
  <c r="G22" i="25"/>
  <c r="G19" i="25"/>
  <c r="E16" i="25"/>
  <c r="F13" i="25"/>
  <c r="D10" i="25"/>
  <c r="J76" i="24"/>
  <c r="E75" i="24"/>
  <c r="E73" i="24"/>
  <c r="H71" i="24"/>
  <c r="H69" i="24"/>
  <c r="I67" i="24"/>
  <c r="D66" i="24"/>
  <c r="D64" i="24"/>
  <c r="G62" i="24"/>
  <c r="I60" i="24"/>
  <c r="F59" i="24"/>
  <c r="J57" i="24"/>
  <c r="I56" i="24"/>
  <c r="H55" i="24"/>
  <c r="G54" i="24"/>
  <c r="F53" i="24"/>
  <c r="E52" i="24"/>
  <c r="D51" i="24"/>
  <c r="J49" i="24"/>
  <c r="I48" i="24"/>
  <c r="H47" i="24"/>
  <c r="G46" i="24"/>
  <c r="F45" i="24"/>
  <c r="E44" i="24"/>
  <c r="D43" i="24"/>
  <c r="J41" i="24"/>
  <c r="I40" i="24"/>
  <c r="H39" i="24"/>
  <c r="G38" i="24"/>
  <c r="F37" i="24"/>
  <c r="E36" i="24"/>
  <c r="D35" i="24"/>
  <c r="J33" i="24"/>
  <c r="I32" i="24"/>
  <c r="H31" i="24"/>
  <c r="G30" i="24"/>
  <c r="F29" i="24"/>
  <c r="E28" i="24"/>
  <c r="D27" i="24"/>
  <c r="J25" i="24"/>
  <c r="I24" i="24"/>
  <c r="H23" i="24"/>
  <c r="G22" i="24"/>
  <c r="F21" i="24"/>
  <c r="E20" i="24"/>
  <c r="D19" i="24"/>
  <c r="J17" i="24"/>
  <c r="I16" i="24"/>
  <c r="H15" i="24"/>
  <c r="G14" i="24"/>
  <c r="F13" i="24"/>
  <c r="E12" i="24"/>
  <c r="D11" i="24"/>
  <c r="J9" i="24"/>
  <c r="I8" i="24"/>
  <c r="H7" i="24"/>
  <c r="D75" i="23"/>
  <c r="D71" i="23"/>
  <c r="D67" i="23"/>
  <c r="D63" i="23"/>
  <c r="D59" i="23"/>
  <c r="D55" i="23"/>
  <c r="D51" i="23"/>
  <c r="D47" i="23"/>
  <c r="D43" i="23"/>
  <c r="D39" i="23"/>
  <c r="D35" i="23"/>
  <c r="D31" i="23"/>
  <c r="D27" i="23"/>
  <c r="D23" i="23"/>
  <c r="D19" i="23"/>
  <c r="D15" i="23"/>
  <c r="D11" i="23"/>
  <c r="D7" i="23"/>
  <c r="D69" i="22"/>
  <c r="D61" i="22"/>
  <c r="D53" i="22"/>
  <c r="D45" i="22"/>
  <c r="D37" i="22"/>
  <c r="D29" i="22"/>
  <c r="D21" i="22"/>
  <c r="D13" i="22"/>
  <c r="K76" i="21"/>
  <c r="L75" i="21"/>
  <c r="D75" i="21"/>
  <c r="E74" i="21"/>
  <c r="F73" i="21"/>
  <c r="G72" i="21"/>
  <c r="H71" i="21"/>
  <c r="E19" i="28"/>
  <c r="I33" i="27"/>
  <c r="H14" i="27"/>
  <c r="E73" i="26"/>
  <c r="G62" i="26"/>
  <c r="I51" i="26"/>
  <c r="E41" i="26"/>
  <c r="G30" i="26"/>
  <c r="E21" i="26"/>
  <c r="G17" i="26"/>
  <c r="F14" i="26"/>
  <c r="G10" i="26"/>
  <c r="G76" i="25"/>
  <c r="G73" i="25"/>
  <c r="E70" i="25"/>
  <c r="F67" i="25"/>
  <c r="D64" i="25"/>
  <c r="G60" i="25"/>
  <c r="G57" i="25"/>
  <c r="E54" i="25"/>
  <c r="F51" i="25"/>
  <c r="D48" i="25"/>
  <c r="G44" i="25"/>
  <c r="G41" i="25"/>
  <c r="E38" i="25"/>
  <c r="F35" i="25"/>
  <c r="D32" i="25"/>
  <c r="G28" i="25"/>
  <c r="G25" i="25"/>
  <c r="E22" i="25"/>
  <c r="F19" i="25"/>
  <c r="D16" i="25"/>
  <c r="G12" i="25"/>
  <c r="G9" i="25"/>
  <c r="H76" i="24"/>
  <c r="D75" i="24"/>
  <c r="D73" i="24"/>
  <c r="E71" i="24"/>
  <c r="G69" i="24"/>
  <c r="G67" i="24"/>
  <c r="J65" i="24"/>
  <c r="J63" i="24"/>
  <c r="D62" i="24"/>
  <c r="H60" i="24"/>
  <c r="E59" i="24"/>
  <c r="I57" i="24"/>
  <c r="H56" i="24"/>
  <c r="G55" i="24"/>
  <c r="F54" i="24"/>
  <c r="E53" i="24"/>
  <c r="D52" i="24"/>
  <c r="J50" i="24"/>
  <c r="I49" i="24"/>
  <c r="H48" i="24"/>
  <c r="G47" i="24"/>
  <c r="F46" i="24"/>
  <c r="E45" i="24"/>
  <c r="D44" i="24"/>
  <c r="J42" i="24"/>
  <c r="I41" i="24"/>
  <c r="H40" i="24"/>
  <c r="G39" i="24"/>
  <c r="F38" i="24"/>
  <c r="E37" i="24"/>
  <c r="D36" i="24"/>
  <c r="J34" i="24"/>
  <c r="I33" i="24"/>
  <c r="H32" i="24"/>
  <c r="G31" i="24"/>
  <c r="F30" i="24"/>
  <c r="E29" i="24"/>
  <c r="D28" i="24"/>
  <c r="J26" i="24"/>
  <c r="I25" i="24"/>
  <c r="H24" i="24"/>
  <c r="G23" i="24"/>
  <c r="F22" i="24"/>
  <c r="E21" i="24"/>
  <c r="D20" i="24"/>
  <c r="J18" i="24"/>
  <c r="I17" i="24"/>
  <c r="H16" i="24"/>
  <c r="G15" i="24"/>
  <c r="F14" i="24"/>
  <c r="E13" i="24"/>
  <c r="D12" i="24"/>
  <c r="J10" i="24"/>
  <c r="I9" i="24"/>
  <c r="H8" i="24"/>
  <c r="G7" i="24"/>
  <c r="E74" i="23"/>
  <c r="E70" i="23"/>
  <c r="E66" i="23"/>
  <c r="E62" i="23"/>
  <c r="E58" i="23"/>
  <c r="E54" i="23"/>
  <c r="E50" i="23"/>
  <c r="E46" i="23"/>
  <c r="E42" i="23"/>
  <c r="E38" i="23"/>
  <c r="E34" i="23"/>
  <c r="E30" i="23"/>
  <c r="E26" i="23"/>
  <c r="E22" i="23"/>
  <c r="E18" i="23"/>
  <c r="E14" i="23"/>
  <c r="E10" i="23"/>
  <c r="D76" i="22"/>
  <c r="D68" i="22"/>
  <c r="D60" i="22"/>
  <c r="D52" i="22"/>
  <c r="D44" i="22"/>
  <c r="D36" i="22"/>
  <c r="D28" i="22"/>
  <c r="D20" i="22"/>
  <c r="D12" i="22"/>
  <c r="J76" i="21"/>
  <c r="K75" i="21"/>
  <c r="L74" i="21"/>
  <c r="D74" i="21"/>
  <c r="E73" i="21"/>
  <c r="F72" i="21"/>
  <c r="G71" i="21"/>
  <c r="H70" i="21"/>
  <c r="I69" i="21"/>
  <c r="D16" i="28"/>
  <c r="G28" i="27"/>
  <c r="I12" i="27"/>
  <c r="I71" i="26"/>
  <c r="E61" i="26"/>
  <c r="G50" i="26"/>
  <c r="I39" i="26"/>
  <c r="E29" i="26"/>
  <c r="D21" i="26"/>
  <c r="E17" i="26"/>
  <c r="G13" i="26"/>
  <c r="F10" i="26"/>
  <c r="E76" i="25"/>
  <c r="F73" i="25"/>
  <c r="D70" i="25"/>
  <c r="G66" i="25"/>
  <c r="G63" i="25"/>
  <c r="E60" i="25"/>
  <c r="F57" i="25"/>
  <c r="D54" i="25"/>
  <c r="G50" i="25"/>
  <c r="G47" i="25"/>
  <c r="E44" i="25"/>
  <c r="F41" i="25"/>
  <c r="D38" i="25"/>
  <c r="G34" i="25"/>
  <c r="G31" i="25"/>
  <c r="E28" i="25"/>
  <c r="F25" i="25"/>
  <c r="D22" i="25"/>
  <c r="G18" i="25"/>
  <c r="G15" i="25"/>
  <c r="E12" i="25"/>
  <c r="F9" i="25"/>
  <c r="G76" i="24"/>
  <c r="H74" i="24"/>
  <c r="J72" i="24"/>
  <c r="J70" i="24"/>
  <c r="F69" i="24"/>
  <c r="F67" i="24"/>
  <c r="G65" i="24"/>
  <c r="I63" i="24"/>
  <c r="J61" i="24"/>
  <c r="G60" i="24"/>
  <c r="D59" i="24"/>
  <c r="H57" i="24"/>
  <c r="G56" i="24"/>
  <c r="F55" i="24"/>
  <c r="E54" i="24"/>
  <c r="D53" i="24"/>
  <c r="J51" i="24"/>
  <c r="I50" i="24"/>
  <c r="H49" i="24"/>
  <c r="G48" i="24"/>
  <c r="F47" i="24"/>
  <c r="E46" i="24"/>
  <c r="D45" i="24"/>
  <c r="J43" i="24"/>
  <c r="I42" i="24"/>
  <c r="H41" i="24"/>
  <c r="G40" i="24"/>
  <c r="F39" i="24"/>
  <c r="E38" i="24"/>
  <c r="D37" i="24"/>
  <c r="J35" i="24"/>
  <c r="I34" i="24"/>
  <c r="H33" i="24"/>
  <c r="G32" i="24"/>
  <c r="F31" i="24"/>
  <c r="E30" i="24"/>
  <c r="D29" i="24"/>
  <c r="J27" i="24"/>
  <c r="I26" i="24"/>
  <c r="H25" i="24"/>
  <c r="G24" i="24"/>
  <c r="F23" i="24"/>
  <c r="E22" i="24"/>
  <c r="D21" i="24"/>
  <c r="J19" i="24"/>
  <c r="I18" i="24"/>
  <c r="H17" i="24"/>
  <c r="G16" i="24"/>
  <c r="F15" i="24"/>
  <c r="E14" i="24"/>
  <c r="D13" i="24"/>
  <c r="J11" i="24"/>
  <c r="I10" i="24"/>
  <c r="H9" i="24"/>
  <c r="G8" i="24"/>
  <c r="F7" i="24"/>
  <c r="D74" i="23"/>
  <c r="D70" i="23"/>
  <c r="D66" i="23"/>
  <c r="D62" i="23"/>
  <c r="D58" i="23"/>
  <c r="D54" i="23"/>
  <c r="D50" i="23"/>
  <c r="D46" i="23"/>
  <c r="D42" i="23"/>
  <c r="D38" i="23"/>
  <c r="D34" i="23"/>
  <c r="D30" i="23"/>
  <c r="D26" i="23"/>
  <c r="D22" i="23"/>
  <c r="D18" i="23"/>
  <c r="D14" i="23"/>
  <c r="D10" i="23"/>
  <c r="D75" i="22"/>
  <c r="D67" i="22"/>
  <c r="D59" i="22"/>
  <c r="D51" i="22"/>
  <c r="D43" i="22"/>
  <c r="D35" i="22"/>
  <c r="D27" i="22"/>
  <c r="D19" i="22"/>
  <c r="D11" i="22"/>
  <c r="I76" i="21"/>
  <c r="J75" i="21"/>
  <c r="K74" i="21"/>
  <c r="L73" i="21"/>
  <c r="D73" i="21"/>
  <c r="E72" i="21"/>
  <c r="F71" i="21"/>
  <c r="G70" i="21"/>
  <c r="H69" i="21"/>
  <c r="I68" i="21"/>
  <c r="J67" i="21"/>
  <c r="K66" i="21"/>
  <c r="L65" i="21"/>
  <c r="D65" i="21"/>
  <c r="E64" i="21"/>
  <c r="F63" i="21"/>
  <c r="G62" i="21"/>
  <c r="H61" i="21"/>
  <c r="I60" i="21"/>
  <c r="J59" i="21"/>
  <c r="K58" i="21"/>
  <c r="L57" i="21"/>
  <c r="D57" i="21"/>
  <c r="E56" i="21"/>
  <c r="F55" i="21"/>
  <c r="G54" i="21"/>
  <c r="H53" i="21"/>
  <c r="I52" i="21"/>
  <c r="J51" i="21"/>
  <c r="K50" i="21"/>
  <c r="L49" i="21"/>
  <c r="D49" i="21"/>
  <c r="E48" i="21"/>
  <c r="F47" i="21"/>
  <c r="G46" i="21"/>
  <c r="H45" i="21"/>
  <c r="I44" i="21"/>
  <c r="J43" i="21"/>
  <c r="K42" i="21"/>
  <c r="L41" i="21"/>
  <c r="D41" i="21"/>
  <c r="E40" i="21"/>
  <c r="F39" i="21"/>
  <c r="G38" i="21"/>
  <c r="H37" i="21"/>
  <c r="I36" i="21"/>
  <c r="J35" i="21"/>
  <c r="K34" i="21"/>
  <c r="L33" i="21"/>
  <c r="D33" i="21"/>
  <c r="E32" i="21"/>
  <c r="F31" i="21"/>
  <c r="G30" i="21"/>
  <c r="H29" i="21"/>
  <c r="X12" i="28"/>
  <c r="E20" i="26"/>
  <c r="F63" i="25"/>
  <c r="G37" i="25"/>
  <c r="D12" i="25"/>
  <c r="E65" i="24"/>
  <c r="D54" i="24"/>
  <c r="J44" i="24"/>
  <c r="I35" i="24"/>
  <c r="H26" i="24"/>
  <c r="G17" i="24"/>
  <c r="F8" i="24"/>
  <c r="E49" i="23"/>
  <c r="E17" i="23"/>
  <c r="D34" i="22"/>
  <c r="L72" i="21"/>
  <c r="J68" i="21"/>
  <c r="F67" i="21"/>
  <c r="F66" i="21"/>
  <c r="F65" i="21"/>
  <c r="F64" i="21"/>
  <c r="E63" i="21"/>
  <c r="E62" i="21"/>
  <c r="E61" i="21"/>
  <c r="E60" i="21"/>
  <c r="E59" i="21"/>
  <c r="E58" i="21"/>
  <c r="E57" i="21"/>
  <c r="D56" i="21"/>
  <c r="D55" i="21"/>
  <c r="D54" i="21"/>
  <c r="D53" i="21"/>
  <c r="D52" i="21"/>
  <c r="D51" i="21"/>
  <c r="D50" i="21"/>
  <c r="L48" i="21"/>
  <c r="L47" i="21"/>
  <c r="L46" i="21"/>
  <c r="L45" i="21"/>
  <c r="L44" i="21"/>
  <c r="L43" i="21"/>
  <c r="L42" i="21"/>
  <c r="K41" i="21"/>
  <c r="K40" i="21"/>
  <c r="K39" i="21"/>
  <c r="K38" i="21"/>
  <c r="K37" i="21"/>
  <c r="K36" i="21"/>
  <c r="K35" i="21"/>
  <c r="J34" i="21"/>
  <c r="J33" i="21"/>
  <c r="J32" i="21"/>
  <c r="J31" i="21"/>
  <c r="J30" i="21"/>
  <c r="J29" i="21"/>
  <c r="J28" i="21"/>
  <c r="K27" i="21"/>
  <c r="L26" i="21"/>
  <c r="D26" i="21"/>
  <c r="E25" i="21"/>
  <c r="F24" i="21"/>
  <c r="G23" i="21"/>
  <c r="H22" i="21"/>
  <c r="I21" i="21"/>
  <c r="J20" i="21"/>
  <c r="K19" i="21"/>
  <c r="L18" i="21"/>
  <c r="D18" i="21"/>
  <c r="E17" i="21"/>
  <c r="F16" i="21"/>
  <c r="G15" i="21"/>
  <c r="H14" i="21"/>
  <c r="I13" i="21"/>
  <c r="J12" i="21"/>
  <c r="K11" i="21"/>
  <c r="L10" i="21"/>
  <c r="D10" i="21"/>
  <c r="E9" i="21"/>
  <c r="F8" i="21"/>
  <c r="G7" i="21"/>
  <c r="G75" i="20"/>
  <c r="G73" i="20"/>
  <c r="G71" i="20"/>
  <c r="G69" i="20"/>
  <c r="G67" i="20"/>
  <c r="G65" i="20"/>
  <c r="G63" i="20"/>
  <c r="G61" i="20"/>
  <c r="G59" i="20"/>
  <c r="G57" i="20"/>
  <c r="G55" i="20"/>
  <c r="G53" i="20"/>
  <c r="G51" i="20"/>
  <c r="G49" i="20"/>
  <c r="G47" i="20"/>
  <c r="G45" i="20"/>
  <c r="G43" i="20"/>
  <c r="G41" i="20"/>
  <c r="G39" i="20"/>
  <c r="G37" i="20"/>
  <c r="G35" i="20"/>
  <c r="G33" i="20"/>
  <c r="G31" i="20"/>
  <c r="G29" i="20"/>
  <c r="G27" i="20"/>
  <c r="G25" i="20"/>
  <c r="G23" i="20"/>
  <c r="G21" i="20"/>
  <c r="G19" i="20"/>
  <c r="G17" i="20"/>
  <c r="G15" i="20"/>
  <c r="G13" i="20"/>
  <c r="G11" i="20"/>
  <c r="G9" i="20"/>
  <c r="G7" i="20"/>
  <c r="E76" i="19"/>
  <c r="I74" i="19"/>
  <c r="G73" i="19"/>
  <c r="E72" i="19"/>
  <c r="I70" i="19"/>
  <c r="G69" i="19"/>
  <c r="E68" i="19"/>
  <c r="I66" i="19"/>
  <c r="G65" i="19"/>
  <c r="E64" i="19"/>
  <c r="I62" i="19"/>
  <c r="G61" i="19"/>
  <c r="I25" i="27"/>
  <c r="D17" i="26"/>
  <c r="D60" i="25"/>
  <c r="E34" i="25"/>
  <c r="G8" i="25"/>
  <c r="H63" i="24"/>
  <c r="J52" i="24"/>
  <c r="I43" i="24"/>
  <c r="H34" i="24"/>
  <c r="G25" i="24"/>
  <c r="F16" i="24"/>
  <c r="E7" i="24"/>
  <c r="E45" i="23"/>
  <c r="E13" i="23"/>
  <c r="D26" i="22"/>
  <c r="D72" i="21"/>
  <c r="H68" i="21"/>
  <c r="E67" i="21"/>
  <c r="E66" i="21"/>
  <c r="E65" i="21"/>
  <c r="D64" i="21"/>
  <c r="D63" i="21"/>
  <c r="D62" i="21"/>
  <c r="D61" i="21"/>
  <c r="D60" i="21"/>
  <c r="D59" i="21"/>
  <c r="D58" i="21"/>
  <c r="L56" i="21"/>
  <c r="L55" i="21"/>
  <c r="L54" i="21"/>
  <c r="L53" i="21"/>
  <c r="L52" i="21"/>
  <c r="L51" i="21"/>
  <c r="L50" i="21"/>
  <c r="K49" i="21"/>
  <c r="K48" i="21"/>
  <c r="K47" i="21"/>
  <c r="K46" i="21"/>
  <c r="K45" i="21"/>
  <c r="K44" i="21"/>
  <c r="K43" i="21"/>
  <c r="J42" i="21"/>
  <c r="J41" i="21"/>
  <c r="J40" i="21"/>
  <c r="J39" i="21"/>
  <c r="J38" i="21"/>
  <c r="J37" i="21"/>
  <c r="J36" i="21"/>
  <c r="I35" i="21"/>
  <c r="I34" i="21"/>
  <c r="I33" i="21"/>
  <c r="I32" i="21"/>
  <c r="I31" i="21"/>
  <c r="I30" i="21"/>
  <c r="I29" i="21"/>
  <c r="I28" i="21"/>
  <c r="J27" i="21"/>
  <c r="K26" i="21"/>
  <c r="L25" i="21"/>
  <c r="D25" i="21"/>
  <c r="E24" i="21"/>
  <c r="F23" i="21"/>
  <c r="G22" i="21"/>
  <c r="H21" i="21"/>
  <c r="I20" i="21"/>
  <c r="J19" i="21"/>
  <c r="K18" i="21"/>
  <c r="L17" i="21"/>
  <c r="D17" i="21"/>
  <c r="E16" i="21"/>
  <c r="F15" i="21"/>
  <c r="G14" i="21"/>
  <c r="H13" i="21"/>
  <c r="I12" i="21"/>
  <c r="J11" i="21"/>
  <c r="K10" i="21"/>
  <c r="L9" i="21"/>
  <c r="D9" i="21"/>
  <c r="E8" i="21"/>
  <c r="F7" i="21"/>
  <c r="F75" i="20"/>
  <c r="F73" i="20"/>
  <c r="F71" i="20"/>
  <c r="F69" i="20"/>
  <c r="F67" i="20"/>
  <c r="F65" i="20"/>
  <c r="F63" i="20"/>
  <c r="F61" i="20"/>
  <c r="F59" i="20"/>
  <c r="F57" i="20"/>
  <c r="F55" i="20"/>
  <c r="F53" i="20"/>
  <c r="F51" i="20"/>
  <c r="F49" i="20"/>
  <c r="F47" i="20"/>
  <c r="F45" i="20"/>
  <c r="F43" i="20"/>
  <c r="F41" i="20"/>
  <c r="F39" i="20"/>
  <c r="F37" i="20"/>
  <c r="F35" i="20"/>
  <c r="F33" i="20"/>
  <c r="F31" i="20"/>
  <c r="F29" i="20"/>
  <c r="F27" i="20"/>
  <c r="F25" i="20"/>
  <c r="F23" i="20"/>
  <c r="F21" i="20"/>
  <c r="F19" i="20"/>
  <c r="F17" i="20"/>
  <c r="F15" i="20"/>
  <c r="F13" i="20"/>
  <c r="F11" i="20"/>
  <c r="F9" i="20"/>
  <c r="F7" i="20"/>
  <c r="D76" i="19"/>
  <c r="H74" i="19"/>
  <c r="F73" i="19"/>
  <c r="D72" i="19"/>
  <c r="H70" i="19"/>
  <c r="F69" i="19"/>
  <c r="D68" i="19"/>
  <c r="H66" i="19"/>
  <c r="F65" i="19"/>
  <c r="D64" i="19"/>
  <c r="H62" i="19"/>
  <c r="F61" i="19"/>
  <c r="D60" i="19"/>
  <c r="F11" i="27"/>
  <c r="E13" i="26"/>
  <c r="G56" i="25"/>
  <c r="F31" i="25"/>
  <c r="F76" i="24"/>
  <c r="I61" i="24"/>
  <c r="I51" i="24"/>
  <c r="H42" i="24"/>
  <c r="G33" i="24"/>
  <c r="F24" i="24"/>
  <c r="E15" i="24"/>
  <c r="E73" i="23"/>
  <c r="E41" i="23"/>
  <c r="E9" i="23"/>
  <c r="D18" i="22"/>
  <c r="E71" i="21"/>
  <c r="E68" i="21"/>
  <c r="D67" i="21"/>
  <c r="D66" i="21"/>
  <c r="L64" i="21"/>
  <c r="L63" i="21"/>
  <c r="L62" i="21"/>
  <c r="L61" i="21"/>
  <c r="L60" i="21"/>
  <c r="L59" i="21"/>
  <c r="L58" i="21"/>
  <c r="K57" i="21"/>
  <c r="K56" i="21"/>
  <c r="K55" i="21"/>
  <c r="K54" i="21"/>
  <c r="K53" i="21"/>
  <c r="K52" i="21"/>
  <c r="K51" i="21"/>
  <c r="J50" i="21"/>
  <c r="J49" i="21"/>
  <c r="J48" i="21"/>
  <c r="J47" i="21"/>
  <c r="J46" i="21"/>
  <c r="J45" i="21"/>
  <c r="J44" i="21"/>
  <c r="I43" i="21"/>
  <c r="I42" i="21"/>
  <c r="I41" i="21"/>
  <c r="I40" i="21"/>
  <c r="I39" i="21"/>
  <c r="I38" i="21"/>
  <c r="I37" i="21"/>
  <c r="H36" i="21"/>
  <c r="H35" i="21"/>
  <c r="H34" i="21"/>
  <c r="H33" i="21"/>
  <c r="H32" i="21"/>
  <c r="H31" i="21"/>
  <c r="H30" i="21"/>
  <c r="G29" i="21"/>
  <c r="H28" i="21"/>
  <c r="I27" i="21"/>
  <c r="J26" i="21"/>
  <c r="K25" i="21"/>
  <c r="L24" i="21"/>
  <c r="D24" i="21"/>
  <c r="E23" i="21"/>
  <c r="F22" i="21"/>
  <c r="G21" i="21"/>
  <c r="H20" i="21"/>
  <c r="I19" i="21"/>
  <c r="J18" i="21"/>
  <c r="K17" i="21"/>
  <c r="L16" i="21"/>
  <c r="D16" i="21"/>
  <c r="E15" i="21"/>
  <c r="F14" i="21"/>
  <c r="G13" i="21"/>
  <c r="H12" i="21"/>
  <c r="I11" i="21"/>
  <c r="J10" i="21"/>
  <c r="K9" i="21"/>
  <c r="L8" i="21"/>
  <c r="D8" i="21"/>
  <c r="E7" i="21"/>
  <c r="E75" i="20"/>
  <c r="E73" i="20"/>
  <c r="E71" i="20"/>
  <c r="E69" i="20"/>
  <c r="E67" i="20"/>
  <c r="E65" i="20"/>
  <c r="E63" i="20"/>
  <c r="E61" i="20"/>
  <c r="E59" i="20"/>
  <c r="E57" i="20"/>
  <c r="E55" i="20"/>
  <c r="E53" i="20"/>
  <c r="E51" i="20"/>
  <c r="E49" i="20"/>
  <c r="E47" i="20"/>
  <c r="E45" i="20"/>
  <c r="E43" i="20"/>
  <c r="E41" i="20"/>
  <c r="E39" i="20"/>
  <c r="E37" i="20"/>
  <c r="E35" i="20"/>
  <c r="E33" i="20"/>
  <c r="E31" i="20"/>
  <c r="E29" i="20"/>
  <c r="E27" i="20"/>
  <c r="E25" i="20"/>
  <c r="E23" i="20"/>
  <c r="E21" i="20"/>
  <c r="E19" i="20"/>
  <c r="E17" i="20"/>
  <c r="E15" i="20"/>
  <c r="E13" i="20"/>
  <c r="E11" i="20"/>
  <c r="E9" i="20"/>
  <c r="E7" i="20"/>
  <c r="I75" i="19"/>
  <c r="G74" i="19"/>
  <c r="E73" i="19"/>
  <c r="I71" i="19"/>
  <c r="G70" i="19"/>
  <c r="E69" i="19"/>
  <c r="I67" i="19"/>
  <c r="G66" i="19"/>
  <c r="E65" i="19"/>
  <c r="I63" i="19"/>
  <c r="G62" i="19"/>
  <c r="E61" i="19"/>
  <c r="G70" i="26"/>
  <c r="G9" i="26"/>
  <c r="G53" i="25"/>
  <c r="D28" i="25"/>
  <c r="F74" i="24"/>
  <c r="F60" i="24"/>
  <c r="H50" i="24"/>
  <c r="G41" i="24"/>
  <c r="F32" i="24"/>
  <c r="E23" i="24"/>
  <c r="D14" i="24"/>
  <c r="E69" i="23"/>
  <c r="E37" i="23"/>
  <c r="D74" i="22"/>
  <c r="D10" i="22"/>
  <c r="I70" i="21"/>
  <c r="L67" i="21"/>
  <c r="L66" i="21"/>
  <c r="K65" i="21"/>
  <c r="K64" i="21"/>
  <c r="K63" i="21"/>
  <c r="K62" i="21"/>
  <c r="K61" i="21"/>
  <c r="K60" i="21"/>
  <c r="K59" i="21"/>
  <c r="J58" i="21"/>
  <c r="J57" i="21"/>
  <c r="J56" i="21"/>
  <c r="J55" i="21"/>
  <c r="J54" i="21"/>
  <c r="J53" i="21"/>
  <c r="J52" i="21"/>
  <c r="I51" i="21"/>
  <c r="I50" i="21"/>
  <c r="I49" i="21"/>
  <c r="I48" i="21"/>
  <c r="I47" i="21"/>
  <c r="I46" i="21"/>
  <c r="I45" i="21"/>
  <c r="H44" i="21"/>
  <c r="H43" i="21"/>
  <c r="H42" i="21"/>
  <c r="H41" i="21"/>
  <c r="H40" i="21"/>
  <c r="H39" i="21"/>
  <c r="H38" i="21"/>
  <c r="G37" i="21"/>
  <c r="G36" i="21"/>
  <c r="G35" i="21"/>
  <c r="G34" i="21"/>
  <c r="G33" i="21"/>
  <c r="G32" i="21"/>
  <c r="G31" i="21"/>
  <c r="F30" i="21"/>
  <c r="F29" i="21"/>
  <c r="G28" i="21"/>
  <c r="H27" i="21"/>
  <c r="I26" i="21"/>
  <c r="J25" i="21"/>
  <c r="K24" i="21"/>
  <c r="L23" i="21"/>
  <c r="D23" i="21"/>
  <c r="E22" i="21"/>
  <c r="F21" i="21"/>
  <c r="G20" i="21"/>
  <c r="H19" i="21"/>
  <c r="I18" i="21"/>
  <c r="J17" i="21"/>
  <c r="K16" i="21"/>
  <c r="L15" i="21"/>
  <c r="D15" i="21"/>
  <c r="E14" i="21"/>
  <c r="F13" i="21"/>
  <c r="G12" i="21"/>
  <c r="H11" i="21"/>
  <c r="I10" i="21"/>
  <c r="J9" i="21"/>
  <c r="K8" i="21"/>
  <c r="L7" i="21"/>
  <c r="D7" i="21"/>
  <c r="D75" i="20"/>
  <c r="D73" i="20"/>
  <c r="D71" i="20"/>
  <c r="D69" i="20"/>
  <c r="D67" i="20"/>
  <c r="D65" i="20"/>
  <c r="D63" i="20"/>
  <c r="D61" i="20"/>
  <c r="D59" i="20"/>
  <c r="D57" i="20"/>
  <c r="D55" i="20"/>
  <c r="D53" i="20"/>
  <c r="D51" i="20"/>
  <c r="D49" i="20"/>
  <c r="D47" i="20"/>
  <c r="D45" i="20"/>
  <c r="D43" i="20"/>
  <c r="D41" i="20"/>
  <c r="D39" i="20"/>
  <c r="D37" i="20"/>
  <c r="D35" i="20"/>
  <c r="D33" i="20"/>
  <c r="D31" i="20"/>
  <c r="D29" i="20"/>
  <c r="D27" i="20"/>
  <c r="D25" i="20"/>
  <c r="D23" i="20"/>
  <c r="D21" i="20"/>
  <c r="D19" i="20"/>
  <c r="D17" i="20"/>
  <c r="D15" i="20"/>
  <c r="D13" i="20"/>
  <c r="D11" i="20"/>
  <c r="D9" i="20"/>
  <c r="D7" i="20"/>
  <c r="H75" i="19"/>
  <c r="F74" i="19"/>
  <c r="D73" i="19"/>
  <c r="H71" i="19"/>
  <c r="F70" i="19"/>
  <c r="D69" i="19"/>
  <c r="H67" i="19"/>
  <c r="F66" i="19"/>
  <c r="D65" i="19"/>
  <c r="H63" i="19"/>
  <c r="F62" i="19"/>
  <c r="D61" i="19"/>
  <c r="H59" i="19"/>
  <c r="F58" i="19"/>
  <c r="D57" i="19"/>
  <c r="H55" i="19"/>
  <c r="F54" i="19"/>
  <c r="D53" i="19"/>
  <c r="H51" i="19"/>
  <c r="F50" i="19"/>
  <c r="D49" i="19"/>
  <c r="H47" i="19"/>
  <c r="F46" i="19"/>
  <c r="D45" i="19"/>
  <c r="H43" i="19"/>
  <c r="F42" i="19"/>
  <c r="D41" i="19"/>
  <c r="H39" i="19"/>
  <c r="F38" i="19"/>
  <c r="D37" i="19"/>
  <c r="H35" i="19"/>
  <c r="F34" i="19"/>
  <c r="D33" i="19"/>
  <c r="H31" i="19"/>
  <c r="F30" i="19"/>
  <c r="D29" i="19"/>
  <c r="H27" i="19"/>
  <c r="F26" i="19"/>
  <c r="D25" i="19"/>
  <c r="H23" i="19"/>
  <c r="F22" i="19"/>
  <c r="D21" i="19"/>
  <c r="H19" i="19"/>
  <c r="F18" i="19"/>
  <c r="D17" i="19"/>
  <c r="H15" i="19"/>
  <c r="F14" i="19"/>
  <c r="D13" i="19"/>
  <c r="H11" i="19"/>
  <c r="F10" i="19"/>
  <c r="D9" i="19"/>
  <c r="H7" i="19"/>
  <c r="N76" i="18"/>
  <c r="F76" i="18"/>
  <c r="L75" i="18"/>
  <c r="D75" i="18"/>
  <c r="J74" i="18"/>
  <c r="P73" i="18"/>
  <c r="H73" i="18"/>
  <c r="N72" i="18"/>
  <c r="F72" i="18"/>
  <c r="L71" i="18"/>
  <c r="D71" i="18"/>
  <c r="J70" i="18"/>
  <c r="P69" i="18"/>
  <c r="H69" i="18"/>
  <c r="N68" i="18"/>
  <c r="F68" i="18"/>
  <c r="L67" i="18"/>
  <c r="D67" i="18"/>
  <c r="J66" i="18"/>
  <c r="I59" i="26"/>
  <c r="D76" i="25"/>
  <c r="E50" i="25"/>
  <c r="G24" i="25"/>
  <c r="I72" i="24"/>
  <c r="H58" i="24"/>
  <c r="G49" i="24"/>
  <c r="F40" i="24"/>
  <c r="E31" i="24"/>
  <c r="D22" i="24"/>
  <c r="J12" i="24"/>
  <c r="E65" i="23"/>
  <c r="E33" i="23"/>
  <c r="D66" i="22"/>
  <c r="H76" i="21"/>
  <c r="F70" i="21"/>
  <c r="K67" i="21"/>
  <c r="J66" i="21"/>
  <c r="J65" i="21"/>
  <c r="J64" i="21"/>
  <c r="J63" i="21"/>
  <c r="J62" i="21"/>
  <c r="J61" i="21"/>
  <c r="J60" i="21"/>
  <c r="I59" i="21"/>
  <c r="I58" i="21"/>
  <c r="I57" i="21"/>
  <c r="I56" i="21"/>
  <c r="I55" i="21"/>
  <c r="I54" i="21"/>
  <c r="I53" i="21"/>
  <c r="H52" i="21"/>
  <c r="H51" i="21"/>
  <c r="H50" i="21"/>
  <c r="H49" i="21"/>
  <c r="H48" i="21"/>
  <c r="H47" i="21"/>
  <c r="H46" i="21"/>
  <c r="G45" i="21"/>
  <c r="G44" i="21"/>
  <c r="G43" i="21"/>
  <c r="G42" i="21"/>
  <c r="G41" i="21"/>
  <c r="G40" i="21"/>
  <c r="G39" i="21"/>
  <c r="F38" i="21"/>
  <c r="F37" i="21"/>
  <c r="F36" i="21"/>
  <c r="F35" i="21"/>
  <c r="F34" i="21"/>
  <c r="F33" i="21"/>
  <c r="F32" i="21"/>
  <c r="E31" i="21"/>
  <c r="E30" i="21"/>
  <c r="E29" i="21"/>
  <c r="F28" i="21"/>
  <c r="G27" i="21"/>
  <c r="H26" i="21"/>
  <c r="I25" i="21"/>
  <c r="J24" i="21"/>
  <c r="K23" i="21"/>
  <c r="L22" i="21"/>
  <c r="D22" i="21"/>
  <c r="E21" i="21"/>
  <c r="F20" i="21"/>
  <c r="G19" i="21"/>
  <c r="H18" i="21"/>
  <c r="I17" i="21"/>
  <c r="J16" i="21"/>
  <c r="K15" i="21"/>
  <c r="L14" i="21"/>
  <c r="D14" i="21"/>
  <c r="E13" i="21"/>
  <c r="F12" i="21"/>
  <c r="G11" i="21"/>
  <c r="H10" i="21"/>
  <c r="I9" i="21"/>
  <c r="J8" i="21"/>
  <c r="K7" i="21"/>
  <c r="G76" i="20"/>
  <c r="G74" i="20"/>
  <c r="G72" i="20"/>
  <c r="G70" i="20"/>
  <c r="G68" i="20"/>
  <c r="G66" i="20"/>
  <c r="G64" i="20"/>
  <c r="G62" i="20"/>
  <c r="G60" i="20"/>
  <c r="G58" i="20"/>
  <c r="G56" i="20"/>
  <c r="G54" i="20"/>
  <c r="G52" i="20"/>
  <c r="G50" i="20"/>
  <c r="G48" i="20"/>
  <c r="G46" i="20"/>
  <c r="G44" i="20"/>
  <c r="G42" i="20"/>
  <c r="G40" i="20"/>
  <c r="G38" i="20"/>
  <c r="G36" i="20"/>
  <c r="G34" i="20"/>
  <c r="G32" i="20"/>
  <c r="G30" i="20"/>
  <c r="G28" i="20"/>
  <c r="G26" i="20"/>
  <c r="G24" i="20"/>
  <c r="G22" i="20"/>
  <c r="G20" i="20"/>
  <c r="G18" i="20"/>
  <c r="G16" i="20"/>
  <c r="G14" i="20"/>
  <c r="G12" i="20"/>
  <c r="G10" i="20"/>
  <c r="G8" i="20"/>
  <c r="I76" i="19"/>
  <c r="G75" i="19"/>
  <c r="E74" i="19"/>
  <c r="I72" i="19"/>
  <c r="G71" i="19"/>
  <c r="E70" i="19"/>
  <c r="I68" i="19"/>
  <c r="G67" i="19"/>
  <c r="E66" i="19"/>
  <c r="I64" i="19"/>
  <c r="G63" i="19"/>
  <c r="E62" i="19"/>
  <c r="I60" i="19"/>
  <c r="G59" i="19"/>
  <c r="E58" i="19"/>
  <c r="I56" i="19"/>
  <c r="G55" i="19"/>
  <c r="E54" i="19"/>
  <c r="I52" i="19"/>
  <c r="G51" i="19"/>
  <c r="E50" i="19"/>
  <c r="I48" i="19"/>
  <c r="G47" i="19"/>
  <c r="E46" i="19"/>
  <c r="I44" i="19"/>
  <c r="G43" i="19"/>
  <c r="E42" i="19"/>
  <c r="I40" i="19"/>
  <c r="G39" i="19"/>
  <c r="E38" i="19"/>
  <c r="I36" i="19"/>
  <c r="G35" i="19"/>
  <c r="E34" i="19"/>
  <c r="I32" i="19"/>
  <c r="G31" i="19"/>
  <c r="E30" i="19"/>
  <c r="I28" i="19"/>
  <c r="G27" i="19"/>
  <c r="E26" i="19"/>
  <c r="I24" i="19"/>
  <c r="G23" i="19"/>
  <c r="E22" i="19"/>
  <c r="I20" i="19"/>
  <c r="G19" i="19"/>
  <c r="E18" i="19"/>
  <c r="I16" i="19"/>
  <c r="G15" i="19"/>
  <c r="E14" i="19"/>
  <c r="I12" i="19"/>
  <c r="G11" i="19"/>
  <c r="E10" i="19"/>
  <c r="I8" i="19"/>
  <c r="G7" i="19"/>
  <c r="M76" i="18"/>
  <c r="E76" i="18"/>
  <c r="K75" i="18"/>
  <c r="Q74" i="18"/>
  <c r="I74" i="18"/>
  <c r="O73" i="18"/>
  <c r="G73" i="18"/>
  <c r="M72" i="18"/>
  <c r="E72" i="18"/>
  <c r="K71" i="18"/>
  <c r="Q70" i="18"/>
  <c r="I70" i="18"/>
  <c r="O69" i="18"/>
  <c r="G69" i="18"/>
  <c r="M68" i="18"/>
  <c r="E68" i="18"/>
  <c r="K67" i="18"/>
  <c r="Q66" i="18"/>
  <c r="I66" i="18"/>
  <c r="E49" i="26"/>
  <c r="G72" i="25"/>
  <c r="F47" i="25"/>
  <c r="G21" i="25"/>
  <c r="I70" i="24"/>
  <c r="G57" i="24"/>
  <c r="F48" i="24"/>
  <c r="E39" i="24"/>
  <c r="D30" i="24"/>
  <c r="J20" i="24"/>
  <c r="I11" i="24"/>
  <c r="E61" i="23"/>
  <c r="E29" i="23"/>
  <c r="D58" i="22"/>
  <c r="I75" i="21"/>
  <c r="J69" i="21"/>
  <c r="I67" i="21"/>
  <c r="I66" i="21"/>
  <c r="I65" i="21"/>
  <c r="I64" i="21"/>
  <c r="I63" i="21"/>
  <c r="I62" i="21"/>
  <c r="I61" i="21"/>
  <c r="H60" i="21"/>
  <c r="H59" i="21"/>
  <c r="H58" i="21"/>
  <c r="H57" i="21"/>
  <c r="H56" i="21"/>
  <c r="H55" i="21"/>
  <c r="H54" i="21"/>
  <c r="G53" i="21"/>
  <c r="G52" i="21"/>
  <c r="G51" i="21"/>
  <c r="G50" i="21"/>
  <c r="G49" i="21"/>
  <c r="G48" i="21"/>
  <c r="G47" i="21"/>
  <c r="F46" i="21"/>
  <c r="F45" i="21"/>
  <c r="F44" i="21"/>
  <c r="F43" i="21"/>
  <c r="F42" i="21"/>
  <c r="F41" i="21"/>
  <c r="F40" i="21"/>
  <c r="E39" i="21"/>
  <c r="E38" i="21"/>
  <c r="E37" i="21"/>
  <c r="E36" i="21"/>
  <c r="E35" i="21"/>
  <c r="E34" i="21"/>
  <c r="E33" i="21"/>
  <c r="D32" i="21"/>
  <c r="D31" i="21"/>
  <c r="D30" i="21"/>
  <c r="D29" i="21"/>
  <c r="E28" i="21"/>
  <c r="F27" i="21"/>
  <c r="G26" i="21"/>
  <c r="H25" i="21"/>
  <c r="I24" i="21"/>
  <c r="J23" i="21"/>
  <c r="K22" i="21"/>
  <c r="L21" i="21"/>
  <c r="D21" i="21"/>
  <c r="E20" i="21"/>
  <c r="F19" i="21"/>
  <c r="G18" i="21"/>
  <c r="H17" i="21"/>
  <c r="I16" i="21"/>
  <c r="J15" i="21"/>
  <c r="K14" i="21"/>
  <c r="L13" i="21"/>
  <c r="D13" i="21"/>
  <c r="E12" i="21"/>
  <c r="F11" i="21"/>
  <c r="G10" i="21"/>
  <c r="H9" i="21"/>
  <c r="I8" i="21"/>
  <c r="J7" i="21"/>
  <c r="F76" i="20"/>
  <c r="F74" i="20"/>
  <c r="F72" i="20"/>
  <c r="F70" i="20"/>
  <c r="F68" i="20"/>
  <c r="F66" i="20"/>
  <c r="F64" i="20"/>
  <c r="F62" i="20"/>
  <c r="F60" i="20"/>
  <c r="F58" i="20"/>
  <c r="F56" i="20"/>
  <c r="F54" i="20"/>
  <c r="F52" i="20"/>
  <c r="F50" i="20"/>
  <c r="F48" i="20"/>
  <c r="F46" i="20"/>
  <c r="F44" i="20"/>
  <c r="F42" i="20"/>
  <c r="F40" i="20"/>
  <c r="F38" i="20"/>
  <c r="F36" i="20"/>
  <c r="F34" i="20"/>
  <c r="F32" i="20"/>
  <c r="F30" i="20"/>
  <c r="F28" i="20"/>
  <c r="F26" i="20"/>
  <c r="F24" i="20"/>
  <c r="F22" i="20"/>
  <c r="F20" i="20"/>
  <c r="F18" i="20"/>
  <c r="F16" i="20"/>
  <c r="F14" i="20"/>
  <c r="F12" i="20"/>
  <c r="F10" i="20"/>
  <c r="F8" i="20"/>
  <c r="H76" i="19"/>
  <c r="F75" i="19"/>
  <c r="D74" i="19"/>
  <c r="H72" i="19"/>
  <c r="F71" i="19"/>
  <c r="D70" i="19"/>
  <c r="H68" i="19"/>
  <c r="F67" i="19"/>
  <c r="D66" i="19"/>
  <c r="G38" i="26"/>
  <c r="G69" i="25"/>
  <c r="D44" i="25"/>
  <c r="E18" i="25"/>
  <c r="J68" i="24"/>
  <c r="F56" i="24"/>
  <c r="E47" i="24"/>
  <c r="D38" i="24"/>
  <c r="J28" i="24"/>
  <c r="I19" i="24"/>
  <c r="H10" i="24"/>
  <c r="E57" i="23"/>
  <c r="E25" i="23"/>
  <c r="D50" i="22"/>
  <c r="J74" i="21"/>
  <c r="G69" i="21"/>
  <c r="H67" i="21"/>
  <c r="H66" i="21"/>
  <c r="H65" i="21"/>
  <c r="H64" i="21"/>
  <c r="H63" i="21"/>
  <c r="H62" i="21"/>
  <c r="G61" i="21"/>
  <c r="G60" i="21"/>
  <c r="G59" i="21"/>
  <c r="G58" i="21"/>
  <c r="G57" i="21"/>
  <c r="G56" i="21"/>
  <c r="G55" i="21"/>
  <c r="F54" i="21"/>
  <c r="F53" i="21"/>
  <c r="F52" i="21"/>
  <c r="F51" i="21"/>
  <c r="F50" i="21"/>
  <c r="F49" i="21"/>
  <c r="F48" i="21"/>
  <c r="E47" i="21"/>
  <c r="E46" i="21"/>
  <c r="E45" i="21"/>
  <c r="E44" i="21"/>
  <c r="E43" i="21"/>
  <c r="E42" i="21"/>
  <c r="E41" i="21"/>
  <c r="D40" i="21"/>
  <c r="D39" i="21"/>
  <c r="D38" i="21"/>
  <c r="D37" i="21"/>
  <c r="D36" i="21"/>
  <c r="D35" i="21"/>
  <c r="D34" i="21"/>
  <c r="L32" i="21"/>
  <c r="L31" i="21"/>
  <c r="L30" i="21"/>
  <c r="L29" i="21"/>
  <c r="L28" i="21"/>
  <c r="D28" i="21"/>
  <c r="E27" i="21"/>
  <c r="F26" i="21"/>
  <c r="G25" i="21"/>
  <c r="H24" i="21"/>
  <c r="I23" i="21"/>
  <c r="J22" i="21"/>
  <c r="K21" i="21"/>
  <c r="L20" i="21"/>
  <c r="D20" i="21"/>
  <c r="E19" i="21"/>
  <c r="F18" i="21"/>
  <c r="G17" i="21"/>
  <c r="H16" i="21"/>
  <c r="I15" i="21"/>
  <c r="J14" i="21"/>
  <c r="K13" i="21"/>
  <c r="L12" i="21"/>
  <c r="D12" i="21"/>
  <c r="E11" i="21"/>
  <c r="F10" i="21"/>
  <c r="G9" i="21"/>
  <c r="H8" i="21"/>
  <c r="I7" i="21"/>
  <c r="E76" i="20"/>
  <c r="E74" i="20"/>
  <c r="E72" i="20"/>
  <c r="E70" i="20"/>
  <c r="E68" i="20"/>
  <c r="E66" i="20"/>
  <c r="E64" i="20"/>
  <c r="E62" i="20"/>
  <c r="E60" i="20"/>
  <c r="E58" i="20"/>
  <c r="E56" i="20"/>
  <c r="E54" i="20"/>
  <c r="E52" i="20"/>
  <c r="E50" i="20"/>
  <c r="E48" i="20"/>
  <c r="E46" i="20"/>
  <c r="E44" i="20"/>
  <c r="E42" i="20"/>
  <c r="E40" i="20"/>
  <c r="E38" i="20"/>
  <c r="E36" i="20"/>
  <c r="E34" i="20"/>
  <c r="E32" i="20"/>
  <c r="E30" i="20"/>
  <c r="E28" i="20"/>
  <c r="E26" i="20"/>
  <c r="E24" i="20"/>
  <c r="E22" i="20"/>
  <c r="E20" i="20"/>
  <c r="E18" i="20"/>
  <c r="E16" i="20"/>
  <c r="E14" i="20"/>
  <c r="E12" i="20"/>
  <c r="E10" i="20"/>
  <c r="E8" i="20"/>
  <c r="G76" i="19"/>
  <c r="E75" i="19"/>
  <c r="I73" i="19"/>
  <c r="G72" i="19"/>
  <c r="E71" i="19"/>
  <c r="I69" i="19"/>
  <c r="G68" i="19"/>
  <c r="E67" i="19"/>
  <c r="I65" i="19"/>
  <c r="G64" i="19"/>
  <c r="E63" i="19"/>
  <c r="I61" i="19"/>
  <c r="G60" i="19"/>
  <c r="E59" i="19"/>
  <c r="I57" i="19"/>
  <c r="G56" i="19"/>
  <c r="E55" i="19"/>
  <c r="I53" i="19"/>
  <c r="G52" i="19"/>
  <c r="E51" i="19"/>
  <c r="I49" i="19"/>
  <c r="G48" i="19"/>
  <c r="E47" i="19"/>
  <c r="I45" i="19"/>
  <c r="G44" i="19"/>
  <c r="E43" i="19"/>
  <c r="I41" i="19"/>
  <c r="G40" i="19"/>
  <c r="E39" i="19"/>
  <c r="I37" i="19"/>
  <c r="G36" i="19"/>
  <c r="E35" i="19"/>
  <c r="I33" i="19"/>
  <c r="G32" i="19"/>
  <c r="E31" i="19"/>
  <c r="I29" i="19"/>
  <c r="G28" i="19"/>
  <c r="E27" i="19"/>
  <c r="I25" i="19"/>
  <c r="G24" i="19"/>
  <c r="E23" i="19"/>
  <c r="I21" i="19"/>
  <c r="G20" i="19"/>
  <c r="E19" i="19"/>
  <c r="I17" i="19"/>
  <c r="G16" i="19"/>
  <c r="E15" i="19"/>
  <c r="I13" i="19"/>
  <c r="G12" i="19"/>
  <c r="E11" i="19"/>
  <c r="I9" i="19"/>
  <c r="G8" i="19"/>
  <c r="E7" i="19"/>
  <c r="K76" i="18"/>
  <c r="Q75" i="18"/>
  <c r="I75" i="18"/>
  <c r="O74" i="18"/>
  <c r="G74" i="18"/>
  <c r="M73" i="18"/>
  <c r="E73" i="18"/>
  <c r="K72" i="18"/>
  <c r="Q71" i="18"/>
  <c r="I71" i="18"/>
  <c r="O70" i="18"/>
  <c r="G70" i="18"/>
  <c r="M69" i="18"/>
  <c r="E69" i="18"/>
  <c r="K68" i="18"/>
  <c r="Q67" i="18"/>
  <c r="I67" i="18"/>
  <c r="O66" i="18"/>
  <c r="I27" i="26"/>
  <c r="I27" i="24"/>
  <c r="G67" i="21"/>
  <c r="F59" i="21"/>
  <c r="E51" i="21"/>
  <c r="D43" i="21"/>
  <c r="L34" i="21"/>
  <c r="D27" i="21"/>
  <c r="L19" i="21"/>
  <c r="K12" i="21"/>
  <c r="D74" i="20"/>
  <c r="D58" i="20"/>
  <c r="D42" i="20"/>
  <c r="D26" i="20"/>
  <c r="D10" i="20"/>
  <c r="F68" i="19"/>
  <c r="H61" i="19"/>
  <c r="H58" i="19"/>
  <c r="F56" i="19"/>
  <c r="G54" i="19"/>
  <c r="E52" i="19"/>
  <c r="D50" i="19"/>
  <c r="D48" i="19"/>
  <c r="H45" i="19"/>
  <c r="I43" i="19"/>
  <c r="G41" i="19"/>
  <c r="F39" i="19"/>
  <c r="F37" i="19"/>
  <c r="D35" i="19"/>
  <c r="E33" i="19"/>
  <c r="I30" i="19"/>
  <c r="H28" i="19"/>
  <c r="H26" i="19"/>
  <c r="F24" i="19"/>
  <c r="G22" i="19"/>
  <c r="E20" i="19"/>
  <c r="D18" i="19"/>
  <c r="D16" i="19"/>
  <c r="H13" i="19"/>
  <c r="I11" i="19"/>
  <c r="G9" i="19"/>
  <c r="F7" i="19"/>
  <c r="H76" i="18"/>
  <c r="H75" i="18"/>
  <c r="K74" i="18"/>
  <c r="K73" i="18"/>
  <c r="L72" i="18"/>
  <c r="N71" i="18"/>
  <c r="N70" i="18"/>
  <c r="Q69" i="18"/>
  <c r="Q68" i="18"/>
  <c r="D68" i="18"/>
  <c r="F67" i="18"/>
  <c r="G66" i="18"/>
  <c r="M65" i="18"/>
  <c r="E65" i="18"/>
  <c r="K64" i="18"/>
  <c r="Q63" i="18"/>
  <c r="I63" i="18"/>
  <c r="O62" i="18"/>
  <c r="G62" i="18"/>
  <c r="M61" i="18"/>
  <c r="E61" i="18"/>
  <c r="K60" i="18"/>
  <c r="Q59" i="18"/>
  <c r="I59" i="18"/>
  <c r="E66" i="25"/>
  <c r="H18" i="24"/>
  <c r="G66" i="21"/>
  <c r="F58" i="21"/>
  <c r="E50" i="21"/>
  <c r="D42" i="21"/>
  <c r="K33" i="21"/>
  <c r="E26" i="21"/>
  <c r="D19" i="21"/>
  <c r="L11" i="21"/>
  <c r="D72" i="20"/>
  <c r="D56" i="20"/>
  <c r="D40" i="20"/>
  <c r="D24" i="20"/>
  <c r="D8" i="20"/>
  <c r="D67" i="19"/>
  <c r="H60" i="19"/>
  <c r="G58" i="19"/>
  <c r="E56" i="19"/>
  <c r="D54" i="19"/>
  <c r="D52" i="19"/>
  <c r="H49" i="19"/>
  <c r="I47" i="19"/>
  <c r="G45" i="19"/>
  <c r="F43" i="19"/>
  <c r="F41" i="19"/>
  <c r="D39" i="19"/>
  <c r="E37" i="19"/>
  <c r="I34" i="19"/>
  <c r="H32" i="19"/>
  <c r="H30" i="19"/>
  <c r="F28" i="19"/>
  <c r="G26" i="19"/>
  <c r="E24" i="19"/>
  <c r="D22" i="19"/>
  <c r="D20" i="19"/>
  <c r="H17" i="19"/>
  <c r="I15" i="19"/>
  <c r="G13" i="19"/>
  <c r="F11" i="19"/>
  <c r="F9" i="19"/>
  <c r="D7" i="19"/>
  <c r="G76" i="18"/>
  <c r="G75" i="18"/>
  <c r="H74" i="18"/>
  <c r="J73" i="18"/>
  <c r="J72" i="18"/>
  <c r="M71" i="18"/>
  <c r="M70" i="18"/>
  <c r="N69" i="18"/>
  <c r="P68" i="18"/>
  <c r="P67" i="18"/>
  <c r="E67" i="18"/>
  <c r="F66" i="18"/>
  <c r="L65" i="18"/>
  <c r="D65" i="18"/>
  <c r="J64" i="18"/>
  <c r="P63" i="18"/>
  <c r="H63" i="18"/>
  <c r="N62" i="18"/>
  <c r="F62" i="18"/>
  <c r="L61" i="18"/>
  <c r="D61" i="18"/>
  <c r="J60" i="18"/>
  <c r="P59" i="18"/>
  <c r="H59" i="18"/>
  <c r="N58" i="18"/>
  <c r="F58" i="18"/>
  <c r="L57" i="18"/>
  <c r="D57" i="18"/>
  <c r="J56" i="18"/>
  <c r="P55" i="18"/>
  <c r="H55" i="18"/>
  <c r="N54" i="18"/>
  <c r="F54" i="18"/>
  <c r="L53" i="18"/>
  <c r="D53" i="18"/>
  <c r="J52" i="18"/>
  <c r="P51" i="18"/>
  <c r="H51" i="18"/>
  <c r="N50" i="18"/>
  <c r="F50" i="18"/>
  <c r="L49" i="18"/>
  <c r="D49" i="18"/>
  <c r="J48" i="18"/>
  <c r="P47" i="18"/>
  <c r="H47" i="18"/>
  <c r="N46" i="18"/>
  <c r="F46" i="18"/>
  <c r="L45" i="18"/>
  <c r="D45" i="18"/>
  <c r="J44" i="18"/>
  <c r="P43" i="18"/>
  <c r="H43" i="18"/>
  <c r="N42" i="18"/>
  <c r="F42" i="18"/>
  <c r="L41" i="18"/>
  <c r="D41" i="18"/>
  <c r="J40" i="18"/>
  <c r="P39" i="18"/>
  <c r="H39" i="18"/>
  <c r="N38" i="18"/>
  <c r="F38" i="18"/>
  <c r="L37" i="18"/>
  <c r="D37" i="18"/>
  <c r="J36" i="18"/>
  <c r="P35" i="18"/>
  <c r="H35" i="18"/>
  <c r="N34" i="18"/>
  <c r="F34" i="18"/>
  <c r="L33" i="18"/>
  <c r="D33" i="18"/>
  <c r="J32" i="18"/>
  <c r="P31" i="18"/>
  <c r="H31" i="18"/>
  <c r="N30" i="18"/>
  <c r="F30" i="18"/>
  <c r="L29" i="18"/>
  <c r="D29" i="18"/>
  <c r="J28" i="18"/>
  <c r="P27" i="18"/>
  <c r="H27" i="18"/>
  <c r="N26" i="18"/>
  <c r="F26" i="18"/>
  <c r="L25" i="18"/>
  <c r="D25" i="18"/>
  <c r="J24" i="18"/>
  <c r="P23" i="18"/>
  <c r="H23" i="18"/>
  <c r="N22" i="18"/>
  <c r="F22" i="18"/>
  <c r="L21" i="18"/>
  <c r="D21" i="18"/>
  <c r="J20" i="18"/>
  <c r="P19" i="18"/>
  <c r="G40" i="25"/>
  <c r="G9" i="24"/>
  <c r="G65" i="21"/>
  <c r="F57" i="21"/>
  <c r="E49" i="21"/>
  <c r="L40" i="21"/>
  <c r="K32" i="21"/>
  <c r="F25" i="21"/>
  <c r="E18" i="21"/>
  <c r="D11" i="21"/>
  <c r="D70" i="20"/>
  <c r="D54" i="20"/>
  <c r="D38" i="20"/>
  <c r="D22" i="20"/>
  <c r="F76" i="19"/>
  <c r="H65" i="19"/>
  <c r="F60" i="19"/>
  <c r="D58" i="19"/>
  <c r="D56" i="19"/>
  <c r="H53" i="19"/>
  <c r="I51" i="19"/>
  <c r="G49" i="19"/>
  <c r="F47" i="19"/>
  <c r="F45" i="19"/>
  <c r="D43" i="19"/>
  <c r="E41" i="19"/>
  <c r="I38" i="19"/>
  <c r="H36" i="19"/>
  <c r="H34" i="19"/>
  <c r="F32" i="19"/>
  <c r="G30" i="19"/>
  <c r="E28" i="19"/>
  <c r="D26" i="19"/>
  <c r="D24" i="19"/>
  <c r="H21" i="19"/>
  <c r="I19" i="19"/>
  <c r="G17" i="19"/>
  <c r="F15" i="19"/>
  <c r="F13" i="19"/>
  <c r="D11" i="19"/>
  <c r="E9" i="19"/>
  <c r="Q76" i="18"/>
  <c r="D76" i="18"/>
  <c r="F75" i="18"/>
  <c r="F74" i="18"/>
  <c r="I73" i="18"/>
  <c r="I72" i="18"/>
  <c r="J71" i="18"/>
  <c r="L70" i="18"/>
  <c r="L69" i="18"/>
  <c r="O68" i="18"/>
  <c r="O67" i="18"/>
  <c r="P66" i="18"/>
  <c r="E66" i="18"/>
  <c r="K65" i="18"/>
  <c r="Q64" i="18"/>
  <c r="I64" i="18"/>
  <c r="O63" i="18"/>
  <c r="G63" i="18"/>
  <c r="M62" i="18"/>
  <c r="E62" i="18"/>
  <c r="K61" i="18"/>
  <c r="Q60" i="18"/>
  <c r="I60" i="18"/>
  <c r="O59" i="18"/>
  <c r="G59" i="18"/>
  <c r="M58" i="18"/>
  <c r="E58" i="18"/>
  <c r="K57" i="18"/>
  <c r="Q56" i="18"/>
  <c r="I56" i="18"/>
  <c r="O55" i="18"/>
  <c r="G55" i="18"/>
  <c r="M54" i="18"/>
  <c r="E54" i="18"/>
  <c r="K53" i="18"/>
  <c r="Q52" i="18"/>
  <c r="I52" i="18"/>
  <c r="O51" i="18"/>
  <c r="G51" i="18"/>
  <c r="M50" i="18"/>
  <c r="E50" i="18"/>
  <c r="K49" i="18"/>
  <c r="Q48" i="18"/>
  <c r="I48" i="18"/>
  <c r="O47" i="18"/>
  <c r="G47" i="18"/>
  <c r="M46" i="18"/>
  <c r="E46" i="18"/>
  <c r="K45" i="18"/>
  <c r="Q44" i="18"/>
  <c r="I44" i="18"/>
  <c r="O43" i="18"/>
  <c r="G43" i="18"/>
  <c r="M42" i="18"/>
  <c r="E42" i="18"/>
  <c r="K41" i="18"/>
  <c r="Q40" i="18"/>
  <c r="I40" i="18"/>
  <c r="O39" i="18"/>
  <c r="G39" i="18"/>
  <c r="M38" i="18"/>
  <c r="E38" i="18"/>
  <c r="K37" i="18"/>
  <c r="Q36" i="18"/>
  <c r="I36" i="18"/>
  <c r="O35" i="18"/>
  <c r="G35" i="18"/>
  <c r="M34" i="18"/>
  <c r="E34" i="18"/>
  <c r="K33" i="18"/>
  <c r="Q32" i="18"/>
  <c r="I32" i="18"/>
  <c r="O31" i="18"/>
  <c r="G31" i="18"/>
  <c r="M30" i="18"/>
  <c r="E30" i="18"/>
  <c r="K29" i="18"/>
  <c r="Q28" i="18"/>
  <c r="I28" i="18"/>
  <c r="O27" i="18"/>
  <c r="G27" i="18"/>
  <c r="M26" i="18"/>
  <c r="E26" i="18"/>
  <c r="K25" i="18"/>
  <c r="Q24" i="18"/>
  <c r="I24" i="18"/>
  <c r="F15" i="25"/>
  <c r="E53" i="23"/>
  <c r="G64" i="21"/>
  <c r="F56" i="21"/>
  <c r="D48" i="21"/>
  <c r="L39" i="21"/>
  <c r="K31" i="21"/>
  <c r="G24" i="21"/>
  <c r="F17" i="21"/>
  <c r="E10" i="21"/>
  <c r="D68" i="20"/>
  <c r="D52" i="20"/>
  <c r="D36" i="20"/>
  <c r="D20" i="20"/>
  <c r="D75" i="19"/>
  <c r="H64" i="19"/>
  <c r="E60" i="19"/>
  <c r="H57" i="19"/>
  <c r="I55" i="19"/>
  <c r="G53" i="19"/>
  <c r="F51" i="19"/>
  <c r="F49" i="19"/>
  <c r="D47" i="19"/>
  <c r="E45" i="19"/>
  <c r="I42" i="19"/>
  <c r="H40" i="19"/>
  <c r="H38" i="19"/>
  <c r="F36" i="19"/>
  <c r="G34" i="19"/>
  <c r="E32" i="19"/>
  <c r="D30" i="19"/>
  <c r="D28" i="19"/>
  <c r="H25" i="19"/>
  <c r="I23" i="19"/>
  <c r="G21" i="19"/>
  <c r="F19" i="19"/>
  <c r="F17" i="19"/>
  <c r="D15" i="19"/>
  <c r="E13" i="19"/>
  <c r="I10" i="19"/>
  <c r="H8" i="19"/>
  <c r="P76" i="18"/>
  <c r="P75" i="18"/>
  <c r="E75" i="18"/>
  <c r="E74" i="18"/>
  <c r="F73" i="18"/>
  <c r="H72" i="18"/>
  <c r="H71" i="18"/>
  <c r="K70" i="18"/>
  <c r="K69" i="18"/>
  <c r="L68" i="18"/>
  <c r="N67" i="18"/>
  <c r="N66" i="18"/>
  <c r="D66" i="18"/>
  <c r="J65" i="18"/>
  <c r="P64" i="18"/>
  <c r="H64" i="18"/>
  <c r="N63" i="18"/>
  <c r="F63" i="18"/>
  <c r="L62" i="18"/>
  <c r="D62" i="18"/>
  <c r="J61" i="18"/>
  <c r="P60" i="18"/>
  <c r="H60" i="18"/>
  <c r="N59" i="18"/>
  <c r="F59" i="18"/>
  <c r="L58" i="18"/>
  <c r="D58" i="18"/>
  <c r="J57" i="18"/>
  <c r="P56" i="18"/>
  <c r="H56" i="18"/>
  <c r="N55" i="18"/>
  <c r="F55" i="18"/>
  <c r="L54" i="18"/>
  <c r="D54" i="18"/>
  <c r="J53" i="18"/>
  <c r="P52" i="18"/>
  <c r="H52" i="18"/>
  <c r="N51" i="18"/>
  <c r="F51" i="18"/>
  <c r="L50" i="18"/>
  <c r="D50" i="18"/>
  <c r="J49" i="18"/>
  <c r="P48" i="18"/>
  <c r="H48" i="18"/>
  <c r="N47" i="18"/>
  <c r="F47" i="18"/>
  <c r="L46" i="18"/>
  <c r="D46" i="18"/>
  <c r="J45" i="18"/>
  <c r="P44" i="18"/>
  <c r="H44" i="18"/>
  <c r="N43" i="18"/>
  <c r="F43" i="18"/>
  <c r="L42" i="18"/>
  <c r="D42" i="18"/>
  <c r="J41" i="18"/>
  <c r="P40" i="18"/>
  <c r="H40" i="18"/>
  <c r="N39" i="18"/>
  <c r="F39" i="18"/>
  <c r="L38" i="18"/>
  <c r="D38" i="18"/>
  <c r="J37" i="18"/>
  <c r="P36" i="18"/>
  <c r="H36" i="18"/>
  <c r="N35" i="18"/>
  <c r="F35" i="18"/>
  <c r="L34" i="18"/>
  <c r="D34" i="18"/>
  <c r="J33" i="18"/>
  <c r="P32" i="18"/>
  <c r="H32" i="18"/>
  <c r="N31" i="18"/>
  <c r="F31" i="18"/>
  <c r="L30" i="18"/>
  <c r="D30" i="18"/>
  <c r="J29" i="18"/>
  <c r="P28" i="18"/>
  <c r="H28" i="18"/>
  <c r="N27" i="18"/>
  <c r="F27" i="18"/>
  <c r="L26" i="18"/>
  <c r="D26" i="18"/>
  <c r="J25" i="18"/>
  <c r="P24" i="18"/>
  <c r="H24" i="18"/>
  <c r="N23" i="18"/>
  <c r="E67" i="24"/>
  <c r="E21" i="23"/>
  <c r="G63" i="21"/>
  <c r="E55" i="21"/>
  <c r="D47" i="21"/>
  <c r="L38" i="21"/>
  <c r="K30" i="21"/>
  <c r="H23" i="21"/>
  <c r="G16" i="21"/>
  <c r="F9" i="21"/>
  <c r="D66" i="20"/>
  <c r="D50" i="20"/>
  <c r="D34" i="20"/>
  <c r="D18" i="20"/>
  <c r="H73" i="19"/>
  <c r="F64" i="19"/>
  <c r="I59" i="19"/>
  <c r="G57" i="19"/>
  <c r="F55" i="19"/>
  <c r="F53" i="19"/>
  <c r="D51" i="19"/>
  <c r="E49" i="19"/>
  <c r="I46" i="19"/>
  <c r="H44" i="19"/>
  <c r="H42" i="19"/>
  <c r="F40" i="19"/>
  <c r="G38" i="19"/>
  <c r="E36" i="19"/>
  <c r="D34" i="19"/>
  <c r="D32" i="19"/>
  <c r="H29" i="19"/>
  <c r="I27" i="19"/>
  <c r="G25" i="19"/>
  <c r="F23" i="19"/>
  <c r="F21" i="19"/>
  <c r="D19" i="19"/>
  <c r="E17" i="19"/>
  <c r="I14" i="19"/>
  <c r="H12" i="19"/>
  <c r="H10" i="19"/>
  <c r="F8" i="19"/>
  <c r="O76" i="18"/>
  <c r="O75" i="18"/>
  <c r="P74" i="18"/>
  <c r="D74" i="18"/>
  <c r="D73" i="18"/>
  <c r="G72" i="18"/>
  <c r="G71" i="18"/>
  <c r="H70" i="18"/>
  <c r="J69" i="18"/>
  <c r="J68" i="18"/>
  <c r="M67" i="18"/>
  <c r="M66" i="18"/>
  <c r="Q65" i="18"/>
  <c r="I65" i="18"/>
  <c r="O64" i="18"/>
  <c r="G64" i="18"/>
  <c r="M63" i="18"/>
  <c r="E63" i="18"/>
  <c r="K62" i="18"/>
  <c r="Q61" i="18"/>
  <c r="E55" i="24"/>
  <c r="D42" i="22"/>
  <c r="F62" i="21"/>
  <c r="E54" i="21"/>
  <c r="D46" i="21"/>
  <c r="L37" i="21"/>
  <c r="K29" i="21"/>
  <c r="I22" i="21"/>
  <c r="H15" i="21"/>
  <c r="G8" i="21"/>
  <c r="D64" i="20"/>
  <c r="D48" i="20"/>
  <c r="D32" i="20"/>
  <c r="D16" i="20"/>
  <c r="F72" i="19"/>
  <c r="F63" i="19"/>
  <c r="F59" i="19"/>
  <c r="F57" i="19"/>
  <c r="D55" i="19"/>
  <c r="E53" i="19"/>
  <c r="I50" i="19"/>
  <c r="H48" i="19"/>
  <c r="H46" i="19"/>
  <c r="F44" i="19"/>
  <c r="G42" i="19"/>
  <c r="E40" i="19"/>
  <c r="D38" i="19"/>
  <c r="D36" i="19"/>
  <c r="H33" i="19"/>
  <c r="I31" i="19"/>
  <c r="G29" i="19"/>
  <c r="F27" i="19"/>
  <c r="F25" i="19"/>
  <c r="D23" i="19"/>
  <c r="E21" i="19"/>
  <c r="I18" i="19"/>
  <c r="H16" i="19"/>
  <c r="H14" i="19"/>
  <c r="F12" i="19"/>
  <c r="G10" i="19"/>
  <c r="E8" i="19"/>
  <c r="L76" i="18"/>
  <c r="N75" i="18"/>
  <c r="N74" i="18"/>
  <c r="Q73" i="18"/>
  <c r="Q72" i="18"/>
  <c r="D72" i="18"/>
  <c r="F71" i="18"/>
  <c r="F70" i="18"/>
  <c r="I69" i="18"/>
  <c r="I68" i="18"/>
  <c r="J67" i="18"/>
  <c r="L66" i="18"/>
  <c r="P65" i="18"/>
  <c r="H65" i="18"/>
  <c r="N64" i="18"/>
  <c r="F64" i="18"/>
  <c r="L63" i="18"/>
  <c r="D63" i="18"/>
  <c r="J62" i="18"/>
  <c r="P61" i="18"/>
  <c r="H61" i="18"/>
  <c r="N60" i="18"/>
  <c r="F60" i="18"/>
  <c r="L59" i="18"/>
  <c r="D59" i="18"/>
  <c r="J58" i="18"/>
  <c r="P57" i="18"/>
  <c r="H57" i="18"/>
  <c r="N56" i="18"/>
  <c r="F56" i="18"/>
  <c r="L55" i="18"/>
  <c r="D55" i="18"/>
  <c r="J54" i="18"/>
  <c r="P53" i="18"/>
  <c r="H53" i="18"/>
  <c r="N52" i="18"/>
  <c r="F52" i="18"/>
  <c r="L51" i="18"/>
  <c r="D51" i="18"/>
  <c r="J50" i="18"/>
  <c r="P49" i="18"/>
  <c r="H49" i="18"/>
  <c r="N48" i="18"/>
  <c r="F48" i="18"/>
  <c r="L47" i="18"/>
  <c r="D47" i="18"/>
  <c r="J46" i="18"/>
  <c r="P45" i="18"/>
  <c r="H45" i="18"/>
  <c r="N44" i="18"/>
  <c r="F44" i="18"/>
  <c r="L43" i="18"/>
  <c r="D43" i="18"/>
  <c r="J42" i="18"/>
  <c r="P41" i="18"/>
  <c r="H41" i="18"/>
  <c r="N40" i="18"/>
  <c r="F40" i="18"/>
  <c r="L39" i="18"/>
  <c r="D39" i="18"/>
  <c r="J38" i="18"/>
  <c r="P37" i="18"/>
  <c r="H37" i="18"/>
  <c r="N36" i="18"/>
  <c r="F36" i="18"/>
  <c r="L35" i="18"/>
  <c r="D35" i="18"/>
  <c r="J34" i="18"/>
  <c r="P33" i="18"/>
  <c r="H33" i="18"/>
  <c r="N32" i="18"/>
  <c r="F32" i="18"/>
  <c r="L31" i="18"/>
  <c r="D31" i="18"/>
  <c r="J30" i="18"/>
  <c r="P29" i="18"/>
  <c r="H29" i="18"/>
  <c r="N28" i="18"/>
  <c r="F28" i="18"/>
  <c r="L27" i="18"/>
  <c r="D27" i="18"/>
  <c r="J26" i="18"/>
  <c r="P25" i="18"/>
  <c r="H25" i="18"/>
  <c r="N24" i="18"/>
  <c r="F24" i="18"/>
  <c r="D46" i="24"/>
  <c r="K73" i="21"/>
  <c r="F61" i="21"/>
  <c r="E53" i="21"/>
  <c r="D45" i="21"/>
  <c r="L36" i="21"/>
  <c r="K28" i="21"/>
  <c r="J21" i="21"/>
  <c r="I14" i="21"/>
  <c r="H7" i="21"/>
  <c r="D62" i="20"/>
  <c r="D46" i="20"/>
  <c r="D30" i="20"/>
  <c r="D14" i="20"/>
  <c r="D71" i="19"/>
  <c r="D63" i="19"/>
  <c r="D59" i="19"/>
  <c r="E57" i="19"/>
  <c r="I54" i="19"/>
  <c r="H52" i="19"/>
  <c r="H50" i="19"/>
  <c r="F48" i="19"/>
  <c r="G46" i="19"/>
  <c r="E44" i="19"/>
  <c r="D42" i="19"/>
  <c r="D40" i="19"/>
  <c r="H37" i="19"/>
  <c r="I35" i="19"/>
  <c r="G33" i="19"/>
  <c r="F31" i="19"/>
  <c r="F29" i="19"/>
  <c r="D27" i="19"/>
  <c r="E25" i="19"/>
  <c r="I22" i="19"/>
  <c r="H20" i="19"/>
  <c r="H18" i="19"/>
  <c r="F16" i="19"/>
  <c r="G14" i="19"/>
  <c r="E12" i="19"/>
  <c r="D10" i="19"/>
  <c r="D8" i="19"/>
  <c r="J76" i="18"/>
  <c r="M75" i="18"/>
  <c r="M74" i="18"/>
  <c r="N73" i="18"/>
  <c r="P72" i="18"/>
  <c r="P71" i="18"/>
  <c r="E71" i="18"/>
  <c r="E70" i="18"/>
  <c r="F69" i="18"/>
  <c r="H68" i="18"/>
  <c r="H67" i="18"/>
  <c r="K66" i="18"/>
  <c r="O65" i="18"/>
  <c r="G65" i="18"/>
  <c r="M64" i="18"/>
  <c r="E64" i="18"/>
  <c r="K63" i="18"/>
  <c r="Q62" i="18"/>
  <c r="I62" i="18"/>
  <c r="O61" i="18"/>
  <c r="G61" i="18"/>
  <c r="M60" i="18"/>
  <c r="E60" i="18"/>
  <c r="K59" i="18"/>
  <c r="Q58" i="18"/>
  <c r="I58" i="18"/>
  <c r="O57" i="18"/>
  <c r="G57" i="18"/>
  <c r="M56" i="18"/>
  <c r="E56" i="18"/>
  <c r="K55" i="18"/>
  <c r="Q54" i="18"/>
  <c r="I54" i="18"/>
  <c r="O53" i="18"/>
  <c r="G53" i="18"/>
  <c r="M52" i="18"/>
  <c r="E52" i="18"/>
  <c r="K51" i="18"/>
  <c r="Q50" i="18"/>
  <c r="I50" i="18"/>
  <c r="O49" i="18"/>
  <c r="G49" i="18"/>
  <c r="M48" i="18"/>
  <c r="E48" i="18"/>
  <c r="K47" i="18"/>
  <c r="Q46" i="18"/>
  <c r="I46" i="18"/>
  <c r="O45" i="18"/>
  <c r="G45" i="18"/>
  <c r="M44" i="18"/>
  <c r="E44" i="18"/>
  <c r="K43" i="18"/>
  <c r="Q42" i="18"/>
  <c r="I42" i="18"/>
  <c r="O41" i="18"/>
  <c r="G41" i="18"/>
  <c r="M40" i="18"/>
  <c r="E40" i="18"/>
  <c r="K39" i="18"/>
  <c r="Q38" i="18"/>
  <c r="I38" i="18"/>
  <c r="J36" i="24"/>
  <c r="J13" i="21"/>
  <c r="I58" i="19"/>
  <c r="H41" i="19"/>
  <c r="H24" i="19"/>
  <c r="I7" i="19"/>
  <c r="D70" i="18"/>
  <c r="D64" i="18"/>
  <c r="L60" i="18"/>
  <c r="K58" i="18"/>
  <c r="E57" i="18"/>
  <c r="J55" i="18"/>
  <c r="Q53" i="18"/>
  <c r="K52" i="18"/>
  <c r="P50" i="18"/>
  <c r="I49" i="18"/>
  <c r="Q47" i="18"/>
  <c r="H46" i="18"/>
  <c r="O44" i="18"/>
  <c r="I43" i="18"/>
  <c r="N41" i="18"/>
  <c r="G40" i="18"/>
  <c r="O38" i="18"/>
  <c r="I37" i="18"/>
  <c r="G36" i="18"/>
  <c r="E35" i="18"/>
  <c r="Q33" i="18"/>
  <c r="O32" i="18"/>
  <c r="M31" i="18"/>
  <c r="K30" i="18"/>
  <c r="I29" i="18"/>
  <c r="G28" i="18"/>
  <c r="E27" i="18"/>
  <c r="Q25" i="18"/>
  <c r="O24" i="18"/>
  <c r="O23" i="18"/>
  <c r="E23" i="18"/>
  <c r="J22" i="18"/>
  <c r="O21" i="18"/>
  <c r="F21" i="18"/>
  <c r="K20" i="18"/>
  <c r="O19" i="18"/>
  <c r="G19" i="18"/>
  <c r="M18" i="18"/>
  <c r="E18" i="18"/>
  <c r="K17" i="18"/>
  <c r="Q16" i="18"/>
  <c r="I16" i="18"/>
  <c r="O15" i="18"/>
  <c r="G15" i="18"/>
  <c r="M14" i="18"/>
  <c r="E14" i="18"/>
  <c r="K13" i="18"/>
  <c r="Q12" i="18"/>
  <c r="I12" i="18"/>
  <c r="O11" i="18"/>
  <c r="G11" i="18"/>
  <c r="M10" i="18"/>
  <c r="E10" i="18"/>
  <c r="K9" i="18"/>
  <c r="Q8" i="18"/>
  <c r="I8" i="18"/>
  <c r="O7" i="18"/>
  <c r="G7" i="18"/>
  <c r="D72" i="17"/>
  <c r="D64" i="17"/>
  <c r="D56" i="17"/>
  <c r="D48" i="17"/>
  <c r="D40" i="17"/>
  <c r="D32" i="17"/>
  <c r="D24" i="17"/>
  <c r="D16" i="17"/>
  <c r="D8" i="17"/>
  <c r="D70" i="16"/>
  <c r="D62" i="16"/>
  <c r="D54" i="16"/>
  <c r="D46" i="16"/>
  <c r="D38" i="16"/>
  <c r="D30" i="16"/>
  <c r="D22" i="16"/>
  <c r="D14" i="16"/>
  <c r="E76" i="15"/>
  <c r="E72" i="15"/>
  <c r="E68" i="15"/>
  <c r="E64" i="15"/>
  <c r="E60" i="15"/>
  <c r="E56" i="15"/>
  <c r="E52" i="15"/>
  <c r="E48" i="15"/>
  <c r="E44" i="15"/>
  <c r="E40" i="15"/>
  <c r="E36" i="15"/>
  <c r="E32" i="15"/>
  <c r="E28" i="15"/>
  <c r="E24" i="15"/>
  <c r="E20" i="15"/>
  <c r="E16" i="15"/>
  <c r="E12" i="15"/>
  <c r="E8" i="15"/>
  <c r="G75" i="14"/>
  <c r="G73" i="14"/>
  <c r="G71" i="14"/>
  <c r="G69" i="14"/>
  <c r="G67" i="14"/>
  <c r="G65" i="14"/>
  <c r="G63" i="14"/>
  <c r="G61" i="14"/>
  <c r="G59" i="14"/>
  <c r="G57" i="14"/>
  <c r="G55" i="14"/>
  <c r="G53" i="14"/>
  <c r="G51" i="14"/>
  <c r="G49" i="14"/>
  <c r="G47" i="14"/>
  <c r="G45" i="14"/>
  <c r="G43" i="14"/>
  <c r="G41" i="14"/>
  <c r="G39" i="14"/>
  <c r="G37" i="14"/>
  <c r="G35" i="14"/>
  <c r="G33" i="14"/>
  <c r="G31" i="14"/>
  <c r="G29" i="14"/>
  <c r="G27" i="14"/>
  <c r="G25" i="14"/>
  <c r="G23" i="14"/>
  <c r="G21" i="14"/>
  <c r="K68" i="21"/>
  <c r="D76" i="20"/>
  <c r="H56" i="19"/>
  <c r="I39" i="19"/>
  <c r="H22" i="19"/>
  <c r="I76" i="18"/>
  <c r="D69" i="18"/>
  <c r="J63" i="18"/>
  <c r="G60" i="18"/>
  <c r="H58" i="18"/>
  <c r="O56" i="18"/>
  <c r="I55" i="18"/>
  <c r="N53" i="18"/>
  <c r="G52" i="18"/>
  <c r="O50" i="18"/>
  <c r="F49" i="18"/>
  <c r="M47" i="18"/>
  <c r="G46" i="18"/>
  <c r="L44" i="18"/>
  <c r="E43" i="18"/>
  <c r="M41" i="18"/>
  <c r="D40" i="18"/>
  <c r="K38" i="18"/>
  <c r="G37" i="18"/>
  <c r="E36" i="18"/>
  <c r="Q34" i="18"/>
  <c r="O33" i="18"/>
  <c r="M32" i="18"/>
  <c r="K31" i="18"/>
  <c r="I30" i="18"/>
  <c r="G29" i="18"/>
  <c r="E28" i="18"/>
  <c r="Q26" i="18"/>
  <c r="O25" i="18"/>
  <c r="M24" i="18"/>
  <c r="M23" i="18"/>
  <c r="D23" i="18"/>
  <c r="I22" i="18"/>
  <c r="N21" i="18"/>
  <c r="E21" i="18"/>
  <c r="I20" i="18"/>
  <c r="N19" i="18"/>
  <c r="F19" i="18"/>
  <c r="L18" i="18"/>
  <c r="D18" i="18"/>
  <c r="J17" i="18"/>
  <c r="P16" i="18"/>
  <c r="H16" i="18"/>
  <c r="N15" i="18"/>
  <c r="F15" i="18"/>
  <c r="L14" i="18"/>
  <c r="D14" i="18"/>
  <c r="J13" i="18"/>
  <c r="P12" i="18"/>
  <c r="H12" i="18"/>
  <c r="N11" i="18"/>
  <c r="F11" i="18"/>
  <c r="L10" i="18"/>
  <c r="D10" i="18"/>
  <c r="J9" i="18"/>
  <c r="P8" i="18"/>
  <c r="H8" i="18"/>
  <c r="N7" i="18"/>
  <c r="F7" i="18"/>
  <c r="D71" i="17"/>
  <c r="D63" i="17"/>
  <c r="D55" i="17"/>
  <c r="D47" i="17"/>
  <c r="D39" i="17"/>
  <c r="D31" i="17"/>
  <c r="D23" i="17"/>
  <c r="D15" i="17"/>
  <c r="D7" i="17"/>
  <c r="D69" i="16"/>
  <c r="D61" i="16"/>
  <c r="D53" i="16"/>
  <c r="D45" i="16"/>
  <c r="D37" i="16"/>
  <c r="D29" i="16"/>
  <c r="D21" i="16"/>
  <c r="D13" i="16"/>
  <c r="D76" i="15"/>
  <c r="D72" i="15"/>
  <c r="D68" i="15"/>
  <c r="D64" i="15"/>
  <c r="D60" i="15"/>
  <c r="D56" i="15"/>
  <c r="D52" i="15"/>
  <c r="D48" i="15"/>
  <c r="D44" i="15"/>
  <c r="D40" i="15"/>
  <c r="D36" i="15"/>
  <c r="D32" i="15"/>
  <c r="D28" i="15"/>
  <c r="D24" i="15"/>
  <c r="D20" i="15"/>
  <c r="D16" i="15"/>
  <c r="D12" i="15"/>
  <c r="D8" i="15"/>
  <c r="F75" i="14"/>
  <c r="F73" i="14"/>
  <c r="F71" i="14"/>
  <c r="F69" i="14"/>
  <c r="F67" i="14"/>
  <c r="F65" i="14"/>
  <c r="F63" i="14"/>
  <c r="F61" i="14"/>
  <c r="F59" i="14"/>
  <c r="F57" i="14"/>
  <c r="F55" i="14"/>
  <c r="F53" i="14"/>
  <c r="F60" i="21"/>
  <c r="D60" i="20"/>
  <c r="H54" i="19"/>
  <c r="G37" i="19"/>
  <c r="F20" i="19"/>
  <c r="J75" i="18"/>
  <c r="G68" i="18"/>
  <c r="P62" i="18"/>
  <c r="D60" i="18"/>
  <c r="G58" i="18"/>
  <c r="L56" i="18"/>
  <c r="E55" i="18"/>
  <c r="M53" i="18"/>
  <c r="D52" i="18"/>
  <c r="K50" i="18"/>
  <c r="E49" i="18"/>
  <c r="J47" i="18"/>
  <c r="Q45" i="18"/>
  <c r="K44" i="18"/>
  <c r="P42" i="18"/>
  <c r="I41" i="18"/>
  <c r="Q39" i="18"/>
  <c r="H38" i="18"/>
  <c r="F37" i="18"/>
  <c r="D36" i="18"/>
  <c r="P34" i="18"/>
  <c r="N33" i="18"/>
  <c r="L32" i="18"/>
  <c r="J31" i="18"/>
  <c r="H30" i="18"/>
  <c r="F29" i="18"/>
  <c r="D28" i="18"/>
  <c r="P26" i="18"/>
  <c r="N25" i="18"/>
  <c r="L24" i="18"/>
  <c r="L23" i="18"/>
  <c r="Q22" i="18"/>
  <c r="H22" i="18"/>
  <c r="M21" i="18"/>
  <c r="Q20" i="18"/>
  <c r="H20" i="18"/>
  <c r="M19" i="18"/>
  <c r="E19" i="18"/>
  <c r="K18" i="18"/>
  <c r="Q17" i="18"/>
  <c r="I17" i="18"/>
  <c r="O16" i="18"/>
  <c r="G16" i="18"/>
  <c r="M15" i="18"/>
  <c r="E15" i="18"/>
  <c r="K14" i="18"/>
  <c r="Q13" i="18"/>
  <c r="I13" i="18"/>
  <c r="O12" i="18"/>
  <c r="G12" i="18"/>
  <c r="M11" i="18"/>
  <c r="E11" i="18"/>
  <c r="K10" i="18"/>
  <c r="Q9" i="18"/>
  <c r="I9" i="18"/>
  <c r="O8" i="18"/>
  <c r="G8" i="18"/>
  <c r="M7" i="18"/>
  <c r="E7" i="18"/>
  <c r="D70" i="17"/>
  <c r="D62" i="17"/>
  <c r="D54" i="17"/>
  <c r="D46" i="17"/>
  <c r="D38" i="17"/>
  <c r="D30" i="17"/>
  <c r="D22" i="17"/>
  <c r="D14" i="17"/>
  <c r="D76" i="16"/>
  <c r="D68" i="16"/>
  <c r="D60" i="16"/>
  <c r="D52" i="16"/>
  <c r="D44" i="16"/>
  <c r="D36" i="16"/>
  <c r="D28" i="16"/>
  <c r="D20" i="16"/>
  <c r="D12" i="16"/>
  <c r="E75" i="15"/>
  <c r="E71" i="15"/>
  <c r="E67" i="15"/>
  <c r="E63" i="15"/>
  <c r="E59" i="15"/>
  <c r="E55" i="15"/>
  <c r="E51" i="15"/>
  <c r="E47" i="15"/>
  <c r="E43" i="15"/>
  <c r="E39" i="15"/>
  <c r="E35" i="15"/>
  <c r="E31" i="15"/>
  <c r="E27" i="15"/>
  <c r="E23" i="15"/>
  <c r="E19" i="15"/>
  <c r="E15" i="15"/>
  <c r="E11" i="15"/>
  <c r="E7" i="15"/>
  <c r="E75" i="14"/>
  <c r="E73" i="14"/>
  <c r="E71" i="14"/>
  <c r="E69" i="14"/>
  <c r="E67" i="14"/>
  <c r="E65" i="14"/>
  <c r="E63" i="14"/>
  <c r="E61" i="14"/>
  <c r="E59" i="14"/>
  <c r="E57" i="14"/>
  <c r="E55" i="14"/>
  <c r="E52" i="21"/>
  <c r="D44" i="20"/>
  <c r="F52" i="19"/>
  <c r="F35" i="19"/>
  <c r="G18" i="19"/>
  <c r="L74" i="18"/>
  <c r="G67" i="18"/>
  <c r="H62" i="18"/>
  <c r="M59" i="18"/>
  <c r="Q57" i="18"/>
  <c r="K56" i="18"/>
  <c r="P54" i="18"/>
  <c r="I53" i="18"/>
  <c r="Q51" i="18"/>
  <c r="H50" i="18"/>
  <c r="O48" i="18"/>
  <c r="I47" i="18"/>
  <c r="N45" i="18"/>
  <c r="G44" i="18"/>
  <c r="O42" i="18"/>
  <c r="F41" i="18"/>
  <c r="M39" i="18"/>
  <c r="G38" i="18"/>
  <c r="E37" i="18"/>
  <c r="Q35" i="18"/>
  <c r="O34" i="18"/>
  <c r="M33" i="18"/>
  <c r="K32" i="18"/>
  <c r="I31" i="18"/>
  <c r="G30" i="18"/>
  <c r="E29" i="18"/>
  <c r="Q27" i="18"/>
  <c r="O26" i="18"/>
  <c r="M25" i="18"/>
  <c r="K24" i="18"/>
  <c r="K23" i="18"/>
  <c r="P22" i="18"/>
  <c r="G22" i="18"/>
  <c r="K21" i="18"/>
  <c r="P20" i="18"/>
  <c r="G20" i="18"/>
  <c r="L19" i="18"/>
  <c r="D19" i="18"/>
  <c r="J18" i="18"/>
  <c r="P17" i="18"/>
  <c r="H17" i="18"/>
  <c r="N16" i="18"/>
  <c r="F16" i="18"/>
  <c r="L15" i="18"/>
  <c r="D15" i="18"/>
  <c r="J14" i="18"/>
  <c r="P13" i="18"/>
  <c r="H13" i="18"/>
  <c r="N12" i="18"/>
  <c r="F12" i="18"/>
  <c r="L11" i="18"/>
  <c r="D11" i="18"/>
  <c r="J10" i="18"/>
  <c r="P9" i="18"/>
  <c r="H9" i="18"/>
  <c r="N8" i="18"/>
  <c r="F8" i="18"/>
  <c r="L7" i="18"/>
  <c r="D7" i="18"/>
  <c r="D69" i="17"/>
  <c r="D61" i="17"/>
  <c r="D53" i="17"/>
  <c r="D45" i="17"/>
  <c r="D37" i="17"/>
  <c r="D29" i="17"/>
  <c r="D21" i="17"/>
  <c r="D13" i="17"/>
  <c r="D75" i="16"/>
  <c r="D67" i="16"/>
  <c r="D59" i="16"/>
  <c r="D51" i="16"/>
  <c r="D43" i="16"/>
  <c r="D35" i="16"/>
  <c r="D27" i="16"/>
  <c r="D19" i="16"/>
  <c r="D11" i="16"/>
  <c r="D75" i="15"/>
  <c r="D71" i="15"/>
  <c r="D67" i="15"/>
  <c r="D63" i="15"/>
  <c r="D59" i="15"/>
  <c r="D55" i="15"/>
  <c r="D51" i="15"/>
  <c r="D47" i="15"/>
  <c r="D43" i="15"/>
  <c r="D39" i="15"/>
  <c r="D35" i="15"/>
  <c r="D31" i="15"/>
  <c r="D27" i="15"/>
  <c r="D23" i="15"/>
  <c r="D19" i="15"/>
  <c r="D15" i="15"/>
  <c r="D11" i="15"/>
  <c r="D7" i="15"/>
  <c r="D75" i="14"/>
  <c r="D73" i="14"/>
  <c r="D71" i="14"/>
  <c r="D69" i="14"/>
  <c r="D67" i="14"/>
  <c r="D65" i="14"/>
  <c r="D63" i="14"/>
  <c r="D61" i="14"/>
  <c r="D59" i="14"/>
  <c r="D57" i="14"/>
  <c r="D55" i="14"/>
  <c r="D53" i="14"/>
  <c r="D51" i="14"/>
  <c r="D49" i="14"/>
  <c r="D47" i="14"/>
  <c r="D45" i="14"/>
  <c r="D43" i="14"/>
  <c r="D41" i="14"/>
  <c r="D39" i="14"/>
  <c r="D37" i="14"/>
  <c r="D35" i="14"/>
  <c r="D33" i="14"/>
  <c r="D31" i="14"/>
  <c r="D29" i="14"/>
  <c r="D27" i="14"/>
  <c r="D25" i="14"/>
  <c r="D23" i="14"/>
  <c r="D21" i="14"/>
  <c r="D19" i="14"/>
  <c r="D17" i="14"/>
  <c r="D15" i="14"/>
  <c r="D13" i="14"/>
  <c r="D11" i="14"/>
  <c r="D9" i="14"/>
  <c r="D7" i="14"/>
  <c r="M76" i="13"/>
  <c r="E76" i="13"/>
  <c r="N75" i="13"/>
  <c r="F75" i="13"/>
  <c r="O74" i="13"/>
  <c r="G74" i="13"/>
  <c r="P73" i="13"/>
  <c r="H73" i="13"/>
  <c r="Q72" i="13"/>
  <c r="I72" i="13"/>
  <c r="R71" i="13"/>
  <c r="J71" i="13"/>
  <c r="S70" i="13"/>
  <c r="K70" i="13"/>
  <c r="T69" i="13"/>
  <c r="L69" i="13"/>
  <c r="D69" i="13"/>
  <c r="M68" i="13"/>
  <c r="E68" i="13"/>
  <c r="N67" i="13"/>
  <c r="D44" i="21"/>
  <c r="D28" i="20"/>
  <c r="G50" i="19"/>
  <c r="F33" i="19"/>
  <c r="E16" i="19"/>
  <c r="L73" i="18"/>
  <c r="H66" i="18"/>
  <c r="N61" i="18"/>
  <c r="J59" i="18"/>
  <c r="N57" i="18"/>
  <c r="G56" i="18"/>
  <c r="O54" i="18"/>
  <c r="F53" i="18"/>
  <c r="M51" i="18"/>
  <c r="G50" i="18"/>
  <c r="L48" i="18"/>
  <c r="E47" i="18"/>
  <c r="M45" i="18"/>
  <c r="D44" i="18"/>
  <c r="K42" i="18"/>
  <c r="E41" i="18"/>
  <c r="J39" i="18"/>
  <c r="Q37" i="18"/>
  <c r="O36" i="18"/>
  <c r="M35" i="18"/>
  <c r="K34" i="18"/>
  <c r="I33" i="18"/>
  <c r="G32" i="18"/>
  <c r="E31" i="18"/>
  <c r="Q29" i="18"/>
  <c r="O28" i="18"/>
  <c r="M27" i="18"/>
  <c r="K26" i="18"/>
  <c r="I25" i="18"/>
  <c r="G24" i="18"/>
  <c r="J23" i="18"/>
  <c r="O22" i="18"/>
  <c r="E22" i="18"/>
  <c r="J21" i="18"/>
  <c r="O20" i="18"/>
  <c r="F20" i="18"/>
  <c r="K19" i="18"/>
  <c r="Q18" i="18"/>
  <c r="I18" i="18"/>
  <c r="O17" i="18"/>
  <c r="G17" i="18"/>
  <c r="M16" i="18"/>
  <c r="E16" i="18"/>
  <c r="K15" i="18"/>
  <c r="Q14" i="18"/>
  <c r="I14" i="18"/>
  <c r="O13" i="18"/>
  <c r="G13" i="18"/>
  <c r="M12" i="18"/>
  <c r="E12" i="18"/>
  <c r="K11" i="18"/>
  <c r="Q10" i="18"/>
  <c r="I10" i="18"/>
  <c r="O9" i="18"/>
  <c r="G9" i="18"/>
  <c r="M8" i="18"/>
  <c r="E8" i="18"/>
  <c r="K7" i="18"/>
  <c r="D76" i="17"/>
  <c r="D68" i="17"/>
  <c r="D60" i="17"/>
  <c r="D52" i="17"/>
  <c r="D44" i="17"/>
  <c r="D36" i="17"/>
  <c r="D28" i="17"/>
  <c r="D20" i="17"/>
  <c r="D12" i="17"/>
  <c r="D74" i="16"/>
  <c r="D66" i="16"/>
  <c r="D58" i="16"/>
  <c r="D50" i="16"/>
  <c r="D42" i="16"/>
  <c r="D34" i="16"/>
  <c r="D26" i="16"/>
  <c r="D18" i="16"/>
  <c r="D10" i="16"/>
  <c r="E74" i="15"/>
  <c r="E70" i="15"/>
  <c r="E66" i="15"/>
  <c r="E62" i="15"/>
  <c r="E58" i="15"/>
  <c r="E54" i="15"/>
  <c r="E50" i="15"/>
  <c r="E46" i="15"/>
  <c r="E42" i="15"/>
  <c r="E38" i="15"/>
  <c r="E34" i="15"/>
  <c r="E30" i="15"/>
  <c r="E26" i="15"/>
  <c r="E22" i="15"/>
  <c r="E18" i="15"/>
  <c r="E14" i="15"/>
  <c r="E10" i="15"/>
  <c r="G76" i="14"/>
  <c r="G74" i="14"/>
  <c r="G72" i="14"/>
  <c r="G70" i="14"/>
  <c r="G68" i="14"/>
  <c r="G66" i="14"/>
  <c r="G64" i="14"/>
  <c r="G62" i="14"/>
  <c r="G60" i="14"/>
  <c r="G58" i="14"/>
  <c r="G56" i="14"/>
  <c r="G54" i="14"/>
  <c r="G52" i="14"/>
  <c r="G50" i="14"/>
  <c r="G48" i="14"/>
  <c r="G46" i="14"/>
  <c r="G44" i="14"/>
  <c r="G42" i="14"/>
  <c r="G40" i="14"/>
  <c r="G38" i="14"/>
  <c r="G36" i="14"/>
  <c r="G34" i="14"/>
  <c r="G32" i="14"/>
  <c r="G30" i="14"/>
  <c r="G28" i="14"/>
  <c r="G26" i="14"/>
  <c r="G24" i="14"/>
  <c r="G22" i="14"/>
  <c r="G20" i="14"/>
  <c r="G18" i="14"/>
  <c r="G16" i="14"/>
  <c r="G14" i="14"/>
  <c r="G12" i="14"/>
  <c r="G10" i="14"/>
  <c r="G8" i="14"/>
  <c r="T76" i="13"/>
  <c r="L76" i="13"/>
  <c r="D76" i="13"/>
  <c r="M75" i="13"/>
  <c r="E75" i="13"/>
  <c r="N74" i="13"/>
  <c r="F74" i="13"/>
  <c r="O73" i="13"/>
  <c r="G73" i="13"/>
  <c r="P72" i="13"/>
  <c r="H72" i="13"/>
  <c r="Q71" i="13"/>
  <c r="I71" i="13"/>
  <c r="R70" i="13"/>
  <c r="J70" i="13"/>
  <c r="S69" i="13"/>
  <c r="K69" i="13"/>
  <c r="T68" i="13"/>
  <c r="L68" i="13"/>
  <c r="D68" i="13"/>
  <c r="M67" i="13"/>
  <c r="E67" i="13"/>
  <c r="L35" i="21"/>
  <c r="D12" i="20"/>
  <c r="E48" i="19"/>
  <c r="D31" i="19"/>
  <c r="D14" i="19"/>
  <c r="O72" i="18"/>
  <c r="N65" i="18"/>
  <c r="I61" i="18"/>
  <c r="E59" i="18"/>
  <c r="M57" i="18"/>
  <c r="D56" i="18"/>
  <c r="K54" i="18"/>
  <c r="E53" i="18"/>
  <c r="J51" i="18"/>
  <c r="Q49" i="18"/>
  <c r="K48" i="18"/>
  <c r="P46" i="18"/>
  <c r="I45" i="18"/>
  <c r="Q43" i="18"/>
  <c r="H42" i="18"/>
  <c r="O40" i="18"/>
  <c r="I39" i="18"/>
  <c r="O37" i="18"/>
  <c r="M36" i="18"/>
  <c r="K35" i="18"/>
  <c r="I34" i="18"/>
  <c r="G33" i="18"/>
  <c r="E32" i="18"/>
  <c r="Q30" i="18"/>
  <c r="O29" i="18"/>
  <c r="M28" i="18"/>
  <c r="K27" i="18"/>
  <c r="I26" i="18"/>
  <c r="G25" i="18"/>
  <c r="E24" i="18"/>
  <c r="I23" i="18"/>
  <c r="M22" i="18"/>
  <c r="D22" i="18"/>
  <c r="I21" i="18"/>
  <c r="N20" i="18"/>
  <c r="E20" i="18"/>
  <c r="J19" i="18"/>
  <c r="P18" i="18"/>
  <c r="H18" i="18"/>
  <c r="N17" i="18"/>
  <c r="F17" i="18"/>
  <c r="L16" i="18"/>
  <c r="D16" i="18"/>
  <c r="J15" i="18"/>
  <c r="P14" i="18"/>
  <c r="H14" i="18"/>
  <c r="N13" i="18"/>
  <c r="F13" i="18"/>
  <c r="L12" i="18"/>
  <c r="D12" i="18"/>
  <c r="J11" i="18"/>
  <c r="P10" i="18"/>
  <c r="H10" i="18"/>
  <c r="N9" i="18"/>
  <c r="F9" i="18"/>
  <c r="L8" i="18"/>
  <c r="D8" i="18"/>
  <c r="J7" i="18"/>
  <c r="D75" i="17"/>
  <c r="D67" i="17"/>
  <c r="D59" i="17"/>
  <c r="D51" i="17"/>
  <c r="D43" i="17"/>
  <c r="D35" i="17"/>
  <c r="D27" i="17"/>
  <c r="D19" i="17"/>
  <c r="D11" i="17"/>
  <c r="D73" i="16"/>
  <c r="D65" i="16"/>
  <c r="D57" i="16"/>
  <c r="D49" i="16"/>
  <c r="D41" i="16"/>
  <c r="D33" i="16"/>
  <c r="D25" i="16"/>
  <c r="D17" i="16"/>
  <c r="D9" i="16"/>
  <c r="D74" i="15"/>
  <c r="D70" i="15"/>
  <c r="D66" i="15"/>
  <c r="D62" i="15"/>
  <c r="D58" i="15"/>
  <c r="D54" i="15"/>
  <c r="D50" i="15"/>
  <c r="D46" i="15"/>
  <c r="D42" i="15"/>
  <c r="D38" i="15"/>
  <c r="D34" i="15"/>
  <c r="D30" i="15"/>
  <c r="D26" i="15"/>
  <c r="D22" i="15"/>
  <c r="D18" i="15"/>
  <c r="D14" i="15"/>
  <c r="D10" i="15"/>
  <c r="F76" i="14"/>
  <c r="F74" i="14"/>
  <c r="F72" i="14"/>
  <c r="F70" i="14"/>
  <c r="F68" i="14"/>
  <c r="F66" i="14"/>
  <c r="F64" i="14"/>
  <c r="F62" i="14"/>
  <c r="F60" i="14"/>
  <c r="F58" i="14"/>
  <c r="F56" i="14"/>
  <c r="F54" i="14"/>
  <c r="F52" i="14"/>
  <c r="F50" i="14"/>
  <c r="F48" i="14"/>
  <c r="F46" i="14"/>
  <c r="F44" i="14"/>
  <c r="F42" i="14"/>
  <c r="F40" i="14"/>
  <c r="F38" i="14"/>
  <c r="F36" i="14"/>
  <c r="F34" i="14"/>
  <c r="F32" i="14"/>
  <c r="F30" i="14"/>
  <c r="F28" i="14"/>
  <c r="F26" i="14"/>
  <c r="L27" i="21"/>
  <c r="H69" i="19"/>
  <c r="D46" i="19"/>
  <c r="E29" i="19"/>
  <c r="D12" i="19"/>
  <c r="O71" i="18"/>
  <c r="F65" i="18"/>
  <c r="F61" i="18"/>
  <c r="P58" i="18"/>
  <c r="I57" i="18"/>
  <c r="Q55" i="18"/>
  <c r="H54" i="18"/>
  <c r="O52" i="18"/>
  <c r="I51" i="18"/>
  <c r="N49" i="18"/>
  <c r="G48" i="18"/>
  <c r="O46" i="18"/>
  <c r="F45" i="18"/>
  <c r="M43" i="18"/>
  <c r="G42" i="18"/>
  <c r="L40" i="18"/>
  <c r="E39" i="18"/>
  <c r="N37" i="18"/>
  <c r="L36" i="18"/>
  <c r="J35" i="18"/>
  <c r="H34" i="18"/>
  <c r="F33" i="18"/>
  <c r="D32" i="18"/>
  <c r="P30" i="18"/>
  <c r="N29" i="18"/>
  <c r="L28" i="18"/>
  <c r="J27" i="18"/>
  <c r="H26" i="18"/>
  <c r="F25" i="18"/>
  <c r="D24" i="18"/>
  <c r="G23" i="18"/>
  <c r="L22" i="18"/>
  <c r="Q21" i="18"/>
  <c r="H21" i="18"/>
  <c r="M20" i="18"/>
  <c r="D20" i="18"/>
  <c r="I19" i="18"/>
  <c r="O18" i="18"/>
  <c r="G18" i="18"/>
  <c r="M17" i="18"/>
  <c r="E17" i="18"/>
  <c r="K16" i="18"/>
  <c r="Q15" i="18"/>
  <c r="I15" i="18"/>
  <c r="O14" i="18"/>
  <c r="G14" i="18"/>
  <c r="M13" i="18"/>
  <c r="E13" i="18"/>
  <c r="K12" i="18"/>
  <c r="Q11" i="18"/>
  <c r="I11" i="18"/>
  <c r="O10" i="18"/>
  <c r="G10" i="18"/>
  <c r="M9" i="18"/>
  <c r="E9" i="18"/>
  <c r="K8" i="18"/>
  <c r="Q7" i="18"/>
  <c r="I7" i="18"/>
  <c r="D74" i="17"/>
  <c r="D66" i="17"/>
  <c r="D58" i="17"/>
  <c r="D50" i="17"/>
  <c r="D42" i="17"/>
  <c r="D34" i="17"/>
  <c r="D26" i="17"/>
  <c r="D18" i="17"/>
  <c r="D10" i="17"/>
  <c r="D72" i="16"/>
  <c r="D64" i="16"/>
  <c r="D56" i="16"/>
  <c r="D48" i="16"/>
  <c r="D40" i="16"/>
  <c r="D32" i="16"/>
  <c r="D24" i="16"/>
  <c r="D16" i="16"/>
  <c r="D8" i="16"/>
  <c r="E73" i="15"/>
  <c r="E69" i="15"/>
  <c r="E65" i="15"/>
  <c r="E61" i="15"/>
  <c r="E57" i="15"/>
  <c r="E53" i="15"/>
  <c r="E49" i="15"/>
  <c r="E45" i="15"/>
  <c r="E41" i="15"/>
  <c r="E37" i="15"/>
  <c r="E33" i="15"/>
  <c r="E29" i="15"/>
  <c r="E25" i="15"/>
  <c r="E21" i="15"/>
  <c r="E17" i="15"/>
  <c r="E13" i="15"/>
  <c r="E9" i="15"/>
  <c r="E76" i="14"/>
  <c r="E74" i="14"/>
  <c r="E72" i="14"/>
  <c r="E70" i="14"/>
  <c r="E68" i="14"/>
  <c r="E66" i="14"/>
  <c r="E64" i="14"/>
  <c r="E62" i="14"/>
  <c r="E60" i="14"/>
  <c r="E58" i="14"/>
  <c r="E56" i="14"/>
  <c r="E54" i="14"/>
  <c r="E52" i="14"/>
  <c r="E50" i="14"/>
  <c r="E48" i="14"/>
  <c r="E46" i="14"/>
  <c r="E44" i="14"/>
  <c r="E42" i="14"/>
  <c r="E40" i="14"/>
  <c r="E38" i="14"/>
  <c r="E36" i="14"/>
  <c r="E34" i="14"/>
  <c r="E32" i="14"/>
  <c r="E30" i="14"/>
  <c r="E28" i="14"/>
  <c r="E26" i="14"/>
  <c r="E24" i="14"/>
  <c r="E22" i="14"/>
  <c r="E20" i="14"/>
  <c r="E18" i="14"/>
  <c r="E16" i="14"/>
  <c r="E14" i="14"/>
  <c r="E12" i="14"/>
  <c r="E10" i="14"/>
  <c r="E8" i="14"/>
  <c r="R76" i="13"/>
  <c r="J76" i="13"/>
  <c r="S75" i="13"/>
  <c r="K75" i="13"/>
  <c r="T74" i="13"/>
  <c r="L74" i="13"/>
  <c r="D74" i="13"/>
  <c r="M73" i="13"/>
  <c r="E73" i="13"/>
  <c r="N72" i="13"/>
  <c r="F72" i="13"/>
  <c r="O71" i="13"/>
  <c r="G71" i="13"/>
  <c r="P70" i="13"/>
  <c r="H70" i="13"/>
  <c r="Q69" i="13"/>
  <c r="I69" i="13"/>
  <c r="R68" i="13"/>
  <c r="J68" i="13"/>
  <c r="S67" i="13"/>
  <c r="K67" i="13"/>
  <c r="K20" i="21"/>
  <c r="O58" i="18"/>
  <c r="K46" i="18"/>
  <c r="I35" i="18"/>
  <c r="G26" i="18"/>
  <c r="Q19" i="18"/>
  <c r="H15" i="18"/>
  <c r="N10" i="18"/>
  <c r="D65" i="17"/>
  <c r="D71" i="16"/>
  <c r="D7" i="16"/>
  <c r="D45" i="15"/>
  <c r="D13" i="15"/>
  <c r="D64" i="14"/>
  <c r="F51" i="14"/>
  <c r="D46" i="14"/>
  <c r="E41" i="14"/>
  <c r="F35" i="14"/>
  <c r="D30" i="14"/>
  <c r="E25" i="14"/>
  <c r="E21" i="14"/>
  <c r="G17" i="14"/>
  <c r="F14" i="14"/>
  <c r="F11" i="14"/>
  <c r="D8" i="14"/>
  <c r="N76" i="13"/>
  <c r="Q75" i="13"/>
  <c r="D75" i="13"/>
  <c r="I74" i="13"/>
  <c r="L73" i="13"/>
  <c r="R72" i="13"/>
  <c r="D72" i="13"/>
  <c r="H71" i="13"/>
  <c r="M70" i="13"/>
  <c r="P69" i="13"/>
  <c r="E69" i="13"/>
  <c r="H68" i="13"/>
  <c r="L67" i="13"/>
  <c r="S66" i="13"/>
  <c r="K66" i="13"/>
  <c r="T65" i="13"/>
  <c r="L65" i="13"/>
  <c r="D65" i="13"/>
  <c r="M64" i="13"/>
  <c r="E64" i="13"/>
  <c r="N63" i="13"/>
  <c r="F63" i="13"/>
  <c r="O62" i="13"/>
  <c r="G62" i="13"/>
  <c r="P61" i="13"/>
  <c r="H61" i="13"/>
  <c r="Q60" i="13"/>
  <c r="I60" i="13"/>
  <c r="R59" i="13"/>
  <c r="J59" i="13"/>
  <c r="S58" i="13"/>
  <c r="K58" i="13"/>
  <c r="T57" i="13"/>
  <c r="L57" i="13"/>
  <c r="D57" i="13"/>
  <c r="M56" i="13"/>
  <c r="E56" i="13"/>
  <c r="N55" i="13"/>
  <c r="F55" i="13"/>
  <c r="O54" i="13"/>
  <c r="G54" i="13"/>
  <c r="P53" i="13"/>
  <c r="H53" i="13"/>
  <c r="Q52" i="13"/>
  <c r="I52" i="13"/>
  <c r="R51" i="13"/>
  <c r="J51" i="13"/>
  <c r="S50" i="13"/>
  <c r="K50" i="13"/>
  <c r="T49" i="13"/>
  <c r="L49" i="13"/>
  <c r="D49" i="13"/>
  <c r="M48" i="13"/>
  <c r="E48" i="13"/>
  <c r="N47" i="13"/>
  <c r="F47" i="13"/>
  <c r="O46" i="13"/>
  <c r="G46" i="13"/>
  <c r="P45" i="13"/>
  <c r="H45" i="13"/>
  <c r="Q44" i="13"/>
  <c r="I44" i="13"/>
  <c r="R43" i="13"/>
  <c r="J43" i="13"/>
  <c r="S42" i="13"/>
  <c r="K42" i="13"/>
  <c r="T41" i="13"/>
  <c r="L41" i="13"/>
  <c r="D41" i="13"/>
  <c r="M40" i="13"/>
  <c r="E40" i="13"/>
  <c r="N39" i="13"/>
  <c r="F39" i="13"/>
  <c r="O38" i="13"/>
  <c r="G38" i="13"/>
  <c r="P37" i="13"/>
  <c r="H37" i="13"/>
  <c r="Q36" i="13"/>
  <c r="I36" i="13"/>
  <c r="R35" i="13"/>
  <c r="J35" i="13"/>
  <c r="S34" i="13"/>
  <c r="K34" i="13"/>
  <c r="T33" i="13"/>
  <c r="L33" i="13"/>
  <c r="D33" i="13"/>
  <c r="M32" i="13"/>
  <c r="E32" i="13"/>
  <c r="N31" i="13"/>
  <c r="F31" i="13"/>
  <c r="O30" i="13"/>
  <c r="G30" i="13"/>
  <c r="P29" i="13"/>
  <c r="H29" i="13"/>
  <c r="Q28" i="13"/>
  <c r="I28" i="13"/>
  <c r="R27" i="13"/>
  <c r="J27" i="13"/>
  <c r="S26" i="13"/>
  <c r="K26" i="13"/>
  <c r="T25" i="13"/>
  <c r="L25" i="13"/>
  <c r="D25" i="13"/>
  <c r="M24" i="13"/>
  <c r="E24" i="13"/>
  <c r="N23" i="13"/>
  <c r="F23" i="13"/>
  <c r="O22" i="13"/>
  <c r="G22" i="13"/>
  <c r="P21" i="13"/>
  <c r="H21" i="13"/>
  <c r="Q20" i="13"/>
  <c r="I20" i="13"/>
  <c r="R19" i="13"/>
  <c r="J19" i="13"/>
  <c r="S18" i="13"/>
  <c r="K18" i="13"/>
  <c r="T17" i="13"/>
  <c r="L17" i="13"/>
  <c r="D17" i="13"/>
  <c r="M16" i="13"/>
  <c r="E16" i="13"/>
  <c r="N15" i="13"/>
  <c r="F15" i="13"/>
  <c r="O14" i="13"/>
  <c r="G14" i="13"/>
  <c r="P13" i="13"/>
  <c r="H13" i="13"/>
  <c r="Q12" i="13"/>
  <c r="I12" i="13"/>
  <c r="R11" i="13"/>
  <c r="J11" i="13"/>
  <c r="S10" i="13"/>
  <c r="K10" i="13"/>
  <c r="T9" i="13"/>
  <c r="L9" i="13"/>
  <c r="D9" i="13"/>
  <c r="M8" i="13"/>
  <c r="E8" i="13"/>
  <c r="N7" i="13"/>
  <c r="F7" i="13"/>
  <c r="I76" i="12"/>
  <c r="K75" i="12"/>
  <c r="M74" i="12"/>
  <c r="E74" i="12"/>
  <c r="G73" i="12"/>
  <c r="I72" i="12"/>
  <c r="K71" i="12"/>
  <c r="M70" i="12"/>
  <c r="E70" i="12"/>
  <c r="G69" i="12"/>
  <c r="I68" i="12"/>
  <c r="K67" i="12"/>
  <c r="M66" i="12"/>
  <c r="E66" i="12"/>
  <c r="G65" i="12"/>
  <c r="I64" i="12"/>
  <c r="K63" i="12"/>
  <c r="M62" i="12"/>
  <c r="E62" i="12"/>
  <c r="G61" i="12"/>
  <c r="I60" i="12"/>
  <c r="K59" i="12"/>
  <c r="M58" i="12"/>
  <c r="E58" i="12"/>
  <c r="G57" i="12"/>
  <c r="I56" i="12"/>
  <c r="K55" i="12"/>
  <c r="M54" i="12"/>
  <c r="E54" i="12"/>
  <c r="G53" i="12"/>
  <c r="I52" i="12"/>
  <c r="K51" i="12"/>
  <c r="M50" i="12"/>
  <c r="E50" i="12"/>
  <c r="G49" i="12"/>
  <c r="I48" i="12"/>
  <c r="K47" i="12"/>
  <c r="M46" i="12"/>
  <c r="E46" i="12"/>
  <c r="G45" i="12"/>
  <c r="I44" i="12"/>
  <c r="K43" i="12"/>
  <c r="M42" i="12"/>
  <c r="E42" i="12"/>
  <c r="G41" i="12"/>
  <c r="I40" i="12"/>
  <c r="K39" i="12"/>
  <c r="M38" i="12"/>
  <c r="E38" i="12"/>
  <c r="G37" i="12"/>
  <c r="I36" i="12"/>
  <c r="K35" i="12"/>
  <c r="M34" i="12"/>
  <c r="E34" i="12"/>
  <c r="G33" i="12"/>
  <c r="I32" i="12"/>
  <c r="K31" i="12"/>
  <c r="M30" i="12"/>
  <c r="E30" i="12"/>
  <c r="G29" i="12"/>
  <c r="I28" i="12"/>
  <c r="K27" i="12"/>
  <c r="M26" i="12"/>
  <c r="E26" i="12"/>
  <c r="G25" i="12"/>
  <c r="I24" i="12"/>
  <c r="K23" i="12"/>
  <c r="M22" i="12"/>
  <c r="E22" i="12"/>
  <c r="G21" i="12"/>
  <c r="I20" i="12"/>
  <c r="K19" i="12"/>
  <c r="M18" i="12"/>
  <c r="E18" i="12"/>
  <c r="G17" i="12"/>
  <c r="D62" i="19"/>
  <c r="F57" i="18"/>
  <c r="E45" i="18"/>
  <c r="G34" i="18"/>
  <c r="E25" i="18"/>
  <c r="H19" i="18"/>
  <c r="N14" i="18"/>
  <c r="F10" i="18"/>
  <c r="D57" i="17"/>
  <c r="D63" i="16"/>
  <c r="D73" i="15"/>
  <c r="D41" i="15"/>
  <c r="D9" i="15"/>
  <c r="D62" i="14"/>
  <c r="E51" i="14"/>
  <c r="F45" i="14"/>
  <c r="D40" i="14"/>
  <c r="E35" i="14"/>
  <c r="F29" i="14"/>
  <c r="F24" i="14"/>
  <c r="F20" i="14"/>
  <c r="F17" i="14"/>
  <c r="D14" i="14"/>
  <c r="E11" i="14"/>
  <c r="G7" i="14"/>
  <c r="K76" i="13"/>
  <c r="P75" i="13"/>
  <c r="S74" i="13"/>
  <c r="H74" i="13"/>
  <c r="K73" i="13"/>
  <c r="O72" i="13"/>
  <c r="T71" i="13"/>
  <c r="F71" i="13"/>
  <c r="L70" i="13"/>
  <c r="O69" i="13"/>
  <c r="S68" i="13"/>
  <c r="G68" i="13"/>
  <c r="J67" i="13"/>
  <c r="R66" i="13"/>
  <c r="J66" i="13"/>
  <c r="S65" i="13"/>
  <c r="K65" i="13"/>
  <c r="T64" i="13"/>
  <c r="L64" i="13"/>
  <c r="D64" i="13"/>
  <c r="M63" i="13"/>
  <c r="E63" i="13"/>
  <c r="N62" i="13"/>
  <c r="F62" i="13"/>
  <c r="O61" i="13"/>
  <c r="G61" i="13"/>
  <c r="P60" i="13"/>
  <c r="H60" i="13"/>
  <c r="Q59" i="13"/>
  <c r="I59" i="13"/>
  <c r="R58" i="13"/>
  <c r="J58" i="13"/>
  <c r="S57" i="13"/>
  <c r="K57" i="13"/>
  <c r="T56" i="13"/>
  <c r="L56" i="13"/>
  <c r="D56" i="13"/>
  <c r="M55" i="13"/>
  <c r="E55" i="13"/>
  <c r="N54" i="13"/>
  <c r="F54" i="13"/>
  <c r="O53" i="13"/>
  <c r="G53" i="13"/>
  <c r="P52" i="13"/>
  <c r="H52" i="13"/>
  <c r="Q51" i="13"/>
  <c r="I51" i="13"/>
  <c r="R50" i="13"/>
  <c r="J50" i="13"/>
  <c r="S49" i="13"/>
  <c r="K49" i="13"/>
  <c r="T48" i="13"/>
  <c r="L48" i="13"/>
  <c r="D48" i="13"/>
  <c r="M47" i="13"/>
  <c r="E47" i="13"/>
  <c r="N46" i="13"/>
  <c r="F46" i="13"/>
  <c r="O45" i="13"/>
  <c r="G45" i="13"/>
  <c r="P44" i="13"/>
  <c r="H44" i="13"/>
  <c r="Q43" i="13"/>
  <c r="I43" i="13"/>
  <c r="R42" i="13"/>
  <c r="J42" i="13"/>
  <c r="S41" i="13"/>
  <c r="K41" i="13"/>
  <c r="T40" i="13"/>
  <c r="L40" i="13"/>
  <c r="D40" i="13"/>
  <c r="M39" i="13"/>
  <c r="E39" i="13"/>
  <c r="N38" i="13"/>
  <c r="F38" i="13"/>
  <c r="O37" i="13"/>
  <c r="G37" i="13"/>
  <c r="P36" i="13"/>
  <c r="H36" i="13"/>
  <c r="Q35" i="13"/>
  <c r="I35" i="13"/>
  <c r="R34" i="13"/>
  <c r="J34" i="13"/>
  <c r="S33" i="13"/>
  <c r="K33" i="13"/>
  <c r="T32" i="13"/>
  <c r="L32" i="13"/>
  <c r="D32" i="13"/>
  <c r="M31" i="13"/>
  <c r="E31" i="13"/>
  <c r="N30" i="13"/>
  <c r="F30" i="13"/>
  <c r="O29" i="13"/>
  <c r="G29" i="13"/>
  <c r="P28" i="13"/>
  <c r="H28" i="13"/>
  <c r="Q27" i="13"/>
  <c r="I27" i="13"/>
  <c r="R26" i="13"/>
  <c r="J26" i="13"/>
  <c r="S25" i="13"/>
  <c r="K25" i="13"/>
  <c r="T24" i="13"/>
  <c r="L24" i="13"/>
  <c r="D24" i="13"/>
  <c r="M23" i="13"/>
  <c r="E23" i="13"/>
  <c r="N22" i="13"/>
  <c r="F22" i="13"/>
  <c r="O21" i="13"/>
  <c r="G21" i="13"/>
  <c r="P20" i="13"/>
  <c r="H20" i="13"/>
  <c r="Q19" i="13"/>
  <c r="I19" i="13"/>
  <c r="R18" i="13"/>
  <c r="J18" i="13"/>
  <c r="S17" i="13"/>
  <c r="K17" i="13"/>
  <c r="T16" i="13"/>
  <c r="L16" i="13"/>
  <c r="D16" i="13"/>
  <c r="M15" i="13"/>
  <c r="E15" i="13"/>
  <c r="N14" i="13"/>
  <c r="F14" i="13"/>
  <c r="O13" i="13"/>
  <c r="G13" i="13"/>
  <c r="P12" i="13"/>
  <c r="H12" i="13"/>
  <c r="Q11" i="13"/>
  <c r="I11" i="13"/>
  <c r="R10" i="13"/>
  <c r="J10" i="13"/>
  <c r="S9" i="13"/>
  <c r="K9" i="13"/>
  <c r="T8" i="13"/>
  <c r="L8" i="13"/>
  <c r="D8" i="13"/>
  <c r="M7" i="13"/>
  <c r="E7" i="13"/>
  <c r="H76" i="12"/>
  <c r="J75" i="12"/>
  <c r="L74" i="12"/>
  <c r="N73" i="12"/>
  <c r="F73" i="12"/>
  <c r="H72" i="12"/>
  <c r="J71" i="12"/>
  <c r="L70" i="12"/>
  <c r="N69" i="12"/>
  <c r="F69" i="12"/>
  <c r="H68" i="12"/>
  <c r="J67" i="12"/>
  <c r="L66" i="12"/>
  <c r="N65" i="12"/>
  <c r="F65" i="12"/>
  <c r="H64" i="12"/>
  <c r="J63" i="12"/>
  <c r="L62" i="12"/>
  <c r="N61" i="12"/>
  <c r="F61" i="12"/>
  <c r="H60" i="12"/>
  <c r="J59" i="12"/>
  <c r="L58" i="12"/>
  <c r="N57" i="12"/>
  <c r="F57" i="12"/>
  <c r="H56" i="12"/>
  <c r="J55" i="12"/>
  <c r="L54" i="12"/>
  <c r="N53" i="12"/>
  <c r="F53" i="12"/>
  <c r="H52" i="12"/>
  <c r="J51" i="12"/>
  <c r="L50" i="12"/>
  <c r="N49" i="12"/>
  <c r="F49" i="12"/>
  <c r="H48" i="12"/>
  <c r="J47" i="12"/>
  <c r="L46" i="12"/>
  <c r="N45" i="12"/>
  <c r="F45" i="12"/>
  <c r="H44" i="12"/>
  <c r="J43" i="12"/>
  <c r="L42" i="12"/>
  <c r="N41" i="12"/>
  <c r="F41" i="12"/>
  <c r="H40" i="12"/>
  <c r="J39" i="12"/>
  <c r="L38" i="12"/>
  <c r="N37" i="12"/>
  <c r="F37" i="12"/>
  <c r="H36" i="12"/>
  <c r="J35" i="12"/>
  <c r="L34" i="12"/>
  <c r="N33" i="12"/>
  <c r="F33" i="12"/>
  <c r="H32" i="12"/>
  <c r="J31" i="12"/>
  <c r="L30" i="12"/>
  <c r="D44" i="19"/>
  <c r="M55" i="18"/>
  <c r="J43" i="18"/>
  <c r="E33" i="18"/>
  <c r="Q23" i="18"/>
  <c r="N18" i="18"/>
  <c r="F14" i="18"/>
  <c r="L9" i="18"/>
  <c r="D49" i="17"/>
  <c r="D55" i="16"/>
  <c r="D69" i="15"/>
  <c r="D37" i="15"/>
  <c r="D76" i="14"/>
  <c r="D60" i="14"/>
  <c r="D50" i="14"/>
  <c r="E45" i="14"/>
  <c r="F39" i="14"/>
  <c r="D34" i="14"/>
  <c r="E29" i="14"/>
  <c r="D24" i="14"/>
  <c r="D20" i="14"/>
  <c r="E17" i="14"/>
  <c r="G13" i="14"/>
  <c r="F10" i="14"/>
  <c r="F7" i="14"/>
  <c r="I76" i="13"/>
  <c r="O75" i="13"/>
  <c r="R74" i="13"/>
  <c r="E74" i="13"/>
  <c r="J73" i="13"/>
  <c r="M72" i="13"/>
  <c r="S71" i="13"/>
  <c r="E71" i="13"/>
  <c r="I70" i="13"/>
  <c r="N69" i="13"/>
  <c r="Q68" i="13"/>
  <c r="F68" i="13"/>
  <c r="I67" i="13"/>
  <c r="Q66" i="13"/>
  <c r="I66" i="13"/>
  <c r="R65" i="13"/>
  <c r="J65" i="13"/>
  <c r="S64" i="13"/>
  <c r="K64" i="13"/>
  <c r="T63" i="13"/>
  <c r="L63" i="13"/>
  <c r="D63" i="13"/>
  <c r="M62" i="13"/>
  <c r="E62" i="13"/>
  <c r="N61" i="13"/>
  <c r="F61" i="13"/>
  <c r="O60" i="13"/>
  <c r="G60" i="13"/>
  <c r="P59" i="13"/>
  <c r="H59" i="13"/>
  <c r="Q58" i="13"/>
  <c r="I58" i="13"/>
  <c r="R57" i="13"/>
  <c r="J57" i="13"/>
  <c r="S56" i="13"/>
  <c r="K56" i="13"/>
  <c r="T55" i="13"/>
  <c r="L55" i="13"/>
  <c r="D55" i="13"/>
  <c r="M54" i="13"/>
  <c r="E54" i="13"/>
  <c r="N53" i="13"/>
  <c r="F53" i="13"/>
  <c r="O52" i="13"/>
  <c r="G52" i="13"/>
  <c r="P51" i="13"/>
  <c r="H51" i="13"/>
  <c r="Q50" i="13"/>
  <c r="I50" i="13"/>
  <c r="R49" i="13"/>
  <c r="J49" i="13"/>
  <c r="S48" i="13"/>
  <c r="K48" i="13"/>
  <c r="T47" i="13"/>
  <c r="L47" i="13"/>
  <c r="D47" i="13"/>
  <c r="M46" i="13"/>
  <c r="E46" i="13"/>
  <c r="N45" i="13"/>
  <c r="F45" i="13"/>
  <c r="O44" i="13"/>
  <c r="G44" i="13"/>
  <c r="P43" i="13"/>
  <c r="H43" i="13"/>
  <c r="Q42" i="13"/>
  <c r="I42" i="13"/>
  <c r="R41" i="13"/>
  <c r="J41" i="13"/>
  <c r="S40" i="13"/>
  <c r="K40" i="13"/>
  <c r="T39" i="13"/>
  <c r="L39" i="13"/>
  <c r="D39" i="13"/>
  <c r="M38" i="13"/>
  <c r="E38" i="13"/>
  <c r="N37" i="13"/>
  <c r="F37" i="13"/>
  <c r="O36" i="13"/>
  <c r="G36" i="13"/>
  <c r="P35" i="13"/>
  <c r="H35" i="13"/>
  <c r="Q34" i="13"/>
  <c r="I34" i="13"/>
  <c r="R33" i="13"/>
  <c r="J33" i="13"/>
  <c r="S32" i="13"/>
  <c r="K32" i="13"/>
  <c r="T31" i="13"/>
  <c r="L31" i="13"/>
  <c r="D31" i="13"/>
  <c r="M30" i="13"/>
  <c r="E30" i="13"/>
  <c r="N29" i="13"/>
  <c r="F29" i="13"/>
  <c r="O28" i="13"/>
  <c r="G28" i="13"/>
  <c r="P27" i="13"/>
  <c r="H27" i="13"/>
  <c r="Q26" i="13"/>
  <c r="I26" i="13"/>
  <c r="R25" i="13"/>
  <c r="J25" i="13"/>
  <c r="S24" i="13"/>
  <c r="K24" i="13"/>
  <c r="T23" i="13"/>
  <c r="L23" i="13"/>
  <c r="D23" i="13"/>
  <c r="M22" i="13"/>
  <c r="E22" i="13"/>
  <c r="N21" i="13"/>
  <c r="F21" i="13"/>
  <c r="O20" i="13"/>
  <c r="G20" i="13"/>
  <c r="P19" i="13"/>
  <c r="H19" i="13"/>
  <c r="Q18" i="13"/>
  <c r="I18" i="13"/>
  <c r="R17" i="13"/>
  <c r="J17" i="13"/>
  <c r="S16" i="13"/>
  <c r="K16" i="13"/>
  <c r="T15" i="13"/>
  <c r="L15" i="13"/>
  <c r="D15" i="13"/>
  <c r="M14" i="13"/>
  <c r="E14" i="13"/>
  <c r="N13" i="13"/>
  <c r="F13" i="13"/>
  <c r="O12" i="13"/>
  <c r="G12" i="13"/>
  <c r="P11" i="13"/>
  <c r="H11" i="13"/>
  <c r="Q10" i="13"/>
  <c r="I10" i="13"/>
  <c r="R9" i="13"/>
  <c r="J9" i="13"/>
  <c r="S8" i="13"/>
  <c r="K8" i="13"/>
  <c r="T7" i="13"/>
  <c r="L7" i="13"/>
  <c r="D7" i="13"/>
  <c r="G76" i="12"/>
  <c r="I75" i="12"/>
  <c r="K74" i="12"/>
  <c r="M73" i="12"/>
  <c r="E73" i="12"/>
  <c r="G72" i="12"/>
  <c r="I71" i="12"/>
  <c r="K70" i="12"/>
  <c r="M69" i="12"/>
  <c r="E69" i="12"/>
  <c r="G68" i="12"/>
  <c r="I67" i="12"/>
  <c r="K66" i="12"/>
  <c r="M65" i="12"/>
  <c r="E65" i="12"/>
  <c r="G64" i="12"/>
  <c r="I63" i="12"/>
  <c r="K62" i="12"/>
  <c r="M61" i="12"/>
  <c r="E61" i="12"/>
  <c r="G60" i="12"/>
  <c r="I59" i="12"/>
  <c r="K58" i="12"/>
  <c r="M57" i="12"/>
  <c r="E57" i="12"/>
  <c r="G56" i="12"/>
  <c r="I55" i="12"/>
  <c r="K54" i="12"/>
  <c r="M53" i="12"/>
  <c r="E53" i="12"/>
  <c r="G52" i="12"/>
  <c r="I51" i="12"/>
  <c r="K50" i="12"/>
  <c r="M49" i="12"/>
  <c r="E49" i="12"/>
  <c r="G48" i="12"/>
  <c r="I47" i="12"/>
  <c r="K46" i="12"/>
  <c r="M45" i="12"/>
  <c r="E45" i="12"/>
  <c r="G44" i="12"/>
  <c r="I43" i="12"/>
  <c r="K42" i="12"/>
  <c r="M41" i="12"/>
  <c r="E41" i="12"/>
  <c r="G40" i="12"/>
  <c r="I39" i="12"/>
  <c r="K38" i="12"/>
  <c r="M37" i="12"/>
  <c r="E37" i="12"/>
  <c r="G36" i="12"/>
  <c r="I35" i="12"/>
  <c r="K34" i="12"/>
  <c r="M33" i="12"/>
  <c r="E33" i="12"/>
  <c r="G32" i="12"/>
  <c r="I31" i="12"/>
  <c r="K30" i="12"/>
  <c r="I26" i="19"/>
  <c r="G54" i="18"/>
  <c r="Q41" i="18"/>
  <c r="Q31" i="18"/>
  <c r="F23" i="18"/>
  <c r="F18" i="18"/>
  <c r="L13" i="18"/>
  <c r="D9" i="18"/>
  <c r="D41" i="17"/>
  <c r="D47" i="16"/>
  <c r="D65" i="15"/>
  <c r="D33" i="15"/>
  <c r="D74" i="14"/>
  <c r="D58" i="14"/>
  <c r="F49" i="14"/>
  <c r="D44" i="14"/>
  <c r="E39" i="14"/>
  <c r="F33" i="14"/>
  <c r="D28" i="14"/>
  <c r="F23" i="14"/>
  <c r="G19" i="14"/>
  <c r="F16" i="14"/>
  <c r="F13" i="14"/>
  <c r="D10" i="14"/>
  <c r="E7" i="14"/>
  <c r="H76" i="13"/>
  <c r="L75" i="13"/>
  <c r="Q74" i="13"/>
  <c r="T73" i="13"/>
  <c r="I73" i="13"/>
  <c r="L72" i="13"/>
  <c r="P71" i="13"/>
  <c r="D71" i="13"/>
  <c r="G70" i="13"/>
  <c r="M69" i="13"/>
  <c r="P68" i="13"/>
  <c r="T67" i="13"/>
  <c r="H67" i="13"/>
  <c r="P66" i="13"/>
  <c r="H66" i="13"/>
  <c r="Q65" i="13"/>
  <c r="I65" i="13"/>
  <c r="R64" i="13"/>
  <c r="J64" i="13"/>
  <c r="S63" i="13"/>
  <c r="K63" i="13"/>
  <c r="T62" i="13"/>
  <c r="L62" i="13"/>
  <c r="D62" i="13"/>
  <c r="M61" i="13"/>
  <c r="E61" i="13"/>
  <c r="N60" i="13"/>
  <c r="F60" i="13"/>
  <c r="O59" i="13"/>
  <c r="G59" i="13"/>
  <c r="P58" i="13"/>
  <c r="H58" i="13"/>
  <c r="Q57" i="13"/>
  <c r="I57" i="13"/>
  <c r="R56" i="13"/>
  <c r="J56" i="13"/>
  <c r="S55" i="13"/>
  <c r="K55" i="13"/>
  <c r="T54" i="13"/>
  <c r="L54" i="13"/>
  <c r="D54" i="13"/>
  <c r="M53" i="13"/>
  <c r="E53" i="13"/>
  <c r="N52" i="13"/>
  <c r="F52" i="13"/>
  <c r="O51" i="13"/>
  <c r="G51" i="13"/>
  <c r="P50" i="13"/>
  <c r="H50" i="13"/>
  <c r="Q49" i="13"/>
  <c r="I49" i="13"/>
  <c r="R48" i="13"/>
  <c r="J48" i="13"/>
  <c r="S47" i="13"/>
  <c r="K47" i="13"/>
  <c r="T46" i="13"/>
  <c r="L46" i="13"/>
  <c r="D46" i="13"/>
  <c r="M45" i="13"/>
  <c r="E45" i="13"/>
  <c r="N44" i="13"/>
  <c r="F44" i="13"/>
  <c r="O43" i="13"/>
  <c r="G43" i="13"/>
  <c r="P42" i="13"/>
  <c r="H42" i="13"/>
  <c r="Q41" i="13"/>
  <c r="I41" i="13"/>
  <c r="R40" i="13"/>
  <c r="J40" i="13"/>
  <c r="S39" i="13"/>
  <c r="K39" i="13"/>
  <c r="T38" i="13"/>
  <c r="L38" i="13"/>
  <c r="D38" i="13"/>
  <c r="M37" i="13"/>
  <c r="E37" i="13"/>
  <c r="N36" i="13"/>
  <c r="F36" i="13"/>
  <c r="O35" i="13"/>
  <c r="G35" i="13"/>
  <c r="P34" i="13"/>
  <c r="H34" i="13"/>
  <c r="Q33" i="13"/>
  <c r="I33" i="13"/>
  <c r="R32" i="13"/>
  <c r="J32" i="13"/>
  <c r="S31" i="13"/>
  <c r="K31" i="13"/>
  <c r="T30" i="13"/>
  <c r="L30" i="13"/>
  <c r="D30" i="13"/>
  <c r="M29" i="13"/>
  <c r="E29" i="13"/>
  <c r="N28" i="13"/>
  <c r="F28" i="13"/>
  <c r="O27" i="13"/>
  <c r="G27" i="13"/>
  <c r="P26" i="13"/>
  <c r="H26" i="13"/>
  <c r="Q25" i="13"/>
  <c r="I25" i="13"/>
  <c r="R24" i="13"/>
  <c r="J24" i="13"/>
  <c r="S23" i="13"/>
  <c r="K23" i="13"/>
  <c r="T22" i="13"/>
  <c r="L22" i="13"/>
  <c r="D22" i="13"/>
  <c r="M21" i="13"/>
  <c r="E21" i="13"/>
  <c r="N20" i="13"/>
  <c r="F20" i="13"/>
  <c r="O19" i="13"/>
  <c r="G19" i="13"/>
  <c r="P18" i="13"/>
  <c r="H18" i="13"/>
  <c r="Q17" i="13"/>
  <c r="I17" i="13"/>
  <c r="R16" i="13"/>
  <c r="J16" i="13"/>
  <c r="S15" i="13"/>
  <c r="K15" i="13"/>
  <c r="T14" i="13"/>
  <c r="L14" i="13"/>
  <c r="D14" i="13"/>
  <c r="M13" i="13"/>
  <c r="E13" i="13"/>
  <c r="N12" i="13"/>
  <c r="F12" i="13"/>
  <c r="O11" i="13"/>
  <c r="G11" i="13"/>
  <c r="P10" i="13"/>
  <c r="H10" i="13"/>
  <c r="Q9" i="13"/>
  <c r="I9" i="13"/>
  <c r="R8" i="13"/>
  <c r="J8" i="13"/>
  <c r="S7" i="13"/>
  <c r="K7" i="13"/>
  <c r="N76" i="12"/>
  <c r="F76" i="12"/>
  <c r="H75" i="12"/>
  <c r="J74" i="12"/>
  <c r="L73" i="12"/>
  <c r="N72" i="12"/>
  <c r="F72" i="12"/>
  <c r="H71" i="12"/>
  <c r="J70" i="12"/>
  <c r="L69" i="12"/>
  <c r="N68" i="12"/>
  <c r="F68" i="12"/>
  <c r="H67" i="12"/>
  <c r="J66" i="12"/>
  <c r="L65" i="12"/>
  <c r="N64" i="12"/>
  <c r="F64" i="12"/>
  <c r="H63" i="12"/>
  <c r="J62" i="12"/>
  <c r="L61" i="12"/>
  <c r="N60" i="12"/>
  <c r="F60" i="12"/>
  <c r="H59" i="12"/>
  <c r="J58" i="12"/>
  <c r="L57" i="12"/>
  <c r="N56" i="12"/>
  <c r="F56" i="12"/>
  <c r="H55" i="12"/>
  <c r="J54" i="12"/>
  <c r="L53" i="12"/>
  <c r="N52" i="12"/>
  <c r="F52" i="12"/>
  <c r="H51" i="12"/>
  <c r="J50" i="12"/>
  <c r="L49" i="12"/>
  <c r="N48" i="12"/>
  <c r="F48" i="12"/>
  <c r="H47" i="12"/>
  <c r="J46" i="12"/>
  <c r="L45" i="12"/>
  <c r="N44" i="12"/>
  <c r="F44" i="12"/>
  <c r="H43" i="12"/>
  <c r="J42" i="12"/>
  <c r="L41" i="12"/>
  <c r="N40" i="12"/>
  <c r="F40" i="12"/>
  <c r="H39" i="12"/>
  <c r="J38" i="12"/>
  <c r="L37" i="12"/>
  <c r="N36" i="12"/>
  <c r="F36" i="12"/>
  <c r="H35" i="12"/>
  <c r="J34" i="12"/>
  <c r="L33" i="12"/>
  <c r="N32" i="12"/>
  <c r="F32" i="12"/>
  <c r="H31" i="12"/>
  <c r="J30" i="12"/>
  <c r="L29" i="12"/>
  <c r="N28" i="12"/>
  <c r="F28" i="12"/>
  <c r="H27" i="12"/>
  <c r="J26" i="12"/>
  <c r="L25" i="12"/>
  <c r="N24" i="12"/>
  <c r="F24" i="12"/>
  <c r="H23" i="12"/>
  <c r="J22" i="12"/>
  <c r="L21" i="12"/>
  <c r="N20" i="12"/>
  <c r="F20" i="12"/>
  <c r="H19" i="12"/>
  <c r="J18" i="12"/>
  <c r="L17" i="12"/>
  <c r="N16" i="12"/>
  <c r="F16" i="12"/>
  <c r="H15" i="12"/>
  <c r="J14" i="12"/>
  <c r="L13" i="12"/>
  <c r="N12" i="12"/>
  <c r="F12" i="12"/>
  <c r="H11" i="12"/>
  <c r="J10" i="12"/>
  <c r="L9" i="12"/>
  <c r="N8" i="12"/>
  <c r="F8" i="12"/>
  <c r="H7" i="12"/>
  <c r="E74" i="11"/>
  <c r="E70" i="11"/>
  <c r="H9" i="19"/>
  <c r="L52" i="18"/>
  <c r="K40" i="18"/>
  <c r="O30" i="18"/>
  <c r="K22" i="18"/>
  <c r="L17" i="18"/>
  <c r="D13" i="18"/>
  <c r="J8" i="18"/>
  <c r="D33" i="17"/>
  <c r="D39" i="16"/>
  <c r="D61" i="15"/>
  <c r="D29" i="15"/>
  <c r="D72" i="14"/>
  <c r="D56" i="14"/>
  <c r="E49" i="14"/>
  <c r="F43" i="14"/>
  <c r="D38" i="14"/>
  <c r="E33" i="14"/>
  <c r="F27" i="14"/>
  <c r="E23" i="14"/>
  <c r="F19" i="14"/>
  <c r="D16" i="14"/>
  <c r="E13" i="14"/>
  <c r="G9" i="14"/>
  <c r="S76" i="13"/>
  <c r="G76" i="13"/>
  <c r="J75" i="13"/>
  <c r="P74" i="13"/>
  <c r="S73" i="13"/>
  <c r="F73" i="13"/>
  <c r="K72" i="13"/>
  <c r="N71" i="13"/>
  <c r="T70" i="13"/>
  <c r="F70" i="13"/>
  <c r="J69" i="13"/>
  <c r="O68" i="13"/>
  <c r="R67" i="13"/>
  <c r="G67" i="13"/>
  <c r="O66" i="13"/>
  <c r="G66" i="13"/>
  <c r="P65" i="13"/>
  <c r="H65" i="13"/>
  <c r="Q64" i="13"/>
  <c r="I64" i="13"/>
  <c r="R63" i="13"/>
  <c r="J63" i="13"/>
  <c r="S62" i="13"/>
  <c r="K62" i="13"/>
  <c r="T61" i="13"/>
  <c r="L61" i="13"/>
  <c r="D61" i="13"/>
  <c r="M60" i="13"/>
  <c r="E60" i="13"/>
  <c r="N59" i="13"/>
  <c r="F59" i="13"/>
  <c r="O58" i="13"/>
  <c r="G58" i="13"/>
  <c r="P57" i="13"/>
  <c r="H57" i="13"/>
  <c r="Q56" i="13"/>
  <c r="I56" i="13"/>
  <c r="R55" i="13"/>
  <c r="J55" i="13"/>
  <c r="S54" i="13"/>
  <c r="K54" i="13"/>
  <c r="T53" i="13"/>
  <c r="L53" i="13"/>
  <c r="D53" i="13"/>
  <c r="M52" i="13"/>
  <c r="E52" i="13"/>
  <c r="N51" i="13"/>
  <c r="F51" i="13"/>
  <c r="O50" i="13"/>
  <c r="G50" i="13"/>
  <c r="P49" i="13"/>
  <c r="H49" i="13"/>
  <c r="Q48" i="13"/>
  <c r="I48" i="13"/>
  <c r="R47" i="13"/>
  <c r="J47" i="13"/>
  <c r="S46" i="13"/>
  <c r="K46" i="13"/>
  <c r="T45" i="13"/>
  <c r="L45" i="13"/>
  <c r="D45" i="13"/>
  <c r="M44" i="13"/>
  <c r="E44" i="13"/>
  <c r="N43" i="13"/>
  <c r="F43" i="13"/>
  <c r="O42" i="13"/>
  <c r="G42" i="13"/>
  <c r="P41" i="13"/>
  <c r="H41" i="13"/>
  <c r="Q40" i="13"/>
  <c r="I40" i="13"/>
  <c r="R39" i="13"/>
  <c r="J39" i="13"/>
  <c r="S38" i="13"/>
  <c r="K38" i="13"/>
  <c r="T37" i="13"/>
  <c r="L37" i="13"/>
  <c r="D37" i="13"/>
  <c r="M36" i="13"/>
  <c r="E36" i="13"/>
  <c r="N35" i="13"/>
  <c r="F35" i="13"/>
  <c r="O34" i="13"/>
  <c r="G34" i="13"/>
  <c r="P33" i="13"/>
  <c r="H33" i="13"/>
  <c r="Q32" i="13"/>
  <c r="I32" i="13"/>
  <c r="R31" i="13"/>
  <c r="J31" i="13"/>
  <c r="S30" i="13"/>
  <c r="K30" i="13"/>
  <c r="T29" i="13"/>
  <c r="L29" i="13"/>
  <c r="D29" i="13"/>
  <c r="M28" i="13"/>
  <c r="E28" i="13"/>
  <c r="N27" i="13"/>
  <c r="F27" i="13"/>
  <c r="O26" i="13"/>
  <c r="G26" i="13"/>
  <c r="P25" i="13"/>
  <c r="H25" i="13"/>
  <c r="Q24" i="13"/>
  <c r="I24" i="13"/>
  <c r="R23" i="13"/>
  <c r="J23" i="13"/>
  <c r="S22" i="13"/>
  <c r="K22" i="13"/>
  <c r="T21" i="13"/>
  <c r="L21" i="13"/>
  <c r="D21" i="13"/>
  <c r="M20" i="13"/>
  <c r="E20" i="13"/>
  <c r="N19" i="13"/>
  <c r="F19" i="13"/>
  <c r="O18" i="13"/>
  <c r="G18" i="13"/>
  <c r="P17" i="13"/>
  <c r="H17" i="13"/>
  <c r="Q16" i="13"/>
  <c r="I16" i="13"/>
  <c r="R15" i="13"/>
  <c r="J15" i="13"/>
  <c r="S14" i="13"/>
  <c r="K14" i="13"/>
  <c r="T13" i="13"/>
  <c r="L13" i="13"/>
  <c r="D13" i="13"/>
  <c r="M12" i="13"/>
  <c r="E12" i="13"/>
  <c r="N11" i="13"/>
  <c r="F11" i="13"/>
  <c r="O10" i="13"/>
  <c r="G10" i="13"/>
  <c r="P9" i="13"/>
  <c r="H9" i="13"/>
  <c r="Q8" i="13"/>
  <c r="I8" i="13"/>
  <c r="R7" i="13"/>
  <c r="J7" i="13"/>
  <c r="M76" i="12"/>
  <c r="E76" i="12"/>
  <c r="G75" i="12"/>
  <c r="I74" i="12"/>
  <c r="K73" i="12"/>
  <c r="M72" i="12"/>
  <c r="E72" i="12"/>
  <c r="G71" i="12"/>
  <c r="I70" i="12"/>
  <c r="K69" i="12"/>
  <c r="M68" i="12"/>
  <c r="E68" i="12"/>
  <c r="G67" i="12"/>
  <c r="I66" i="12"/>
  <c r="K65" i="12"/>
  <c r="M64" i="12"/>
  <c r="E64" i="12"/>
  <c r="G63" i="12"/>
  <c r="I62" i="12"/>
  <c r="K61" i="12"/>
  <c r="M60" i="12"/>
  <c r="E60" i="12"/>
  <c r="G59" i="12"/>
  <c r="I58" i="12"/>
  <c r="K57" i="12"/>
  <c r="M56" i="12"/>
  <c r="E56" i="12"/>
  <c r="G55" i="12"/>
  <c r="I54" i="12"/>
  <c r="K53" i="12"/>
  <c r="M52" i="12"/>
  <c r="E52" i="12"/>
  <c r="G51" i="12"/>
  <c r="I50" i="12"/>
  <c r="K49" i="12"/>
  <c r="M48" i="12"/>
  <c r="E48" i="12"/>
  <c r="G47" i="12"/>
  <c r="I46" i="12"/>
  <c r="K45" i="12"/>
  <c r="M44" i="12"/>
  <c r="E44" i="12"/>
  <c r="G43" i="12"/>
  <c r="I42" i="12"/>
  <c r="K41" i="12"/>
  <c r="M40" i="12"/>
  <c r="E40" i="12"/>
  <c r="G39" i="12"/>
  <c r="I38" i="12"/>
  <c r="K37" i="12"/>
  <c r="M36" i="12"/>
  <c r="E36" i="12"/>
  <c r="G35" i="12"/>
  <c r="I34" i="12"/>
  <c r="K33" i="12"/>
  <c r="M32" i="12"/>
  <c r="E32" i="12"/>
  <c r="G31" i="12"/>
  <c r="I30" i="12"/>
  <c r="K29" i="12"/>
  <c r="M28" i="12"/>
  <c r="E28" i="12"/>
  <c r="G27" i="12"/>
  <c r="I26" i="12"/>
  <c r="K25" i="12"/>
  <c r="M24" i="12"/>
  <c r="E24" i="12"/>
  <c r="G23" i="12"/>
  <c r="I22" i="12"/>
  <c r="K21" i="12"/>
  <c r="M20" i="12"/>
  <c r="E20" i="12"/>
  <c r="G19" i="12"/>
  <c r="I18" i="12"/>
  <c r="K17" i="12"/>
  <c r="M16" i="12"/>
  <c r="E16" i="12"/>
  <c r="G15" i="12"/>
  <c r="I14" i="12"/>
  <c r="K13" i="12"/>
  <c r="M12" i="12"/>
  <c r="E12" i="12"/>
  <c r="G11" i="12"/>
  <c r="I10" i="12"/>
  <c r="K9" i="12"/>
  <c r="M8" i="12"/>
  <c r="E8" i="12"/>
  <c r="G7" i="12"/>
  <c r="D74" i="11"/>
  <c r="D70" i="11"/>
  <c r="P70" i="18"/>
  <c r="E51" i="18"/>
  <c r="P38" i="18"/>
  <c r="M29" i="18"/>
  <c r="P21" i="18"/>
  <c r="D17" i="18"/>
  <c r="J12" i="18"/>
  <c r="P7" i="18"/>
  <c r="D25" i="17"/>
  <c r="D31" i="16"/>
  <c r="D57" i="15"/>
  <c r="D25" i="15"/>
  <c r="D70" i="14"/>
  <c r="D54" i="14"/>
  <c r="D48" i="14"/>
  <c r="E43" i="14"/>
  <c r="F37" i="14"/>
  <c r="D32" i="14"/>
  <c r="E27" i="14"/>
  <c r="F22" i="14"/>
  <c r="E19" i="14"/>
  <c r="G15" i="14"/>
  <c r="F12" i="14"/>
  <c r="F9" i="14"/>
  <c r="Q76" i="13"/>
  <c r="F76" i="13"/>
  <c r="I75" i="13"/>
  <c r="M74" i="13"/>
  <c r="R73" i="13"/>
  <c r="D73" i="13"/>
  <c r="J72" i="13"/>
  <c r="M71" i="13"/>
  <c r="Q70" i="13"/>
  <c r="E70" i="13"/>
  <c r="H69" i="13"/>
  <c r="N68" i="13"/>
  <c r="Q67" i="13"/>
  <c r="F67" i="13"/>
  <c r="N66" i="13"/>
  <c r="F66" i="13"/>
  <c r="O65" i="13"/>
  <c r="G65" i="13"/>
  <c r="P64" i="13"/>
  <c r="H64" i="13"/>
  <c r="Q63" i="13"/>
  <c r="I63" i="13"/>
  <c r="R62" i="13"/>
  <c r="J62" i="13"/>
  <c r="S61" i="13"/>
  <c r="K61" i="13"/>
  <c r="T60" i="13"/>
  <c r="L60" i="13"/>
  <c r="D60" i="13"/>
  <c r="M59" i="13"/>
  <c r="E59" i="13"/>
  <c r="N58" i="13"/>
  <c r="F58" i="13"/>
  <c r="O57" i="13"/>
  <c r="G57" i="13"/>
  <c r="P56" i="13"/>
  <c r="H56" i="13"/>
  <c r="Q55" i="13"/>
  <c r="I55" i="13"/>
  <c r="R54" i="13"/>
  <c r="J54" i="13"/>
  <c r="S53" i="13"/>
  <c r="K53" i="13"/>
  <c r="T52" i="13"/>
  <c r="L52" i="13"/>
  <c r="D52" i="13"/>
  <c r="M51" i="13"/>
  <c r="E51" i="13"/>
  <c r="N50" i="13"/>
  <c r="F50" i="13"/>
  <c r="O49" i="13"/>
  <c r="G49" i="13"/>
  <c r="P48" i="13"/>
  <c r="H48" i="13"/>
  <c r="Q47" i="13"/>
  <c r="I47" i="13"/>
  <c r="R46" i="13"/>
  <c r="J46" i="13"/>
  <c r="S45" i="13"/>
  <c r="K45" i="13"/>
  <c r="T44" i="13"/>
  <c r="L44" i="13"/>
  <c r="D44" i="13"/>
  <c r="M43" i="13"/>
  <c r="E43" i="13"/>
  <c r="N42" i="13"/>
  <c r="F42" i="13"/>
  <c r="O41" i="13"/>
  <c r="G41" i="13"/>
  <c r="P40" i="13"/>
  <c r="H40" i="13"/>
  <c r="Q39" i="13"/>
  <c r="I39" i="13"/>
  <c r="R38" i="13"/>
  <c r="J38" i="13"/>
  <c r="S37" i="13"/>
  <c r="K37" i="13"/>
  <c r="T36" i="13"/>
  <c r="L36" i="13"/>
  <c r="D36" i="13"/>
  <c r="M35" i="13"/>
  <c r="E35" i="13"/>
  <c r="N34" i="13"/>
  <c r="F34" i="13"/>
  <c r="O33" i="13"/>
  <c r="G33" i="13"/>
  <c r="P32" i="13"/>
  <c r="H32" i="13"/>
  <c r="Q31" i="13"/>
  <c r="I31" i="13"/>
  <c r="R30" i="13"/>
  <c r="J30" i="13"/>
  <c r="S29" i="13"/>
  <c r="K29" i="13"/>
  <c r="T28" i="13"/>
  <c r="L28" i="13"/>
  <c r="D28" i="13"/>
  <c r="M27" i="13"/>
  <c r="E27" i="13"/>
  <c r="N26" i="13"/>
  <c r="F26" i="13"/>
  <c r="O25" i="13"/>
  <c r="G25" i="13"/>
  <c r="P24" i="13"/>
  <c r="H24" i="13"/>
  <c r="Q23" i="13"/>
  <c r="I23" i="13"/>
  <c r="R22" i="13"/>
  <c r="J22" i="13"/>
  <c r="S21" i="13"/>
  <c r="K21" i="13"/>
  <c r="T20" i="13"/>
  <c r="L20" i="13"/>
  <c r="D20" i="13"/>
  <c r="M19" i="13"/>
  <c r="E19" i="13"/>
  <c r="N18" i="13"/>
  <c r="F18" i="13"/>
  <c r="O17" i="13"/>
  <c r="G17" i="13"/>
  <c r="P16" i="13"/>
  <c r="H16" i="13"/>
  <c r="Q15" i="13"/>
  <c r="I15" i="13"/>
  <c r="R14" i="13"/>
  <c r="J14" i="13"/>
  <c r="S13" i="13"/>
  <c r="K13" i="13"/>
  <c r="T12" i="13"/>
  <c r="L12" i="13"/>
  <c r="D12" i="13"/>
  <c r="M11" i="13"/>
  <c r="E11" i="13"/>
  <c r="N10" i="13"/>
  <c r="F10" i="13"/>
  <c r="O9" i="13"/>
  <c r="G9" i="13"/>
  <c r="P8" i="13"/>
  <c r="H8" i="13"/>
  <c r="Q7" i="13"/>
  <c r="I7" i="13"/>
  <c r="L76" i="12"/>
  <c r="N75" i="12"/>
  <c r="F75" i="12"/>
  <c r="H74" i="12"/>
  <c r="J73" i="12"/>
  <c r="L72" i="12"/>
  <c r="N71" i="12"/>
  <c r="F71" i="12"/>
  <c r="H70" i="12"/>
  <c r="J69" i="12"/>
  <c r="L68" i="12"/>
  <c r="N67" i="12"/>
  <c r="F67" i="12"/>
  <c r="H66" i="12"/>
  <c r="J65" i="12"/>
  <c r="L64" i="12"/>
  <c r="N63" i="12"/>
  <c r="F63" i="12"/>
  <c r="H62" i="12"/>
  <c r="J61" i="12"/>
  <c r="L60" i="12"/>
  <c r="N59" i="12"/>
  <c r="F59" i="12"/>
  <c r="H58" i="12"/>
  <c r="J57" i="12"/>
  <c r="L56" i="12"/>
  <c r="N55" i="12"/>
  <c r="F55" i="12"/>
  <c r="H54" i="12"/>
  <c r="J53" i="12"/>
  <c r="L52" i="12"/>
  <c r="N51" i="12"/>
  <c r="F51" i="12"/>
  <c r="H50" i="12"/>
  <c r="J49" i="12"/>
  <c r="L48" i="12"/>
  <c r="N47" i="12"/>
  <c r="F47" i="12"/>
  <c r="H46" i="12"/>
  <c r="J45" i="12"/>
  <c r="L44" i="12"/>
  <c r="N43" i="12"/>
  <c r="F43" i="12"/>
  <c r="H42" i="12"/>
  <c r="J41" i="12"/>
  <c r="L40" i="12"/>
  <c r="N39" i="12"/>
  <c r="F39" i="12"/>
  <c r="H38" i="12"/>
  <c r="J37" i="12"/>
  <c r="L36" i="12"/>
  <c r="N35" i="12"/>
  <c r="F35" i="12"/>
  <c r="H34" i="12"/>
  <c r="J33" i="12"/>
  <c r="L32" i="12"/>
  <c r="N31" i="12"/>
  <c r="F31" i="12"/>
  <c r="H30" i="12"/>
  <c r="J29" i="12"/>
  <c r="L28" i="12"/>
  <c r="N27" i="12"/>
  <c r="F27" i="12"/>
  <c r="H26" i="12"/>
  <c r="J25" i="12"/>
  <c r="L24" i="12"/>
  <c r="N23" i="12"/>
  <c r="L64" i="18"/>
  <c r="M49" i="18"/>
  <c r="M37" i="18"/>
  <c r="K28" i="18"/>
  <c r="G21" i="18"/>
  <c r="J16" i="18"/>
  <c r="P11" i="18"/>
  <c r="H7" i="18"/>
  <c r="D17" i="17"/>
  <c r="D23" i="16"/>
  <c r="D53" i="15"/>
  <c r="D21" i="15"/>
  <c r="D68" i="14"/>
  <c r="E53" i="14"/>
  <c r="F47" i="14"/>
  <c r="D42" i="14"/>
  <c r="E37" i="14"/>
  <c r="F31" i="14"/>
  <c r="D26" i="14"/>
  <c r="D22" i="14"/>
  <c r="F18" i="14"/>
  <c r="F15" i="14"/>
  <c r="D12" i="14"/>
  <c r="E9" i="14"/>
  <c r="P76" i="13"/>
  <c r="T75" i="13"/>
  <c r="H75" i="13"/>
  <c r="K74" i="13"/>
  <c r="Q73" i="13"/>
  <c r="T72" i="13"/>
  <c r="G72" i="13"/>
  <c r="L71" i="13"/>
  <c r="O70" i="13"/>
  <c r="D70" i="13"/>
  <c r="G69" i="13"/>
  <c r="K68" i="13"/>
  <c r="P67" i="13"/>
  <c r="D67" i="13"/>
  <c r="M66" i="13"/>
  <c r="E66" i="13"/>
  <c r="N65" i="13"/>
  <c r="F65" i="13"/>
  <c r="O64" i="13"/>
  <c r="G64" i="13"/>
  <c r="P63" i="13"/>
  <c r="H63" i="13"/>
  <c r="Q62" i="13"/>
  <c r="I62" i="13"/>
  <c r="R61" i="13"/>
  <c r="J61" i="13"/>
  <c r="S60" i="13"/>
  <c r="K60" i="13"/>
  <c r="T59" i="13"/>
  <c r="L59" i="13"/>
  <c r="D59" i="13"/>
  <c r="M58" i="13"/>
  <c r="E58" i="13"/>
  <c r="N57" i="13"/>
  <c r="F57" i="13"/>
  <c r="O56" i="13"/>
  <c r="G56" i="13"/>
  <c r="P55" i="13"/>
  <c r="H55" i="13"/>
  <c r="Q54" i="13"/>
  <c r="I54" i="13"/>
  <c r="R53" i="13"/>
  <c r="J53" i="13"/>
  <c r="S52" i="13"/>
  <c r="K52" i="13"/>
  <c r="T51" i="13"/>
  <c r="L51" i="13"/>
  <c r="D51" i="13"/>
  <c r="M50" i="13"/>
  <c r="E50" i="13"/>
  <c r="N49" i="13"/>
  <c r="F49" i="13"/>
  <c r="O48" i="13"/>
  <c r="G48" i="13"/>
  <c r="P47" i="13"/>
  <c r="H47" i="13"/>
  <c r="Q46" i="13"/>
  <c r="I46" i="13"/>
  <c r="R45" i="13"/>
  <c r="J45" i="13"/>
  <c r="S44" i="13"/>
  <c r="K44" i="13"/>
  <c r="T43" i="13"/>
  <c r="L43" i="13"/>
  <c r="D43" i="13"/>
  <c r="M42" i="13"/>
  <c r="E42" i="13"/>
  <c r="N41" i="13"/>
  <c r="F41" i="13"/>
  <c r="O40" i="13"/>
  <c r="G40" i="13"/>
  <c r="P39" i="13"/>
  <c r="H39" i="13"/>
  <c r="Q38" i="13"/>
  <c r="I38" i="13"/>
  <c r="R37" i="13"/>
  <c r="J37" i="13"/>
  <c r="S36" i="13"/>
  <c r="K36" i="13"/>
  <c r="T35" i="13"/>
  <c r="L35" i="13"/>
  <c r="D35" i="13"/>
  <c r="M34" i="13"/>
  <c r="E34" i="13"/>
  <c r="N33" i="13"/>
  <c r="F33" i="13"/>
  <c r="O32" i="13"/>
  <c r="G32" i="13"/>
  <c r="P31" i="13"/>
  <c r="H31" i="13"/>
  <c r="Q30" i="13"/>
  <c r="I30" i="13"/>
  <c r="R29" i="13"/>
  <c r="J29" i="13"/>
  <c r="S28" i="13"/>
  <c r="K28" i="13"/>
  <c r="T27" i="13"/>
  <c r="L27" i="13"/>
  <c r="D27" i="13"/>
  <c r="M26" i="13"/>
  <c r="E26" i="13"/>
  <c r="N25" i="13"/>
  <c r="F25" i="13"/>
  <c r="O24" i="13"/>
  <c r="G24" i="13"/>
  <c r="P23" i="13"/>
  <c r="H23" i="13"/>
  <c r="Q22" i="13"/>
  <c r="I22" i="13"/>
  <c r="R21" i="13"/>
  <c r="J21" i="13"/>
  <c r="S20" i="13"/>
  <c r="K20" i="13"/>
  <c r="T19" i="13"/>
  <c r="L19" i="13"/>
  <c r="D19" i="13"/>
  <c r="M18" i="13"/>
  <c r="E18" i="13"/>
  <c r="N17" i="13"/>
  <c r="F17" i="13"/>
  <c r="O16" i="13"/>
  <c r="G16" i="13"/>
  <c r="P15" i="13"/>
  <c r="H15" i="13"/>
  <c r="Q14" i="13"/>
  <c r="I14" i="13"/>
  <c r="R13" i="13"/>
  <c r="J13" i="13"/>
  <c r="S12" i="13"/>
  <c r="K12" i="13"/>
  <c r="T11" i="13"/>
  <c r="L11" i="13"/>
  <c r="D11" i="13"/>
  <c r="M10" i="13"/>
  <c r="E10" i="13"/>
  <c r="N9" i="13"/>
  <c r="F9" i="13"/>
  <c r="O8" i="13"/>
  <c r="G8" i="13"/>
  <c r="P7" i="13"/>
  <c r="H7" i="13"/>
  <c r="K76" i="12"/>
  <c r="M75" i="12"/>
  <c r="E75" i="12"/>
  <c r="G74" i="12"/>
  <c r="I73" i="12"/>
  <c r="K72" i="12"/>
  <c r="M71" i="12"/>
  <c r="E71" i="12"/>
  <c r="G70" i="12"/>
  <c r="I69" i="12"/>
  <c r="K68" i="12"/>
  <c r="M67" i="12"/>
  <c r="E67" i="12"/>
  <c r="G66" i="12"/>
  <c r="I65" i="12"/>
  <c r="K64" i="12"/>
  <c r="M63" i="12"/>
  <c r="E63" i="12"/>
  <c r="G62" i="12"/>
  <c r="I61" i="12"/>
  <c r="K60" i="12"/>
  <c r="M59" i="12"/>
  <c r="E59" i="12"/>
  <c r="G58" i="12"/>
  <c r="I57" i="12"/>
  <c r="K56" i="12"/>
  <c r="M55" i="12"/>
  <c r="E55" i="12"/>
  <c r="G54" i="12"/>
  <c r="I53" i="12"/>
  <c r="K52" i="12"/>
  <c r="M51" i="12"/>
  <c r="E51" i="12"/>
  <c r="G50" i="12"/>
  <c r="I49" i="12"/>
  <c r="K48" i="12"/>
  <c r="M47" i="12"/>
  <c r="E47" i="12"/>
  <c r="G46" i="12"/>
  <c r="I45" i="12"/>
  <c r="K44" i="12"/>
  <c r="M43" i="12"/>
  <c r="E43" i="12"/>
  <c r="G42" i="12"/>
  <c r="I41" i="12"/>
  <c r="K40" i="12"/>
  <c r="M39" i="12"/>
  <c r="E39" i="12"/>
  <c r="G38" i="12"/>
  <c r="I37" i="12"/>
  <c r="K36" i="12"/>
  <c r="M35" i="12"/>
  <c r="E35" i="12"/>
  <c r="G34" i="12"/>
  <c r="I33" i="12"/>
  <c r="K32" i="12"/>
  <c r="M31" i="12"/>
  <c r="E31" i="12"/>
  <c r="G30" i="12"/>
  <c r="I29" i="12"/>
  <c r="K28" i="12"/>
  <c r="M27" i="12"/>
  <c r="E27" i="12"/>
  <c r="G26" i="12"/>
  <c r="I25" i="12"/>
  <c r="K24" i="12"/>
  <c r="M23" i="12"/>
  <c r="E23" i="12"/>
  <c r="G22" i="12"/>
  <c r="I21" i="12"/>
  <c r="K20" i="12"/>
  <c r="M19" i="12"/>
  <c r="E19" i="12"/>
  <c r="G18" i="12"/>
  <c r="I17" i="12"/>
  <c r="K16" i="12"/>
  <c r="M15" i="12"/>
  <c r="E15" i="12"/>
  <c r="G14" i="12"/>
  <c r="I13" i="12"/>
  <c r="K12" i="12"/>
  <c r="M11" i="12"/>
  <c r="E11" i="12"/>
  <c r="G10" i="12"/>
  <c r="I9" i="12"/>
  <c r="K8" i="12"/>
  <c r="M7" i="12"/>
  <c r="E7" i="12"/>
  <c r="D73" i="11"/>
  <c r="O60" i="18"/>
  <c r="D9" i="17"/>
  <c r="D36" i="14"/>
  <c r="O76" i="13"/>
  <c r="N70" i="13"/>
  <c r="M65" i="13"/>
  <c r="Q61" i="13"/>
  <c r="D58" i="13"/>
  <c r="H54" i="13"/>
  <c r="L50" i="13"/>
  <c r="P46" i="13"/>
  <c r="T42" i="13"/>
  <c r="G39" i="13"/>
  <c r="K35" i="13"/>
  <c r="O31" i="13"/>
  <c r="S27" i="13"/>
  <c r="F24" i="13"/>
  <c r="J20" i="13"/>
  <c r="N16" i="13"/>
  <c r="R12" i="13"/>
  <c r="E9" i="13"/>
  <c r="F74" i="12"/>
  <c r="L67" i="12"/>
  <c r="H61" i="12"/>
  <c r="N54" i="12"/>
  <c r="J48" i="12"/>
  <c r="F42" i="12"/>
  <c r="L35" i="12"/>
  <c r="N29" i="12"/>
  <c r="L27" i="12"/>
  <c r="M25" i="12"/>
  <c r="J23" i="12"/>
  <c r="N21" i="12"/>
  <c r="H20" i="12"/>
  <c r="L18" i="12"/>
  <c r="F17" i="12"/>
  <c r="L15" i="12"/>
  <c r="K14" i="12"/>
  <c r="G13" i="12"/>
  <c r="N11" i="12"/>
  <c r="L10" i="12"/>
  <c r="H9" i="12"/>
  <c r="G8" i="12"/>
  <c r="D76" i="11"/>
  <c r="E69" i="11"/>
  <c r="E65" i="11"/>
  <c r="E61" i="11"/>
  <c r="E57" i="11"/>
  <c r="E53" i="11"/>
  <c r="E49" i="11"/>
  <c r="E45" i="11"/>
  <c r="E41" i="11"/>
  <c r="E37" i="11"/>
  <c r="E33" i="11"/>
  <c r="E29" i="11"/>
  <c r="E25" i="11"/>
  <c r="E21" i="11"/>
  <c r="E17" i="11"/>
  <c r="E13" i="11"/>
  <c r="E9" i="11"/>
  <c r="D76" i="10"/>
  <c r="E73" i="10"/>
  <c r="F70" i="10"/>
  <c r="D68" i="10"/>
  <c r="E65" i="10"/>
  <c r="F62" i="10"/>
  <c r="D60" i="10"/>
  <c r="E57" i="10"/>
  <c r="F54" i="10"/>
  <c r="D52" i="10"/>
  <c r="E49" i="10"/>
  <c r="F46" i="10"/>
  <c r="D44" i="10"/>
  <c r="E41" i="10"/>
  <c r="F38" i="10"/>
  <c r="D36" i="10"/>
  <c r="E33" i="10"/>
  <c r="F30" i="10"/>
  <c r="D28" i="10"/>
  <c r="E25" i="10"/>
  <c r="F22" i="10"/>
  <c r="D20" i="10"/>
  <c r="E17" i="10"/>
  <c r="F14" i="10"/>
  <c r="D12" i="10"/>
  <c r="E9" i="10"/>
  <c r="D76" i="9"/>
  <c r="D68" i="9"/>
  <c r="D60" i="9"/>
  <c r="D52" i="9"/>
  <c r="D44" i="9"/>
  <c r="D36" i="9"/>
  <c r="D28" i="9"/>
  <c r="D20" i="9"/>
  <c r="D12" i="9"/>
  <c r="D74" i="8"/>
  <c r="D66" i="8"/>
  <c r="D58" i="8"/>
  <c r="D50" i="8"/>
  <c r="D42" i="8"/>
  <c r="D34" i="8"/>
  <c r="D26" i="8"/>
  <c r="D18" i="8"/>
  <c r="D10" i="8"/>
  <c r="D72" i="7"/>
  <c r="D64" i="7"/>
  <c r="D56" i="7"/>
  <c r="D48" i="7"/>
  <c r="D40" i="7"/>
  <c r="D32" i="7"/>
  <c r="D24" i="7"/>
  <c r="D16" i="7"/>
  <c r="D8" i="7"/>
  <c r="E73" i="6"/>
  <c r="E69" i="6"/>
  <c r="E65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9" i="6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F76" i="4"/>
  <c r="H74" i="4"/>
  <c r="E73" i="4"/>
  <c r="G71" i="4"/>
  <c r="D70" i="4"/>
  <c r="F68" i="4"/>
  <c r="H66" i="4"/>
  <c r="E65" i="4"/>
  <c r="G63" i="4"/>
  <c r="D62" i="4"/>
  <c r="F60" i="4"/>
  <c r="H58" i="4"/>
  <c r="E57" i="4"/>
  <c r="G55" i="4"/>
  <c r="D54" i="4"/>
  <c r="F52" i="4"/>
  <c r="H50" i="4"/>
  <c r="E49" i="4"/>
  <c r="G47" i="4"/>
  <c r="D46" i="4"/>
  <c r="F44" i="4"/>
  <c r="H42" i="4"/>
  <c r="E41" i="4"/>
  <c r="G39" i="4"/>
  <c r="D38" i="4"/>
  <c r="F36" i="4"/>
  <c r="H34" i="4"/>
  <c r="E33" i="4"/>
  <c r="G31" i="4"/>
  <c r="D30" i="4"/>
  <c r="F28" i="4"/>
  <c r="H26" i="4"/>
  <c r="E25" i="4"/>
  <c r="G23" i="4"/>
  <c r="D22" i="4"/>
  <c r="F20" i="4"/>
  <c r="H18" i="4"/>
  <c r="E17" i="4"/>
  <c r="G15" i="4"/>
  <c r="D14" i="4"/>
  <c r="F12" i="4"/>
  <c r="H10" i="4"/>
  <c r="E9" i="4"/>
  <c r="G7" i="4"/>
  <c r="Z76" i="3"/>
  <c r="R76" i="3"/>
  <c r="J76" i="3"/>
  <c r="AC75" i="3"/>
  <c r="U75" i="3"/>
  <c r="M75" i="3"/>
  <c r="E75" i="3"/>
  <c r="X74" i="3"/>
  <c r="P74" i="3"/>
  <c r="H74" i="3"/>
  <c r="D48" i="18"/>
  <c r="D15" i="16"/>
  <c r="E31" i="14"/>
  <c r="R75" i="13"/>
  <c r="R69" i="13"/>
  <c r="E65" i="13"/>
  <c r="I61" i="13"/>
  <c r="M57" i="13"/>
  <c r="Q53" i="13"/>
  <c r="D50" i="13"/>
  <c r="H46" i="13"/>
  <c r="L42" i="13"/>
  <c r="P38" i="13"/>
  <c r="T34" i="13"/>
  <c r="G31" i="13"/>
  <c r="K27" i="13"/>
  <c r="O23" i="13"/>
  <c r="S19" i="13"/>
  <c r="F16" i="13"/>
  <c r="J12" i="13"/>
  <c r="N8" i="13"/>
  <c r="H73" i="12"/>
  <c r="N66" i="12"/>
  <c r="J60" i="12"/>
  <c r="F54" i="12"/>
  <c r="L47" i="12"/>
  <c r="H41" i="12"/>
  <c r="N34" i="12"/>
  <c r="M29" i="12"/>
  <c r="J27" i="12"/>
  <c r="K36" i="18"/>
  <c r="D49" i="15"/>
  <c r="F25" i="14"/>
  <c r="G75" i="13"/>
  <c r="F69" i="13"/>
  <c r="N64" i="13"/>
  <c r="R60" i="13"/>
  <c r="E57" i="13"/>
  <c r="I53" i="13"/>
  <c r="M49" i="13"/>
  <c r="Q45" i="13"/>
  <c r="D42" i="13"/>
  <c r="H38" i="13"/>
  <c r="L34" i="13"/>
  <c r="P30" i="13"/>
  <c r="T26" i="13"/>
  <c r="G23" i="13"/>
  <c r="K19" i="13"/>
  <c r="O15" i="13"/>
  <c r="S11" i="13"/>
  <c r="F8" i="13"/>
  <c r="J72" i="12"/>
  <c r="F66" i="12"/>
  <c r="L59" i="12"/>
  <c r="H53" i="12"/>
  <c r="N46" i="12"/>
  <c r="J40" i="12"/>
  <c r="F34" i="12"/>
  <c r="H29" i="12"/>
  <c r="I27" i="12"/>
  <c r="F25" i="12"/>
  <c r="F23" i="12"/>
  <c r="J21" i="12"/>
  <c r="N19" i="12"/>
  <c r="H18" i="12"/>
  <c r="L16" i="12"/>
  <c r="J15" i="12"/>
  <c r="F14" i="12"/>
  <c r="E13" i="12"/>
  <c r="K11" i="12"/>
  <c r="H10" i="12"/>
  <c r="F9" i="12"/>
  <c r="L7" i="12"/>
  <c r="D75" i="11"/>
  <c r="E68" i="11"/>
  <c r="E64" i="11"/>
  <c r="E60" i="11"/>
  <c r="E56" i="11"/>
  <c r="E52" i="11"/>
  <c r="E48" i="11"/>
  <c r="E44" i="11"/>
  <c r="E40" i="11"/>
  <c r="E36" i="11"/>
  <c r="E32" i="11"/>
  <c r="E28" i="11"/>
  <c r="E24" i="11"/>
  <c r="E20" i="11"/>
  <c r="E16" i="11"/>
  <c r="E12" i="11"/>
  <c r="E8" i="11"/>
  <c r="E75" i="10"/>
  <c r="F72" i="10"/>
  <c r="D70" i="10"/>
  <c r="E67" i="10"/>
  <c r="F64" i="10"/>
  <c r="D62" i="10"/>
  <c r="E59" i="10"/>
  <c r="F56" i="10"/>
  <c r="D54" i="10"/>
  <c r="E51" i="10"/>
  <c r="F48" i="10"/>
  <c r="D46" i="10"/>
  <c r="E43" i="10"/>
  <c r="F40" i="10"/>
  <c r="D38" i="10"/>
  <c r="E35" i="10"/>
  <c r="F32" i="10"/>
  <c r="D30" i="10"/>
  <c r="E27" i="10"/>
  <c r="F24" i="10"/>
  <c r="D22" i="10"/>
  <c r="E19" i="10"/>
  <c r="F16" i="10"/>
  <c r="D14" i="10"/>
  <c r="E11" i="10"/>
  <c r="F8" i="10"/>
  <c r="D74" i="9"/>
  <c r="D66" i="9"/>
  <c r="D58" i="9"/>
  <c r="D50" i="9"/>
  <c r="D42" i="9"/>
  <c r="D34" i="9"/>
  <c r="D26" i="9"/>
  <c r="D18" i="9"/>
  <c r="D10" i="9"/>
  <c r="D72" i="8"/>
  <c r="D64" i="8"/>
  <c r="D56" i="8"/>
  <c r="D48" i="8"/>
  <c r="D40" i="8"/>
  <c r="D32" i="8"/>
  <c r="D24" i="8"/>
  <c r="D16" i="8"/>
  <c r="D8" i="8"/>
  <c r="D70" i="7"/>
  <c r="D62" i="7"/>
  <c r="D54" i="7"/>
  <c r="D46" i="7"/>
  <c r="D38" i="7"/>
  <c r="D30" i="7"/>
  <c r="D22" i="7"/>
  <c r="D14" i="7"/>
  <c r="E76" i="6"/>
  <c r="E72" i="6"/>
  <c r="E68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E12" i="6"/>
  <c r="E8" i="6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D76" i="4"/>
  <c r="F74" i="4"/>
  <c r="H72" i="4"/>
  <c r="E71" i="4"/>
  <c r="G69" i="4"/>
  <c r="D68" i="4"/>
  <c r="F66" i="4"/>
  <c r="H64" i="4"/>
  <c r="E63" i="4"/>
  <c r="G61" i="4"/>
  <c r="D60" i="4"/>
  <c r="F58" i="4"/>
  <c r="H56" i="4"/>
  <c r="E55" i="4"/>
  <c r="G53" i="4"/>
  <c r="D52" i="4"/>
  <c r="F50" i="4"/>
  <c r="H48" i="4"/>
  <c r="E47" i="4"/>
  <c r="G45" i="4"/>
  <c r="D44" i="4"/>
  <c r="F42" i="4"/>
  <c r="H40" i="4"/>
  <c r="E39" i="4"/>
  <c r="G37" i="4"/>
  <c r="D36" i="4"/>
  <c r="F34" i="4"/>
  <c r="H32" i="4"/>
  <c r="E31" i="4"/>
  <c r="G29" i="4"/>
  <c r="D28" i="4"/>
  <c r="F26" i="4"/>
  <c r="H24" i="4"/>
  <c r="E23" i="4"/>
  <c r="G21" i="4"/>
  <c r="D20" i="4"/>
  <c r="F18" i="4"/>
  <c r="H16" i="4"/>
  <c r="E15" i="4"/>
  <c r="G13" i="4"/>
  <c r="D12" i="4"/>
  <c r="F10" i="4"/>
  <c r="H8" i="4"/>
  <c r="E7" i="4"/>
  <c r="X76" i="3"/>
  <c r="P76" i="3"/>
  <c r="H76" i="3"/>
  <c r="AA75" i="3"/>
  <c r="S75" i="3"/>
  <c r="K75" i="3"/>
  <c r="AD74" i="3"/>
  <c r="V74" i="3"/>
  <c r="N74" i="3"/>
  <c r="F74" i="3"/>
  <c r="Y73" i="3"/>
  <c r="I27" i="18"/>
  <c r="D17" i="15"/>
  <c r="F21" i="14"/>
  <c r="J74" i="13"/>
  <c r="I68" i="13"/>
  <c r="F64" i="13"/>
  <c r="J60" i="13"/>
  <c r="N56" i="13"/>
  <c r="R52" i="13"/>
  <c r="E49" i="13"/>
  <c r="I45" i="13"/>
  <c r="M41" i="13"/>
  <c r="Q37" i="13"/>
  <c r="D34" i="13"/>
  <c r="H30" i="13"/>
  <c r="L26" i="13"/>
  <c r="P22" i="13"/>
  <c r="T18" i="13"/>
  <c r="G15" i="13"/>
  <c r="K11" i="13"/>
  <c r="O7" i="13"/>
  <c r="L71" i="12"/>
  <c r="H65" i="12"/>
  <c r="N58" i="12"/>
  <c r="J52" i="12"/>
  <c r="F46" i="12"/>
  <c r="L39" i="12"/>
  <c r="H33" i="12"/>
  <c r="F29" i="12"/>
  <c r="N26" i="12"/>
  <c r="E25" i="12"/>
  <c r="N22" i="12"/>
  <c r="H21" i="12"/>
  <c r="L19" i="12"/>
  <c r="F18" i="12"/>
  <c r="J16" i="12"/>
  <c r="I15" i="12"/>
  <c r="E14" i="12"/>
  <c r="L12" i="12"/>
  <c r="J11" i="12"/>
  <c r="F10" i="12"/>
  <c r="E9" i="12"/>
  <c r="K7" i="12"/>
  <c r="E73" i="11"/>
  <c r="D68" i="11"/>
  <c r="D64" i="11"/>
  <c r="D60" i="11"/>
  <c r="D56" i="11"/>
  <c r="D52" i="11"/>
  <c r="D48" i="11"/>
  <c r="D44" i="11"/>
  <c r="D40" i="11"/>
  <c r="D36" i="11"/>
  <c r="D32" i="11"/>
  <c r="D28" i="11"/>
  <c r="D24" i="11"/>
  <c r="D20" i="11"/>
  <c r="D16" i="11"/>
  <c r="D12" i="11"/>
  <c r="D8" i="11"/>
  <c r="D75" i="10"/>
  <c r="E72" i="10"/>
  <c r="F69" i="10"/>
  <c r="D67" i="10"/>
  <c r="E64" i="10"/>
  <c r="F61" i="10"/>
  <c r="D59" i="10"/>
  <c r="E56" i="10"/>
  <c r="F53" i="10"/>
  <c r="D51" i="10"/>
  <c r="E48" i="10"/>
  <c r="F45" i="10"/>
  <c r="D43" i="10"/>
  <c r="E40" i="10"/>
  <c r="F37" i="10"/>
  <c r="D35" i="10"/>
  <c r="E32" i="10"/>
  <c r="F29" i="10"/>
  <c r="D27" i="10"/>
  <c r="E24" i="10"/>
  <c r="F21" i="10"/>
  <c r="D19" i="10"/>
  <c r="E16" i="10"/>
  <c r="F13" i="10"/>
  <c r="D11" i="10"/>
  <c r="E8" i="10"/>
  <c r="D73" i="9"/>
  <c r="D65" i="9"/>
  <c r="D57" i="9"/>
  <c r="D49" i="9"/>
  <c r="D41" i="9"/>
  <c r="D33" i="9"/>
  <c r="D25" i="9"/>
  <c r="D17" i="9"/>
  <c r="D9" i="9"/>
  <c r="D71" i="8"/>
  <c r="D63" i="8"/>
  <c r="D55" i="8"/>
  <c r="D47" i="8"/>
  <c r="D39" i="8"/>
  <c r="D31" i="8"/>
  <c r="D23" i="8"/>
  <c r="D15" i="8"/>
  <c r="D7" i="8"/>
  <c r="D69" i="7"/>
  <c r="D61" i="7"/>
  <c r="D53" i="7"/>
  <c r="D45" i="7"/>
  <c r="D37" i="7"/>
  <c r="D29" i="7"/>
  <c r="D21" i="7"/>
  <c r="D13" i="7"/>
  <c r="D76" i="6"/>
  <c r="D72" i="6"/>
  <c r="D68" i="6"/>
  <c r="D64" i="6"/>
  <c r="D60" i="6"/>
  <c r="D56" i="6"/>
  <c r="D52" i="6"/>
  <c r="D48" i="6"/>
  <c r="D44" i="6"/>
  <c r="D40" i="6"/>
  <c r="D36" i="6"/>
  <c r="D32" i="6"/>
  <c r="D28" i="6"/>
  <c r="D24" i="6"/>
  <c r="D20" i="6"/>
  <c r="D16" i="6"/>
  <c r="D12" i="6"/>
  <c r="D8" i="6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H75" i="4"/>
  <c r="E74" i="4"/>
  <c r="G72" i="4"/>
  <c r="D71" i="4"/>
  <c r="F69" i="4"/>
  <c r="H67" i="4"/>
  <c r="E66" i="4"/>
  <c r="G64" i="4"/>
  <c r="D63" i="4"/>
  <c r="F61" i="4"/>
  <c r="H59" i="4"/>
  <c r="E58" i="4"/>
  <c r="G56" i="4"/>
  <c r="D55" i="4"/>
  <c r="F53" i="4"/>
  <c r="H51" i="4"/>
  <c r="E50" i="4"/>
  <c r="G48" i="4"/>
  <c r="D47" i="4"/>
  <c r="F45" i="4"/>
  <c r="H43" i="4"/>
  <c r="E42" i="4"/>
  <c r="G40" i="4"/>
  <c r="D39" i="4"/>
  <c r="F37" i="4"/>
  <c r="H35" i="4"/>
  <c r="E34" i="4"/>
  <c r="G32" i="4"/>
  <c r="D31" i="4"/>
  <c r="F29" i="4"/>
  <c r="H27" i="4"/>
  <c r="E26" i="4"/>
  <c r="G24" i="4"/>
  <c r="D23" i="4"/>
  <c r="F21" i="4"/>
  <c r="H19" i="4"/>
  <c r="E18" i="4"/>
  <c r="G16" i="4"/>
  <c r="D15" i="4"/>
  <c r="F13" i="4"/>
  <c r="H11" i="4"/>
  <c r="E10" i="4"/>
  <c r="G8" i="4"/>
  <c r="D7" i="4"/>
  <c r="W76" i="3"/>
  <c r="O76" i="3"/>
  <c r="G76" i="3"/>
  <c r="Z75" i="3"/>
  <c r="R75" i="3"/>
  <c r="J75" i="3"/>
  <c r="AC74" i="3"/>
  <c r="U74" i="3"/>
  <c r="L20" i="18"/>
  <c r="D66" i="14"/>
  <c r="D18" i="14"/>
  <c r="N73" i="13"/>
  <c r="O67" i="13"/>
  <c r="O63" i="13"/>
  <c r="S59" i="13"/>
  <c r="F56" i="13"/>
  <c r="J52" i="13"/>
  <c r="N48" i="13"/>
  <c r="R44" i="13"/>
  <c r="E41" i="13"/>
  <c r="I37" i="13"/>
  <c r="M33" i="13"/>
  <c r="Q29" i="13"/>
  <c r="D26" i="13"/>
  <c r="H22" i="13"/>
  <c r="L18" i="13"/>
  <c r="P14" i="13"/>
  <c r="T10" i="13"/>
  <c r="G7" i="13"/>
  <c r="N70" i="12"/>
  <c r="J64" i="12"/>
  <c r="F58" i="12"/>
  <c r="L51" i="12"/>
  <c r="H45" i="12"/>
  <c r="N38" i="12"/>
  <c r="J32" i="12"/>
  <c r="E29" i="12"/>
  <c r="L26" i="12"/>
  <c r="J24" i="12"/>
  <c r="L22" i="12"/>
  <c r="F21" i="12"/>
  <c r="J19" i="12"/>
  <c r="N17" i="12"/>
  <c r="I16" i="12"/>
  <c r="F15" i="12"/>
  <c r="N13" i="12"/>
  <c r="J12" i="12"/>
  <c r="I11" i="12"/>
  <c r="E10" i="12"/>
  <c r="L8" i="12"/>
  <c r="J7" i="12"/>
  <c r="E72" i="11"/>
  <c r="E67" i="11"/>
  <c r="E63" i="11"/>
  <c r="E59" i="11"/>
  <c r="E55" i="11"/>
  <c r="E51" i="11"/>
  <c r="E47" i="11"/>
  <c r="E43" i="11"/>
  <c r="E39" i="11"/>
  <c r="E35" i="11"/>
  <c r="E31" i="11"/>
  <c r="E27" i="11"/>
  <c r="E23" i="11"/>
  <c r="E19" i="11"/>
  <c r="E15" i="11"/>
  <c r="E11" i="11"/>
  <c r="E7" i="11"/>
  <c r="F74" i="10"/>
  <c r="D72" i="10"/>
  <c r="E69" i="10"/>
  <c r="F66" i="10"/>
  <c r="D64" i="10"/>
  <c r="E61" i="10"/>
  <c r="F58" i="10"/>
  <c r="D56" i="10"/>
  <c r="E53" i="10"/>
  <c r="F50" i="10"/>
  <c r="D48" i="10"/>
  <c r="E45" i="10"/>
  <c r="F42" i="10"/>
  <c r="D40" i="10"/>
  <c r="E37" i="10"/>
  <c r="F34" i="10"/>
  <c r="D32" i="10"/>
  <c r="E29" i="10"/>
  <c r="F26" i="10"/>
  <c r="D24" i="10"/>
  <c r="E21" i="10"/>
  <c r="F18" i="10"/>
  <c r="D16" i="10"/>
  <c r="E13" i="10"/>
  <c r="F10" i="10"/>
  <c r="D8" i="10"/>
  <c r="D72" i="9"/>
  <c r="D64" i="9"/>
  <c r="D56" i="9"/>
  <c r="D48" i="9"/>
  <c r="D40" i="9"/>
  <c r="D32" i="9"/>
  <c r="D24" i="9"/>
  <c r="D16" i="9"/>
  <c r="D8" i="9"/>
  <c r="D70" i="8"/>
  <c r="D62" i="8"/>
  <c r="D54" i="8"/>
  <c r="D46" i="8"/>
  <c r="D38" i="8"/>
  <c r="D30" i="8"/>
  <c r="D22" i="8"/>
  <c r="D14" i="8"/>
  <c r="D76" i="7"/>
  <c r="D68" i="7"/>
  <c r="D60" i="7"/>
  <c r="D52" i="7"/>
  <c r="D44" i="7"/>
  <c r="D36" i="7"/>
  <c r="D28" i="7"/>
  <c r="D20" i="7"/>
  <c r="D12" i="7"/>
  <c r="E75" i="6"/>
  <c r="E71" i="6"/>
  <c r="E67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11" i="6"/>
  <c r="E7" i="6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G75" i="4"/>
  <c r="D74" i="4"/>
  <c r="F72" i="4"/>
  <c r="H70" i="4"/>
  <c r="E69" i="4"/>
  <c r="G67" i="4"/>
  <c r="D66" i="4"/>
  <c r="F64" i="4"/>
  <c r="H62" i="4"/>
  <c r="E61" i="4"/>
  <c r="G59" i="4"/>
  <c r="D58" i="4"/>
  <c r="F56" i="4"/>
  <c r="H54" i="4"/>
  <c r="E53" i="4"/>
  <c r="G51" i="4"/>
  <c r="D50" i="4"/>
  <c r="F48" i="4"/>
  <c r="H46" i="4"/>
  <c r="E45" i="4"/>
  <c r="G43" i="4"/>
  <c r="D42" i="4"/>
  <c r="F40" i="4"/>
  <c r="H38" i="4"/>
  <c r="E37" i="4"/>
  <c r="G35" i="4"/>
  <c r="D34" i="4"/>
  <c r="F32" i="4"/>
  <c r="H30" i="4"/>
  <c r="E29" i="4"/>
  <c r="G27" i="4"/>
  <c r="D26" i="4"/>
  <c r="F24" i="4"/>
  <c r="H22" i="4"/>
  <c r="E21" i="4"/>
  <c r="G19" i="4"/>
  <c r="D18" i="4"/>
  <c r="F16" i="4"/>
  <c r="H14" i="4"/>
  <c r="E13" i="4"/>
  <c r="G11" i="4"/>
  <c r="D10" i="4"/>
  <c r="F8" i="4"/>
  <c r="AD76" i="3"/>
  <c r="V76" i="3"/>
  <c r="N76" i="3"/>
  <c r="F76" i="3"/>
  <c r="Y75" i="3"/>
  <c r="Q75" i="3"/>
  <c r="I75" i="3"/>
  <c r="AB74" i="3"/>
  <c r="T74" i="3"/>
  <c r="P15" i="18"/>
  <c r="D52" i="14"/>
  <c r="E15" i="14"/>
  <c r="S72" i="13"/>
  <c r="T66" i="13"/>
  <c r="G63" i="13"/>
  <c r="K59" i="13"/>
  <c r="O55" i="13"/>
  <c r="S51" i="13"/>
  <c r="F48" i="13"/>
  <c r="J44" i="13"/>
  <c r="N40" i="13"/>
  <c r="R36" i="13"/>
  <c r="E33" i="13"/>
  <c r="I29" i="13"/>
  <c r="M25" i="13"/>
  <c r="Q21" i="13"/>
  <c r="D18" i="13"/>
  <c r="H14" i="13"/>
  <c r="L10" i="13"/>
  <c r="J76" i="12"/>
  <c r="F70" i="12"/>
  <c r="L63" i="12"/>
  <c r="H57" i="12"/>
  <c r="N50" i="12"/>
  <c r="J44" i="12"/>
  <c r="F38" i="12"/>
  <c r="L31" i="12"/>
  <c r="J28" i="12"/>
  <c r="K26" i="12"/>
  <c r="H24" i="12"/>
  <c r="K22" i="12"/>
  <c r="E21" i="12"/>
  <c r="I19" i="12"/>
  <c r="M17" i="12"/>
  <c r="H16" i="12"/>
  <c r="N14" i="12"/>
  <c r="M13" i="12"/>
  <c r="I12" i="12"/>
  <c r="F11" i="12"/>
  <c r="N9" i="12"/>
  <c r="J8" i="12"/>
  <c r="I7" i="12"/>
  <c r="D72" i="11"/>
  <c r="D67" i="11"/>
  <c r="D63" i="11"/>
  <c r="D59" i="11"/>
  <c r="D55" i="11"/>
  <c r="D51" i="11"/>
  <c r="D47" i="11"/>
  <c r="D43" i="11"/>
  <c r="D39" i="11"/>
  <c r="D35" i="11"/>
  <c r="D31" i="11"/>
  <c r="D27" i="11"/>
  <c r="D23" i="11"/>
  <c r="D19" i="11"/>
  <c r="D15" i="11"/>
  <c r="D11" i="11"/>
  <c r="D7" i="11"/>
  <c r="E74" i="10"/>
  <c r="F71" i="10"/>
  <c r="D69" i="10"/>
  <c r="E66" i="10"/>
  <c r="F63" i="10"/>
  <c r="D61" i="10"/>
  <c r="E58" i="10"/>
  <c r="F55" i="10"/>
  <c r="D53" i="10"/>
  <c r="E50" i="10"/>
  <c r="F47" i="10"/>
  <c r="D45" i="10"/>
  <c r="E42" i="10"/>
  <c r="F39" i="10"/>
  <c r="D37" i="10"/>
  <c r="E34" i="10"/>
  <c r="F31" i="10"/>
  <c r="D29" i="10"/>
  <c r="E26" i="10"/>
  <c r="F23" i="10"/>
  <c r="D21" i="10"/>
  <c r="E18" i="10"/>
  <c r="F15" i="10"/>
  <c r="D13" i="10"/>
  <c r="E10" i="10"/>
  <c r="F7" i="10"/>
  <c r="D71" i="9"/>
  <c r="D63" i="9"/>
  <c r="D55" i="9"/>
  <c r="D47" i="9"/>
  <c r="D39" i="9"/>
  <c r="D31" i="9"/>
  <c r="D23" i="9"/>
  <c r="D15" i="9"/>
  <c r="D7" i="9"/>
  <c r="D69" i="8"/>
  <c r="D61" i="8"/>
  <c r="D53" i="8"/>
  <c r="D45" i="8"/>
  <c r="D37" i="8"/>
  <c r="D29" i="8"/>
  <c r="D21" i="8"/>
  <c r="D13" i="8"/>
  <c r="D75" i="7"/>
  <c r="D67" i="7"/>
  <c r="D59" i="7"/>
  <c r="D51" i="7"/>
  <c r="D43" i="7"/>
  <c r="D35" i="7"/>
  <c r="D27" i="7"/>
  <c r="D19" i="7"/>
  <c r="D11" i="7"/>
  <c r="D75" i="6"/>
  <c r="D71" i="6"/>
  <c r="D67" i="6"/>
  <c r="D63" i="6"/>
  <c r="D59" i="6"/>
  <c r="D55" i="6"/>
  <c r="D51" i="6"/>
  <c r="D47" i="6"/>
  <c r="D43" i="6"/>
  <c r="D39" i="6"/>
  <c r="D35" i="6"/>
  <c r="D31" i="6"/>
  <c r="D27" i="6"/>
  <c r="D23" i="6"/>
  <c r="D19" i="6"/>
  <c r="D15" i="6"/>
  <c r="D11" i="6"/>
  <c r="D7" i="6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F75" i="4"/>
  <c r="H73" i="4"/>
  <c r="E72" i="4"/>
  <c r="G70" i="4"/>
  <c r="D69" i="4"/>
  <c r="F67" i="4"/>
  <c r="H65" i="4"/>
  <c r="E64" i="4"/>
  <c r="G62" i="4"/>
  <c r="D61" i="4"/>
  <c r="F59" i="4"/>
  <c r="H57" i="4"/>
  <c r="E56" i="4"/>
  <c r="G54" i="4"/>
  <c r="D53" i="4"/>
  <c r="F51" i="4"/>
  <c r="H49" i="4"/>
  <c r="E48" i="4"/>
  <c r="G46" i="4"/>
  <c r="D45" i="4"/>
  <c r="F43" i="4"/>
  <c r="H41" i="4"/>
  <c r="E40" i="4"/>
  <c r="G38" i="4"/>
  <c r="D37" i="4"/>
  <c r="F35" i="4"/>
  <c r="H33" i="4"/>
  <c r="E32" i="4"/>
  <c r="G30" i="4"/>
  <c r="D29" i="4"/>
  <c r="F27" i="4"/>
  <c r="H25" i="4"/>
  <c r="E24" i="4"/>
  <c r="G22" i="4"/>
  <c r="D21" i="4"/>
  <c r="F19" i="4"/>
  <c r="H17" i="4"/>
  <c r="E16" i="4"/>
  <c r="G14" i="4"/>
  <c r="D13" i="4"/>
  <c r="F11" i="4"/>
  <c r="H9" i="4"/>
  <c r="E8" i="4"/>
  <c r="AC76" i="3"/>
  <c r="U76" i="3"/>
  <c r="M76" i="3"/>
  <c r="E76" i="3"/>
  <c r="H11" i="18"/>
  <c r="E47" i="14"/>
  <c r="G11" i="14"/>
  <c r="E72" i="13"/>
  <c r="L66" i="13"/>
  <c r="P62" i="13"/>
  <c r="T58" i="13"/>
  <c r="G55" i="13"/>
  <c r="K51" i="13"/>
  <c r="O47" i="13"/>
  <c r="S43" i="13"/>
  <c r="F40" i="13"/>
  <c r="J36" i="13"/>
  <c r="N32" i="13"/>
  <c r="R28" i="13"/>
  <c r="E25" i="13"/>
  <c r="I21" i="13"/>
  <c r="M17" i="13"/>
  <c r="Q13" i="13"/>
  <c r="D10" i="13"/>
  <c r="L75" i="12"/>
  <c r="H69" i="12"/>
  <c r="N62" i="12"/>
  <c r="J56" i="12"/>
  <c r="F50" i="12"/>
  <c r="L43" i="12"/>
  <c r="H37" i="12"/>
  <c r="N30" i="12"/>
  <c r="H28" i="12"/>
  <c r="F26" i="12"/>
  <c r="G24" i="12"/>
  <c r="H22" i="12"/>
  <c r="L20" i="12"/>
  <c r="F19" i="12"/>
  <c r="J17" i="12"/>
  <c r="G16" i="12"/>
  <c r="M14" i="12"/>
  <c r="J13" i="12"/>
  <c r="H12" i="12"/>
  <c r="N10" i="12"/>
  <c r="M9" i="12"/>
  <c r="I8" i="12"/>
  <c r="F7" i="12"/>
  <c r="E71" i="11"/>
  <c r="E66" i="11"/>
  <c r="E62" i="11"/>
  <c r="E58" i="11"/>
  <c r="E54" i="11"/>
  <c r="E50" i="11"/>
  <c r="E46" i="11"/>
  <c r="E42" i="11"/>
  <c r="E38" i="11"/>
  <c r="E34" i="11"/>
  <c r="E30" i="11"/>
  <c r="E26" i="11"/>
  <c r="E22" i="11"/>
  <c r="E18" i="11"/>
  <c r="E14" i="11"/>
  <c r="E10" i="11"/>
  <c r="F76" i="10"/>
  <c r="D74" i="10"/>
  <c r="E71" i="10"/>
  <c r="F68" i="10"/>
  <c r="D66" i="10"/>
  <c r="E63" i="10"/>
  <c r="F60" i="10"/>
  <c r="D58" i="10"/>
  <c r="E55" i="10"/>
  <c r="F52" i="10"/>
  <c r="D50" i="10"/>
  <c r="E47" i="10"/>
  <c r="F44" i="10"/>
  <c r="D42" i="10"/>
  <c r="E39" i="10"/>
  <c r="F36" i="10"/>
  <c r="D34" i="10"/>
  <c r="E31" i="10"/>
  <c r="F28" i="10"/>
  <c r="D26" i="10"/>
  <c r="E23" i="10"/>
  <c r="F20" i="10"/>
  <c r="D18" i="10"/>
  <c r="E15" i="10"/>
  <c r="F12" i="10"/>
  <c r="D10" i="10"/>
  <c r="E7" i="10"/>
  <c r="D70" i="9"/>
  <c r="D62" i="9"/>
  <c r="D54" i="9"/>
  <c r="D46" i="9"/>
  <c r="D38" i="9"/>
  <c r="D30" i="9"/>
  <c r="D22" i="9"/>
  <c r="D14" i="9"/>
  <c r="D76" i="8"/>
  <c r="D68" i="8"/>
  <c r="D60" i="8"/>
  <c r="D52" i="8"/>
  <c r="D44" i="8"/>
  <c r="D36" i="8"/>
  <c r="D28" i="8"/>
  <c r="D20" i="8"/>
  <c r="D12" i="8"/>
  <c r="D74" i="7"/>
  <c r="D66" i="7"/>
  <c r="D58" i="7"/>
  <c r="D50" i="7"/>
  <c r="D42" i="7"/>
  <c r="D34" i="7"/>
  <c r="D26" i="7"/>
  <c r="D18" i="7"/>
  <c r="D10" i="7"/>
  <c r="E74" i="6"/>
  <c r="E70" i="6"/>
  <c r="E66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0" i="6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H76" i="4"/>
  <c r="E75" i="4"/>
  <c r="G73" i="4"/>
  <c r="D72" i="4"/>
  <c r="F70" i="4"/>
  <c r="H68" i="4"/>
  <c r="E67" i="4"/>
  <c r="G65" i="4"/>
  <c r="D64" i="4"/>
  <c r="F62" i="4"/>
  <c r="H60" i="4"/>
  <c r="E59" i="4"/>
  <c r="G57" i="4"/>
  <c r="D56" i="4"/>
  <c r="F54" i="4"/>
  <c r="D73" i="17"/>
  <c r="T50" i="13"/>
  <c r="R20" i="13"/>
  <c r="H49" i="12"/>
  <c r="I23" i="12"/>
  <c r="E17" i="12"/>
  <c r="L11" i="12"/>
  <c r="E75" i="11"/>
  <c r="D57" i="11"/>
  <c r="D41" i="11"/>
  <c r="D25" i="11"/>
  <c r="D9" i="11"/>
  <c r="F67" i="10"/>
  <c r="D57" i="10"/>
  <c r="E46" i="10"/>
  <c r="F35" i="10"/>
  <c r="D25" i="10"/>
  <c r="E14" i="10"/>
  <c r="D67" i="9"/>
  <c r="D35" i="9"/>
  <c r="D73" i="8"/>
  <c r="D41" i="8"/>
  <c r="D9" i="8"/>
  <c r="D47" i="7"/>
  <c r="D15" i="7"/>
  <c r="D65" i="6"/>
  <c r="D49" i="6"/>
  <c r="D33" i="6"/>
  <c r="D17" i="6"/>
  <c r="J75" i="5"/>
  <c r="J71" i="5"/>
  <c r="J67" i="5"/>
  <c r="J63" i="5"/>
  <c r="J59" i="5"/>
  <c r="J55" i="5"/>
  <c r="J51" i="5"/>
  <c r="J47" i="5"/>
  <c r="J43" i="5"/>
  <c r="J39" i="5"/>
  <c r="J35" i="5"/>
  <c r="J31" i="5"/>
  <c r="J27" i="5"/>
  <c r="J23" i="5"/>
  <c r="J19" i="5"/>
  <c r="J15" i="5"/>
  <c r="J11" i="5"/>
  <c r="J7" i="5"/>
  <c r="F71" i="4"/>
  <c r="D65" i="4"/>
  <c r="G58" i="4"/>
  <c r="G52" i="4"/>
  <c r="D48" i="4"/>
  <c r="E44" i="4"/>
  <c r="H39" i="4"/>
  <c r="E35" i="4"/>
  <c r="F31" i="4"/>
  <c r="D27" i="4"/>
  <c r="F22" i="4"/>
  <c r="G18" i="4"/>
  <c r="E14" i="4"/>
  <c r="G9" i="4"/>
  <c r="Y76" i="3"/>
  <c r="AD75" i="3"/>
  <c r="N75" i="3"/>
  <c r="Y74" i="3"/>
  <c r="K74" i="3"/>
  <c r="AB73" i="3"/>
  <c r="S73" i="3"/>
  <c r="K73" i="3"/>
  <c r="AD72" i="3"/>
  <c r="V72" i="3"/>
  <c r="N72" i="3"/>
  <c r="F72" i="3"/>
  <c r="Y71" i="3"/>
  <c r="Q71" i="3"/>
  <c r="I71" i="3"/>
  <c r="AB70" i="3"/>
  <c r="T70" i="3"/>
  <c r="L70" i="3"/>
  <c r="D70" i="3"/>
  <c r="W69" i="3"/>
  <c r="O69" i="3"/>
  <c r="G69" i="3"/>
  <c r="Z68" i="3"/>
  <c r="R68" i="3"/>
  <c r="J68" i="3"/>
  <c r="AC67" i="3"/>
  <c r="U67" i="3"/>
  <c r="M67" i="3"/>
  <c r="E67" i="3"/>
  <c r="X66" i="3"/>
  <c r="P66" i="3"/>
  <c r="H66" i="3"/>
  <c r="AA65" i="3"/>
  <c r="S65" i="3"/>
  <c r="K65" i="3"/>
  <c r="AD64" i="3"/>
  <c r="V64" i="3"/>
  <c r="N64" i="3"/>
  <c r="F64" i="3"/>
  <c r="Y63" i="3"/>
  <c r="Q63" i="3"/>
  <c r="I63" i="3"/>
  <c r="AB62" i="3"/>
  <c r="T62" i="3"/>
  <c r="L62" i="3"/>
  <c r="D62" i="3"/>
  <c r="W61" i="3"/>
  <c r="O61" i="3"/>
  <c r="G61" i="3"/>
  <c r="Z60" i="3"/>
  <c r="R60" i="3"/>
  <c r="J60" i="3"/>
  <c r="AC59" i="3"/>
  <c r="U59" i="3"/>
  <c r="M59" i="3"/>
  <c r="E59" i="3"/>
  <c r="X58" i="3"/>
  <c r="P58" i="3"/>
  <c r="H58" i="3"/>
  <c r="AA57" i="3"/>
  <c r="S57" i="3"/>
  <c r="K57" i="3"/>
  <c r="AD56" i="3"/>
  <c r="V56" i="3"/>
  <c r="N56" i="3"/>
  <c r="F56" i="3"/>
  <c r="Y55" i="3"/>
  <c r="Q55" i="3"/>
  <c r="I55" i="3"/>
  <c r="AB54" i="3"/>
  <c r="T54" i="3"/>
  <c r="L54" i="3"/>
  <c r="D54" i="3"/>
  <c r="W53" i="3"/>
  <c r="O53" i="3"/>
  <c r="G53" i="3"/>
  <c r="Z52" i="3"/>
  <c r="R52" i="3"/>
  <c r="J52" i="3"/>
  <c r="AC51" i="3"/>
  <c r="U51" i="3"/>
  <c r="M51" i="3"/>
  <c r="E51" i="3"/>
  <c r="X50" i="3"/>
  <c r="P50" i="3"/>
  <c r="H50" i="3"/>
  <c r="AA49" i="3"/>
  <c r="S49" i="3"/>
  <c r="K49" i="3"/>
  <c r="AD48" i="3"/>
  <c r="V48" i="3"/>
  <c r="N48" i="3"/>
  <c r="F48" i="3"/>
  <c r="Y47" i="3"/>
  <c r="Q47" i="3"/>
  <c r="I47" i="3"/>
  <c r="AB46" i="3"/>
  <c r="T46" i="3"/>
  <c r="L46" i="3"/>
  <c r="D46" i="3"/>
  <c r="W45" i="3"/>
  <c r="O45" i="3"/>
  <c r="G45" i="3"/>
  <c r="Z44" i="3"/>
  <c r="R44" i="3"/>
  <c r="J44" i="3"/>
  <c r="AC43" i="3"/>
  <c r="U43" i="3"/>
  <c r="M43" i="3"/>
  <c r="E43" i="3"/>
  <c r="X42" i="3"/>
  <c r="P42" i="3"/>
  <c r="H42" i="3"/>
  <c r="AA41" i="3"/>
  <c r="S41" i="3"/>
  <c r="K41" i="3"/>
  <c r="AD40" i="3"/>
  <c r="V40" i="3"/>
  <c r="N40" i="3"/>
  <c r="F40" i="3"/>
  <c r="Y39" i="3"/>
  <c r="Q39" i="3"/>
  <c r="I39" i="3"/>
  <c r="AB38" i="3"/>
  <c r="T38" i="3"/>
  <c r="L38" i="3"/>
  <c r="D38" i="3"/>
  <c r="W37" i="3"/>
  <c r="O37" i="3"/>
  <c r="G37" i="3"/>
  <c r="Z36" i="3"/>
  <c r="R36" i="3"/>
  <c r="J36" i="3"/>
  <c r="AC35" i="3"/>
  <c r="U35" i="3"/>
  <c r="M35" i="3"/>
  <c r="E35" i="3"/>
  <c r="X34" i="3"/>
  <c r="P34" i="3"/>
  <c r="H34" i="3"/>
  <c r="AA33" i="3"/>
  <c r="S33" i="3"/>
  <c r="K33" i="3"/>
  <c r="AD32" i="3"/>
  <c r="V32" i="3"/>
  <c r="N32" i="3"/>
  <c r="F32" i="3"/>
  <c r="Y31" i="3"/>
  <c r="Q31" i="3"/>
  <c r="I31" i="3"/>
  <c r="AB30" i="3"/>
  <c r="T30" i="3"/>
  <c r="L30" i="3"/>
  <c r="D30" i="3"/>
  <c r="W29" i="3"/>
  <c r="O29" i="3"/>
  <c r="G29" i="3"/>
  <c r="Z28" i="3"/>
  <c r="R28" i="3"/>
  <c r="J28" i="3"/>
  <c r="AC27" i="3"/>
  <c r="U27" i="3"/>
  <c r="M27" i="3"/>
  <c r="E27" i="3"/>
  <c r="X26" i="3"/>
  <c r="P26" i="3"/>
  <c r="H26" i="3"/>
  <c r="AA25" i="3"/>
  <c r="S25" i="3"/>
  <c r="K25" i="3"/>
  <c r="AD24" i="3"/>
  <c r="V24" i="3"/>
  <c r="N24" i="3"/>
  <c r="F24" i="3"/>
  <c r="Y23" i="3"/>
  <c r="Q23" i="3"/>
  <c r="I23" i="3"/>
  <c r="AB22" i="3"/>
  <c r="T22" i="3"/>
  <c r="L22" i="3"/>
  <c r="D22" i="3"/>
  <c r="W21" i="3"/>
  <c r="O21" i="3"/>
  <c r="G21" i="3"/>
  <c r="Z20" i="3"/>
  <c r="R20" i="3"/>
  <c r="J20" i="3"/>
  <c r="AC19" i="3"/>
  <c r="U19" i="3"/>
  <c r="M19" i="3"/>
  <c r="E19" i="3"/>
  <c r="X18" i="3"/>
  <c r="F41" i="14"/>
  <c r="G47" i="13"/>
  <c r="E17" i="13"/>
  <c r="N42" i="12"/>
  <c r="F22" i="12"/>
  <c r="N15" i="12"/>
  <c r="M10" i="12"/>
  <c r="D71" i="11"/>
  <c r="D54" i="11"/>
  <c r="D38" i="11"/>
  <c r="D22" i="11"/>
  <c r="E76" i="10"/>
  <c r="F65" i="10"/>
  <c r="D55" i="10"/>
  <c r="E44" i="10"/>
  <c r="F33" i="10"/>
  <c r="D23" i="10"/>
  <c r="E12" i="10"/>
  <c r="D61" i="9"/>
  <c r="D29" i="9"/>
  <c r="D67" i="8"/>
  <c r="D35" i="8"/>
  <c r="D73" i="7"/>
  <c r="D41" i="7"/>
  <c r="D9" i="7"/>
  <c r="D62" i="6"/>
  <c r="D46" i="6"/>
  <c r="D30" i="6"/>
  <c r="D14" i="6"/>
  <c r="M74" i="5"/>
  <c r="M70" i="5"/>
  <c r="M66" i="5"/>
  <c r="M62" i="5"/>
  <c r="M58" i="5"/>
  <c r="M54" i="5"/>
  <c r="M50" i="5"/>
  <c r="M46" i="5"/>
  <c r="M42" i="5"/>
  <c r="M38" i="5"/>
  <c r="M34" i="5"/>
  <c r="M30" i="5"/>
  <c r="M26" i="5"/>
  <c r="M22" i="5"/>
  <c r="M18" i="5"/>
  <c r="M14" i="5"/>
  <c r="M10" i="5"/>
  <c r="G76" i="4"/>
  <c r="E70" i="4"/>
  <c r="H63" i="4"/>
  <c r="F57" i="4"/>
  <c r="E52" i="4"/>
  <c r="H47" i="4"/>
  <c r="E43" i="4"/>
  <c r="F39" i="4"/>
  <c r="D35" i="4"/>
  <c r="F30" i="4"/>
  <c r="G26" i="4"/>
  <c r="E22" i="4"/>
  <c r="G17" i="4"/>
  <c r="H13" i="4"/>
  <c r="F9" i="4"/>
  <c r="T76" i="3"/>
  <c r="AB75" i="3"/>
  <c r="L75" i="3"/>
  <c r="W74" i="3"/>
  <c r="J74" i="3"/>
  <c r="AA73" i="3"/>
  <c r="R73" i="3"/>
  <c r="J73" i="3"/>
  <c r="AC72" i="3"/>
  <c r="U72" i="3"/>
  <c r="M72" i="3"/>
  <c r="E72" i="3"/>
  <c r="X71" i="3"/>
  <c r="P71" i="3"/>
  <c r="H71" i="3"/>
  <c r="AA70" i="3"/>
  <c r="S70" i="3"/>
  <c r="K70" i="3"/>
  <c r="AD69" i="3"/>
  <c r="V69" i="3"/>
  <c r="N69" i="3"/>
  <c r="F69" i="3"/>
  <c r="Y68" i="3"/>
  <c r="Q68" i="3"/>
  <c r="I68" i="3"/>
  <c r="AB67" i="3"/>
  <c r="T67" i="3"/>
  <c r="L67" i="3"/>
  <c r="D67" i="3"/>
  <c r="W66" i="3"/>
  <c r="O66" i="3"/>
  <c r="G66" i="3"/>
  <c r="Z65" i="3"/>
  <c r="R65" i="3"/>
  <c r="J65" i="3"/>
  <c r="AC64" i="3"/>
  <c r="U64" i="3"/>
  <c r="M64" i="3"/>
  <c r="E64" i="3"/>
  <c r="X63" i="3"/>
  <c r="P63" i="3"/>
  <c r="H63" i="3"/>
  <c r="AA62" i="3"/>
  <c r="S62" i="3"/>
  <c r="K62" i="3"/>
  <c r="AD61" i="3"/>
  <c r="V61" i="3"/>
  <c r="N61" i="3"/>
  <c r="F61" i="3"/>
  <c r="Y60" i="3"/>
  <c r="Q60" i="3"/>
  <c r="I60" i="3"/>
  <c r="AB59" i="3"/>
  <c r="T59" i="3"/>
  <c r="L59" i="3"/>
  <c r="D59" i="3"/>
  <c r="W58" i="3"/>
  <c r="O58" i="3"/>
  <c r="G58" i="3"/>
  <c r="Z57" i="3"/>
  <c r="R57" i="3"/>
  <c r="J57" i="3"/>
  <c r="AC56" i="3"/>
  <c r="U56" i="3"/>
  <c r="M56" i="3"/>
  <c r="E56" i="3"/>
  <c r="X55" i="3"/>
  <c r="P55" i="3"/>
  <c r="H55" i="3"/>
  <c r="AA54" i="3"/>
  <c r="S54" i="3"/>
  <c r="K54" i="3"/>
  <c r="AD53" i="3"/>
  <c r="V53" i="3"/>
  <c r="N53" i="3"/>
  <c r="F53" i="3"/>
  <c r="Y52" i="3"/>
  <c r="Q52" i="3"/>
  <c r="I52" i="3"/>
  <c r="AB51" i="3"/>
  <c r="T51" i="3"/>
  <c r="L51" i="3"/>
  <c r="D51" i="3"/>
  <c r="W50" i="3"/>
  <c r="O50" i="3"/>
  <c r="G50" i="3"/>
  <c r="Z49" i="3"/>
  <c r="R49" i="3"/>
  <c r="J49" i="3"/>
  <c r="AC48" i="3"/>
  <c r="U48" i="3"/>
  <c r="M48" i="3"/>
  <c r="E48" i="3"/>
  <c r="X47" i="3"/>
  <c r="P47" i="3"/>
  <c r="H47" i="3"/>
  <c r="AA46" i="3"/>
  <c r="S46" i="3"/>
  <c r="K46" i="3"/>
  <c r="AD45" i="3"/>
  <c r="V45" i="3"/>
  <c r="N45" i="3"/>
  <c r="F45" i="3"/>
  <c r="Y44" i="3"/>
  <c r="Q44" i="3"/>
  <c r="I44" i="3"/>
  <c r="AB43" i="3"/>
  <c r="T43" i="3"/>
  <c r="L43" i="3"/>
  <c r="D43" i="3"/>
  <c r="W42" i="3"/>
  <c r="O42" i="3"/>
  <c r="G42" i="3"/>
  <c r="Z41" i="3"/>
  <c r="R41" i="3"/>
  <c r="J41" i="3"/>
  <c r="AC40" i="3"/>
  <c r="U40" i="3"/>
  <c r="M40" i="3"/>
  <c r="E40" i="3"/>
  <c r="X39" i="3"/>
  <c r="P39" i="3"/>
  <c r="H39" i="3"/>
  <c r="AA38" i="3"/>
  <c r="S38" i="3"/>
  <c r="K38" i="3"/>
  <c r="AD37" i="3"/>
  <c r="V37" i="3"/>
  <c r="N37" i="3"/>
  <c r="F37" i="3"/>
  <c r="Y36" i="3"/>
  <c r="Q36" i="3"/>
  <c r="I36" i="3"/>
  <c r="AB35" i="3"/>
  <c r="T35" i="3"/>
  <c r="L35" i="3"/>
  <c r="D35" i="3"/>
  <c r="W34" i="3"/>
  <c r="O34" i="3"/>
  <c r="G34" i="3"/>
  <c r="Z33" i="3"/>
  <c r="R33" i="3"/>
  <c r="J33" i="3"/>
  <c r="AC32" i="3"/>
  <c r="U32" i="3"/>
  <c r="M32" i="3"/>
  <c r="E32" i="3"/>
  <c r="X31" i="3"/>
  <c r="P31" i="3"/>
  <c r="H31" i="3"/>
  <c r="AA30" i="3"/>
  <c r="S30" i="3"/>
  <c r="K30" i="3"/>
  <c r="AD29" i="3"/>
  <c r="V29" i="3"/>
  <c r="N29" i="3"/>
  <c r="F29" i="3"/>
  <c r="Y28" i="3"/>
  <c r="Q28" i="3"/>
  <c r="I28" i="3"/>
  <c r="AB27" i="3"/>
  <c r="T27" i="3"/>
  <c r="L27" i="3"/>
  <c r="D27" i="3"/>
  <c r="W26" i="3"/>
  <c r="O26" i="3"/>
  <c r="G26" i="3"/>
  <c r="Z25" i="3"/>
  <c r="R25" i="3"/>
  <c r="J25" i="3"/>
  <c r="AC24" i="3"/>
  <c r="U24" i="3"/>
  <c r="M24" i="3"/>
  <c r="E24" i="3"/>
  <c r="X23" i="3"/>
  <c r="P23" i="3"/>
  <c r="H23" i="3"/>
  <c r="AA22" i="3"/>
  <c r="S22" i="3"/>
  <c r="K22" i="3"/>
  <c r="AD21" i="3"/>
  <c r="V21" i="3"/>
  <c r="N21" i="3"/>
  <c r="F21" i="3"/>
  <c r="Y20" i="3"/>
  <c r="Q20" i="3"/>
  <c r="I20" i="3"/>
  <c r="AB19" i="3"/>
  <c r="T19" i="3"/>
  <c r="L19" i="3"/>
  <c r="D19" i="3"/>
  <c r="W18" i="3"/>
  <c r="F8" i="14"/>
  <c r="K43" i="13"/>
  <c r="I13" i="13"/>
  <c r="J36" i="12"/>
  <c r="M21" i="12"/>
  <c r="K15" i="12"/>
  <c r="K10" i="12"/>
  <c r="D69" i="11"/>
  <c r="D53" i="11"/>
  <c r="D37" i="11"/>
  <c r="D21" i="11"/>
  <c r="F75" i="10"/>
  <c r="D65" i="10"/>
  <c r="E54" i="10"/>
  <c r="F43" i="10"/>
  <c r="D33" i="10"/>
  <c r="E22" i="10"/>
  <c r="F11" i="10"/>
  <c r="D59" i="9"/>
  <c r="D27" i="9"/>
  <c r="D65" i="8"/>
  <c r="D33" i="8"/>
  <c r="D71" i="7"/>
  <c r="D39" i="7"/>
  <c r="D7" i="7"/>
  <c r="D61" i="6"/>
  <c r="D45" i="6"/>
  <c r="D29" i="6"/>
  <c r="D13" i="6"/>
  <c r="J74" i="5"/>
  <c r="J70" i="5"/>
  <c r="J66" i="5"/>
  <c r="J62" i="5"/>
  <c r="J58" i="5"/>
  <c r="J54" i="5"/>
  <c r="J50" i="5"/>
  <c r="J46" i="5"/>
  <c r="J42" i="5"/>
  <c r="J38" i="5"/>
  <c r="J34" i="5"/>
  <c r="J30" i="5"/>
  <c r="J26" i="5"/>
  <c r="J22" i="5"/>
  <c r="J18" i="5"/>
  <c r="J14" i="5"/>
  <c r="J10" i="5"/>
  <c r="E76" i="4"/>
  <c r="H69" i="4"/>
  <c r="F63" i="4"/>
  <c r="D57" i="4"/>
  <c r="E51" i="4"/>
  <c r="F47" i="4"/>
  <c r="D43" i="4"/>
  <c r="F38" i="4"/>
  <c r="G34" i="4"/>
  <c r="E30" i="4"/>
  <c r="G25" i="4"/>
  <c r="H21" i="4"/>
  <c r="F17" i="4"/>
  <c r="H12" i="4"/>
  <c r="D9" i="4"/>
  <c r="S76" i="3"/>
  <c r="X75" i="3"/>
  <c r="H75" i="3"/>
  <c r="S74" i="3"/>
  <c r="I74" i="3"/>
  <c r="Z73" i="3"/>
  <c r="Q73" i="3"/>
  <c r="I73" i="3"/>
  <c r="AB72" i="3"/>
  <c r="T72" i="3"/>
  <c r="L72" i="3"/>
  <c r="D72" i="3"/>
  <c r="W71" i="3"/>
  <c r="O71" i="3"/>
  <c r="G71" i="3"/>
  <c r="Z70" i="3"/>
  <c r="R70" i="3"/>
  <c r="J70" i="3"/>
  <c r="AC69" i="3"/>
  <c r="U69" i="3"/>
  <c r="M69" i="3"/>
  <c r="E69" i="3"/>
  <c r="X68" i="3"/>
  <c r="P68" i="3"/>
  <c r="H68" i="3"/>
  <c r="AA67" i="3"/>
  <c r="S67" i="3"/>
  <c r="K67" i="3"/>
  <c r="AD66" i="3"/>
  <c r="V66" i="3"/>
  <c r="N66" i="3"/>
  <c r="F66" i="3"/>
  <c r="Y65" i="3"/>
  <c r="Q65" i="3"/>
  <c r="I65" i="3"/>
  <c r="AB64" i="3"/>
  <c r="T64" i="3"/>
  <c r="L64" i="3"/>
  <c r="D64" i="3"/>
  <c r="W63" i="3"/>
  <c r="O63" i="3"/>
  <c r="G63" i="3"/>
  <c r="Z62" i="3"/>
  <c r="R62" i="3"/>
  <c r="J62" i="3"/>
  <c r="AC61" i="3"/>
  <c r="U61" i="3"/>
  <c r="M61" i="3"/>
  <c r="E61" i="3"/>
  <c r="X60" i="3"/>
  <c r="P60" i="3"/>
  <c r="H60" i="3"/>
  <c r="AA59" i="3"/>
  <c r="S59" i="3"/>
  <c r="K59" i="3"/>
  <c r="AD58" i="3"/>
  <c r="V58" i="3"/>
  <c r="N58" i="3"/>
  <c r="F58" i="3"/>
  <c r="Y57" i="3"/>
  <c r="Q57" i="3"/>
  <c r="I57" i="3"/>
  <c r="AB56" i="3"/>
  <c r="T56" i="3"/>
  <c r="L56" i="3"/>
  <c r="D56" i="3"/>
  <c r="W55" i="3"/>
  <c r="O55" i="3"/>
  <c r="G55" i="3"/>
  <c r="Z54" i="3"/>
  <c r="R54" i="3"/>
  <c r="J54" i="3"/>
  <c r="AC53" i="3"/>
  <c r="U53" i="3"/>
  <c r="M53" i="3"/>
  <c r="E53" i="3"/>
  <c r="X52" i="3"/>
  <c r="P52" i="3"/>
  <c r="H52" i="3"/>
  <c r="AA51" i="3"/>
  <c r="S51" i="3"/>
  <c r="K51" i="3"/>
  <c r="AD50" i="3"/>
  <c r="V50" i="3"/>
  <c r="N50" i="3"/>
  <c r="F50" i="3"/>
  <c r="Y49" i="3"/>
  <c r="Q49" i="3"/>
  <c r="I49" i="3"/>
  <c r="AB48" i="3"/>
  <c r="T48" i="3"/>
  <c r="L48" i="3"/>
  <c r="D48" i="3"/>
  <c r="W47" i="3"/>
  <c r="O47" i="3"/>
  <c r="G47" i="3"/>
  <c r="Z46" i="3"/>
  <c r="R46" i="3"/>
  <c r="J46" i="3"/>
  <c r="AC45" i="3"/>
  <c r="U45" i="3"/>
  <c r="M45" i="3"/>
  <c r="E45" i="3"/>
  <c r="X44" i="3"/>
  <c r="P44" i="3"/>
  <c r="H44" i="3"/>
  <c r="AA43" i="3"/>
  <c r="S43" i="3"/>
  <c r="K43" i="3"/>
  <c r="AD42" i="3"/>
  <c r="V42" i="3"/>
  <c r="N42" i="3"/>
  <c r="F42" i="3"/>
  <c r="Y41" i="3"/>
  <c r="Q41" i="3"/>
  <c r="I41" i="3"/>
  <c r="AB40" i="3"/>
  <c r="T40" i="3"/>
  <c r="L40" i="3"/>
  <c r="D40" i="3"/>
  <c r="W39" i="3"/>
  <c r="O39" i="3"/>
  <c r="G39" i="3"/>
  <c r="Z38" i="3"/>
  <c r="R38" i="3"/>
  <c r="J38" i="3"/>
  <c r="AC37" i="3"/>
  <c r="U37" i="3"/>
  <c r="M37" i="3"/>
  <c r="E37" i="3"/>
  <c r="X36" i="3"/>
  <c r="P36" i="3"/>
  <c r="H36" i="3"/>
  <c r="AA35" i="3"/>
  <c r="S35" i="3"/>
  <c r="K35" i="3"/>
  <c r="AD34" i="3"/>
  <c r="V34" i="3"/>
  <c r="N34" i="3"/>
  <c r="F34" i="3"/>
  <c r="Y33" i="3"/>
  <c r="Q33" i="3"/>
  <c r="I33" i="3"/>
  <c r="AB32" i="3"/>
  <c r="T32" i="3"/>
  <c r="L32" i="3"/>
  <c r="D32" i="3"/>
  <c r="W31" i="3"/>
  <c r="O31" i="3"/>
  <c r="G31" i="3"/>
  <c r="Z30" i="3"/>
  <c r="R30" i="3"/>
  <c r="J30" i="3"/>
  <c r="AC29" i="3"/>
  <c r="U29" i="3"/>
  <c r="M29" i="3"/>
  <c r="E29" i="3"/>
  <c r="X28" i="3"/>
  <c r="P28" i="3"/>
  <c r="H28" i="3"/>
  <c r="AA27" i="3"/>
  <c r="S27" i="3"/>
  <c r="K27" i="3"/>
  <c r="AD26" i="3"/>
  <c r="V26" i="3"/>
  <c r="N26" i="3"/>
  <c r="F26" i="3"/>
  <c r="Y25" i="3"/>
  <c r="Q25" i="3"/>
  <c r="I25" i="3"/>
  <c r="AB24" i="3"/>
  <c r="T24" i="3"/>
  <c r="L24" i="3"/>
  <c r="D24" i="3"/>
  <c r="W23" i="3"/>
  <c r="O23" i="3"/>
  <c r="G23" i="3"/>
  <c r="Z22" i="3"/>
  <c r="R22" i="3"/>
  <c r="J22" i="3"/>
  <c r="AC21" i="3"/>
  <c r="U21" i="3"/>
  <c r="M21" i="3"/>
  <c r="E21" i="3"/>
  <c r="X20" i="3"/>
  <c r="P20" i="3"/>
  <c r="H20" i="3"/>
  <c r="AA19" i="3"/>
  <c r="S19" i="3"/>
  <c r="K19" i="3"/>
  <c r="AD18" i="3"/>
  <c r="V18" i="3"/>
  <c r="N18" i="3"/>
  <c r="F18" i="3"/>
  <c r="Y17" i="3"/>
  <c r="Q17" i="3"/>
  <c r="I17" i="3"/>
  <c r="AB16" i="3"/>
  <c r="T16" i="3"/>
  <c r="L16" i="3"/>
  <c r="D16" i="3"/>
  <c r="W15" i="3"/>
  <c r="O15" i="3"/>
  <c r="G15" i="3"/>
  <c r="Z14" i="3"/>
  <c r="R14" i="3"/>
  <c r="J14" i="3"/>
  <c r="AC13" i="3"/>
  <c r="U13" i="3"/>
  <c r="M13" i="3"/>
  <c r="E13" i="3"/>
  <c r="X12" i="3"/>
  <c r="P12" i="3"/>
  <c r="H12" i="3"/>
  <c r="AA11" i="3"/>
  <c r="S11" i="3"/>
  <c r="K11" i="3"/>
  <c r="AD10" i="3"/>
  <c r="V10" i="3"/>
  <c r="N10" i="3"/>
  <c r="F10" i="3"/>
  <c r="Y9" i="3"/>
  <c r="Q9" i="3"/>
  <c r="I9" i="3"/>
  <c r="AB8" i="3"/>
  <c r="T8" i="3"/>
  <c r="L8" i="3"/>
  <c r="D8" i="3"/>
  <c r="K71" i="13"/>
  <c r="O39" i="13"/>
  <c r="M9" i="13"/>
  <c r="F30" i="12"/>
  <c r="J20" i="12"/>
  <c r="L14" i="12"/>
  <c r="J9" i="12"/>
  <c r="D66" i="11"/>
  <c r="D50" i="11"/>
  <c r="D34" i="11"/>
  <c r="D18" i="11"/>
  <c r="F73" i="10"/>
  <c r="D63" i="10"/>
  <c r="E52" i="10"/>
  <c r="F41" i="10"/>
  <c r="D31" i="10"/>
  <c r="E20" i="10"/>
  <c r="F9" i="10"/>
  <c r="D53" i="9"/>
  <c r="D21" i="9"/>
  <c r="D59" i="8"/>
  <c r="D27" i="8"/>
  <c r="D65" i="7"/>
  <c r="D33" i="7"/>
  <c r="D74" i="6"/>
  <c r="D58" i="6"/>
  <c r="D42" i="6"/>
  <c r="D26" i="6"/>
  <c r="D10" i="6"/>
  <c r="M73" i="5"/>
  <c r="M69" i="5"/>
  <c r="M65" i="5"/>
  <c r="M61" i="5"/>
  <c r="M57" i="5"/>
  <c r="M53" i="5"/>
  <c r="M49" i="5"/>
  <c r="M45" i="5"/>
  <c r="M41" i="5"/>
  <c r="M37" i="5"/>
  <c r="M33" i="5"/>
  <c r="M29" i="5"/>
  <c r="M25" i="5"/>
  <c r="M21" i="5"/>
  <c r="M17" i="5"/>
  <c r="M13" i="5"/>
  <c r="M9" i="5"/>
  <c r="D75" i="4"/>
  <c r="G68" i="4"/>
  <c r="E62" i="4"/>
  <c r="H55" i="4"/>
  <c r="D51" i="4"/>
  <c r="F46" i="4"/>
  <c r="G42" i="4"/>
  <c r="E38" i="4"/>
  <c r="G33" i="4"/>
  <c r="H29" i="4"/>
  <c r="F25" i="4"/>
  <c r="H20" i="4"/>
  <c r="D17" i="4"/>
  <c r="G12" i="4"/>
  <c r="D8" i="4"/>
  <c r="Q76" i="3"/>
  <c r="W75" i="3"/>
  <c r="G75" i="3"/>
  <c r="R74" i="3"/>
  <c r="G74" i="3"/>
  <c r="X73" i="3"/>
  <c r="P73" i="3"/>
  <c r="H73" i="3"/>
  <c r="AA72" i="3"/>
  <c r="S72" i="3"/>
  <c r="K72" i="3"/>
  <c r="AD71" i="3"/>
  <c r="V71" i="3"/>
  <c r="N71" i="3"/>
  <c r="F71" i="3"/>
  <c r="Y70" i="3"/>
  <c r="Q70" i="3"/>
  <c r="I70" i="3"/>
  <c r="AB69" i="3"/>
  <c r="T69" i="3"/>
  <c r="L69" i="3"/>
  <c r="D69" i="3"/>
  <c r="W68" i="3"/>
  <c r="O68" i="3"/>
  <c r="G68" i="3"/>
  <c r="Z67" i="3"/>
  <c r="R67" i="3"/>
  <c r="J67" i="3"/>
  <c r="AC66" i="3"/>
  <c r="U66" i="3"/>
  <c r="M66" i="3"/>
  <c r="E66" i="3"/>
  <c r="X65" i="3"/>
  <c r="P65" i="3"/>
  <c r="H65" i="3"/>
  <c r="AA64" i="3"/>
  <c r="S64" i="3"/>
  <c r="K64" i="3"/>
  <c r="AD63" i="3"/>
  <c r="V63" i="3"/>
  <c r="N63" i="3"/>
  <c r="F63" i="3"/>
  <c r="Y62" i="3"/>
  <c r="Q62" i="3"/>
  <c r="I62" i="3"/>
  <c r="AB61" i="3"/>
  <c r="T61" i="3"/>
  <c r="L61" i="3"/>
  <c r="D61" i="3"/>
  <c r="W60" i="3"/>
  <c r="O60" i="3"/>
  <c r="G60" i="3"/>
  <c r="Z59" i="3"/>
  <c r="R59" i="3"/>
  <c r="J59" i="3"/>
  <c r="AC58" i="3"/>
  <c r="U58" i="3"/>
  <c r="M58" i="3"/>
  <c r="E58" i="3"/>
  <c r="X57" i="3"/>
  <c r="P57" i="3"/>
  <c r="H57" i="3"/>
  <c r="AA56" i="3"/>
  <c r="S56" i="3"/>
  <c r="K56" i="3"/>
  <c r="AD55" i="3"/>
  <c r="V55" i="3"/>
  <c r="N55" i="3"/>
  <c r="F55" i="3"/>
  <c r="Y54" i="3"/>
  <c r="Q54" i="3"/>
  <c r="I54" i="3"/>
  <c r="AB53" i="3"/>
  <c r="T53" i="3"/>
  <c r="L53" i="3"/>
  <c r="D53" i="3"/>
  <c r="W52" i="3"/>
  <c r="O52" i="3"/>
  <c r="G52" i="3"/>
  <c r="Z51" i="3"/>
  <c r="R51" i="3"/>
  <c r="J51" i="3"/>
  <c r="AC50" i="3"/>
  <c r="U50" i="3"/>
  <c r="M50" i="3"/>
  <c r="E50" i="3"/>
  <c r="X49" i="3"/>
  <c r="P49" i="3"/>
  <c r="H49" i="3"/>
  <c r="AA48" i="3"/>
  <c r="S48" i="3"/>
  <c r="K48" i="3"/>
  <c r="AD47" i="3"/>
  <c r="V47" i="3"/>
  <c r="N47" i="3"/>
  <c r="F47" i="3"/>
  <c r="Y46" i="3"/>
  <c r="Q46" i="3"/>
  <c r="I46" i="3"/>
  <c r="AB45" i="3"/>
  <c r="T45" i="3"/>
  <c r="L45" i="3"/>
  <c r="D45" i="3"/>
  <c r="W44" i="3"/>
  <c r="O44" i="3"/>
  <c r="G44" i="3"/>
  <c r="Z43" i="3"/>
  <c r="R43" i="3"/>
  <c r="J43" i="3"/>
  <c r="AC42" i="3"/>
  <c r="U42" i="3"/>
  <c r="M42" i="3"/>
  <c r="E42" i="3"/>
  <c r="X41" i="3"/>
  <c r="P41" i="3"/>
  <c r="H41" i="3"/>
  <c r="AA40" i="3"/>
  <c r="S40" i="3"/>
  <c r="K40" i="3"/>
  <c r="AD39" i="3"/>
  <c r="V39" i="3"/>
  <c r="N39" i="3"/>
  <c r="F39" i="3"/>
  <c r="Y38" i="3"/>
  <c r="Q38" i="3"/>
  <c r="I38" i="3"/>
  <c r="AB37" i="3"/>
  <c r="T37" i="3"/>
  <c r="L37" i="3"/>
  <c r="D37" i="3"/>
  <c r="W36" i="3"/>
  <c r="O36" i="3"/>
  <c r="G36" i="3"/>
  <c r="Z35" i="3"/>
  <c r="R35" i="3"/>
  <c r="J35" i="3"/>
  <c r="AC34" i="3"/>
  <c r="U34" i="3"/>
  <c r="M34" i="3"/>
  <c r="E34" i="3"/>
  <c r="X33" i="3"/>
  <c r="P33" i="3"/>
  <c r="H33" i="3"/>
  <c r="AA32" i="3"/>
  <c r="S32" i="3"/>
  <c r="K32" i="3"/>
  <c r="AD31" i="3"/>
  <c r="V31" i="3"/>
  <c r="N31" i="3"/>
  <c r="F31" i="3"/>
  <c r="Y30" i="3"/>
  <c r="Q30" i="3"/>
  <c r="I30" i="3"/>
  <c r="AB29" i="3"/>
  <c r="T29" i="3"/>
  <c r="L29" i="3"/>
  <c r="D29" i="3"/>
  <c r="W28" i="3"/>
  <c r="O28" i="3"/>
  <c r="G28" i="3"/>
  <c r="Z27" i="3"/>
  <c r="R27" i="3"/>
  <c r="J27" i="3"/>
  <c r="AC26" i="3"/>
  <c r="U26" i="3"/>
  <c r="M26" i="3"/>
  <c r="E26" i="3"/>
  <c r="X25" i="3"/>
  <c r="P25" i="3"/>
  <c r="H25" i="3"/>
  <c r="AA24" i="3"/>
  <c r="S24" i="3"/>
  <c r="K24" i="3"/>
  <c r="AD23" i="3"/>
  <c r="V23" i="3"/>
  <c r="N23" i="3"/>
  <c r="F23" i="3"/>
  <c r="Y22" i="3"/>
  <c r="Q22" i="3"/>
  <c r="I22" i="3"/>
  <c r="AB21" i="3"/>
  <c r="T21" i="3"/>
  <c r="L21" i="3"/>
  <c r="D21" i="3"/>
  <c r="W20" i="3"/>
  <c r="O20" i="3"/>
  <c r="G20" i="3"/>
  <c r="Z19" i="3"/>
  <c r="R19" i="3"/>
  <c r="J19" i="3"/>
  <c r="AC18" i="3"/>
  <c r="D66" i="13"/>
  <c r="S35" i="13"/>
  <c r="N74" i="12"/>
  <c r="G28" i="12"/>
  <c r="G20" i="12"/>
  <c r="H14" i="12"/>
  <c r="G9" i="12"/>
  <c r="D65" i="11"/>
  <c r="D49" i="11"/>
  <c r="D33" i="11"/>
  <c r="D17" i="11"/>
  <c r="D73" i="10"/>
  <c r="E62" i="10"/>
  <c r="F51" i="10"/>
  <c r="D41" i="10"/>
  <c r="E30" i="10"/>
  <c r="F19" i="10"/>
  <c r="D9" i="10"/>
  <c r="D51" i="9"/>
  <c r="D19" i="9"/>
  <c r="D57" i="8"/>
  <c r="D25" i="8"/>
  <c r="D63" i="7"/>
  <c r="D31" i="7"/>
  <c r="D73" i="6"/>
  <c r="D57" i="6"/>
  <c r="D41" i="6"/>
  <c r="D25" i="6"/>
  <c r="D9" i="6"/>
  <c r="J73" i="5"/>
  <c r="J69" i="5"/>
  <c r="J65" i="5"/>
  <c r="J61" i="5"/>
  <c r="J57" i="5"/>
  <c r="J53" i="5"/>
  <c r="J49" i="5"/>
  <c r="J45" i="5"/>
  <c r="J41" i="5"/>
  <c r="J37" i="5"/>
  <c r="J33" i="5"/>
  <c r="J29" i="5"/>
  <c r="J25" i="5"/>
  <c r="J21" i="5"/>
  <c r="J17" i="5"/>
  <c r="J13" i="5"/>
  <c r="J9" i="5"/>
  <c r="G74" i="4"/>
  <c r="E68" i="4"/>
  <c r="H61" i="4"/>
  <c r="F55" i="4"/>
  <c r="G50" i="4"/>
  <c r="E46" i="4"/>
  <c r="G41" i="4"/>
  <c r="H37" i="4"/>
  <c r="F33" i="4"/>
  <c r="H28" i="4"/>
  <c r="D25" i="4"/>
  <c r="G20" i="4"/>
  <c r="D16" i="4"/>
  <c r="E12" i="4"/>
  <c r="H7" i="4"/>
  <c r="L76" i="3"/>
  <c r="V75" i="3"/>
  <c r="F75" i="3"/>
  <c r="Q74" i="3"/>
  <c r="E74" i="3"/>
  <c r="W73" i="3"/>
  <c r="O73" i="3"/>
  <c r="G73" i="3"/>
  <c r="Z72" i="3"/>
  <c r="R72" i="3"/>
  <c r="J72" i="3"/>
  <c r="AC71" i="3"/>
  <c r="U71" i="3"/>
  <c r="M71" i="3"/>
  <c r="E71" i="3"/>
  <c r="X70" i="3"/>
  <c r="P70" i="3"/>
  <c r="H70" i="3"/>
  <c r="AA69" i="3"/>
  <c r="S69" i="3"/>
  <c r="K69" i="3"/>
  <c r="AD68" i="3"/>
  <c r="V68" i="3"/>
  <c r="N68" i="3"/>
  <c r="F68" i="3"/>
  <c r="Y67" i="3"/>
  <c r="Q67" i="3"/>
  <c r="I67" i="3"/>
  <c r="AB66" i="3"/>
  <c r="T66" i="3"/>
  <c r="L66" i="3"/>
  <c r="D66" i="3"/>
  <c r="W65" i="3"/>
  <c r="O65" i="3"/>
  <c r="G65" i="3"/>
  <c r="Z64" i="3"/>
  <c r="R64" i="3"/>
  <c r="J64" i="3"/>
  <c r="AC63" i="3"/>
  <c r="U63" i="3"/>
  <c r="M63" i="3"/>
  <c r="E63" i="3"/>
  <c r="X62" i="3"/>
  <c r="P62" i="3"/>
  <c r="H62" i="3"/>
  <c r="AA61" i="3"/>
  <c r="S61" i="3"/>
  <c r="K61" i="3"/>
  <c r="AD60" i="3"/>
  <c r="V60" i="3"/>
  <c r="N60" i="3"/>
  <c r="F60" i="3"/>
  <c r="Y59" i="3"/>
  <c r="Q59" i="3"/>
  <c r="I59" i="3"/>
  <c r="AB58" i="3"/>
  <c r="T58" i="3"/>
  <c r="L58" i="3"/>
  <c r="D58" i="3"/>
  <c r="W57" i="3"/>
  <c r="O57" i="3"/>
  <c r="G57" i="3"/>
  <c r="Z56" i="3"/>
  <c r="R56" i="3"/>
  <c r="J56" i="3"/>
  <c r="AC55" i="3"/>
  <c r="U55" i="3"/>
  <c r="M55" i="3"/>
  <c r="E55" i="3"/>
  <c r="X54" i="3"/>
  <c r="P54" i="3"/>
  <c r="H54" i="3"/>
  <c r="AA53" i="3"/>
  <c r="S53" i="3"/>
  <c r="K53" i="3"/>
  <c r="AD52" i="3"/>
  <c r="V52" i="3"/>
  <c r="N52" i="3"/>
  <c r="F52" i="3"/>
  <c r="Y51" i="3"/>
  <c r="Q51" i="3"/>
  <c r="I51" i="3"/>
  <c r="AB50" i="3"/>
  <c r="T50" i="3"/>
  <c r="L50" i="3"/>
  <c r="D50" i="3"/>
  <c r="W49" i="3"/>
  <c r="O49" i="3"/>
  <c r="G49" i="3"/>
  <c r="Z48" i="3"/>
  <c r="R48" i="3"/>
  <c r="J48" i="3"/>
  <c r="AC47" i="3"/>
  <c r="U47" i="3"/>
  <c r="M47" i="3"/>
  <c r="E47" i="3"/>
  <c r="X46" i="3"/>
  <c r="P46" i="3"/>
  <c r="H46" i="3"/>
  <c r="AA45" i="3"/>
  <c r="S45" i="3"/>
  <c r="K45" i="3"/>
  <c r="AD44" i="3"/>
  <c r="V44" i="3"/>
  <c r="N44" i="3"/>
  <c r="F44" i="3"/>
  <c r="Y43" i="3"/>
  <c r="Q43" i="3"/>
  <c r="I43" i="3"/>
  <c r="AB42" i="3"/>
  <c r="T42" i="3"/>
  <c r="L42" i="3"/>
  <c r="D42" i="3"/>
  <c r="W41" i="3"/>
  <c r="O41" i="3"/>
  <c r="G41" i="3"/>
  <c r="Z40" i="3"/>
  <c r="R40" i="3"/>
  <c r="J40" i="3"/>
  <c r="AC39" i="3"/>
  <c r="U39" i="3"/>
  <c r="M39" i="3"/>
  <c r="E39" i="3"/>
  <c r="X38" i="3"/>
  <c r="P38" i="3"/>
  <c r="H38" i="3"/>
  <c r="AA37" i="3"/>
  <c r="S37" i="3"/>
  <c r="K37" i="3"/>
  <c r="AD36" i="3"/>
  <c r="V36" i="3"/>
  <c r="N36" i="3"/>
  <c r="F36" i="3"/>
  <c r="Y35" i="3"/>
  <c r="Q35" i="3"/>
  <c r="I35" i="3"/>
  <c r="AB34" i="3"/>
  <c r="T34" i="3"/>
  <c r="L34" i="3"/>
  <c r="D34" i="3"/>
  <c r="W33" i="3"/>
  <c r="O33" i="3"/>
  <c r="G33" i="3"/>
  <c r="Z32" i="3"/>
  <c r="R32" i="3"/>
  <c r="J32" i="3"/>
  <c r="AC31" i="3"/>
  <c r="U31" i="3"/>
  <c r="M31" i="3"/>
  <c r="E31" i="3"/>
  <c r="X30" i="3"/>
  <c r="P30" i="3"/>
  <c r="H30" i="3"/>
  <c r="AA29" i="3"/>
  <c r="S29" i="3"/>
  <c r="K29" i="3"/>
  <c r="AD28" i="3"/>
  <c r="V28" i="3"/>
  <c r="N28" i="3"/>
  <c r="F28" i="3"/>
  <c r="Y27" i="3"/>
  <c r="Q27" i="3"/>
  <c r="I27" i="3"/>
  <c r="AB26" i="3"/>
  <c r="T26" i="3"/>
  <c r="L26" i="3"/>
  <c r="D26" i="3"/>
  <c r="W25" i="3"/>
  <c r="O25" i="3"/>
  <c r="G25" i="3"/>
  <c r="Z24" i="3"/>
  <c r="R24" i="3"/>
  <c r="J24" i="3"/>
  <c r="AC23" i="3"/>
  <c r="U23" i="3"/>
  <c r="M23" i="3"/>
  <c r="E23" i="3"/>
  <c r="X22" i="3"/>
  <c r="P22" i="3"/>
  <c r="H22" i="3"/>
  <c r="AA21" i="3"/>
  <c r="S21" i="3"/>
  <c r="K21" i="3"/>
  <c r="AD20" i="3"/>
  <c r="V20" i="3"/>
  <c r="N20" i="3"/>
  <c r="F20" i="3"/>
  <c r="Y19" i="3"/>
  <c r="Q19" i="3"/>
  <c r="I19" i="3"/>
  <c r="AB18" i="3"/>
  <c r="T18" i="3"/>
  <c r="L18" i="3"/>
  <c r="H62" i="13"/>
  <c r="F32" i="13"/>
  <c r="J68" i="12"/>
  <c r="N25" i="12"/>
  <c r="N18" i="12"/>
  <c r="H13" i="12"/>
  <c r="H8" i="12"/>
  <c r="D62" i="11"/>
  <c r="D46" i="11"/>
  <c r="D30" i="11"/>
  <c r="D14" i="11"/>
  <c r="D71" i="10"/>
  <c r="E60" i="10"/>
  <c r="F49" i="10"/>
  <c r="D39" i="10"/>
  <c r="E28" i="10"/>
  <c r="F17" i="10"/>
  <c r="D7" i="10"/>
  <c r="D45" i="9"/>
  <c r="D13" i="9"/>
  <c r="D51" i="8"/>
  <c r="D19" i="8"/>
  <c r="D57" i="7"/>
  <c r="D25" i="7"/>
  <c r="D70" i="6"/>
  <c r="D54" i="6"/>
  <c r="D38" i="6"/>
  <c r="D22" i="6"/>
  <c r="M76" i="5"/>
  <c r="M72" i="5"/>
  <c r="M68" i="5"/>
  <c r="M64" i="5"/>
  <c r="M60" i="5"/>
  <c r="M56" i="5"/>
  <c r="M52" i="5"/>
  <c r="M48" i="5"/>
  <c r="M44" i="5"/>
  <c r="M40" i="5"/>
  <c r="M36" i="5"/>
  <c r="M32" i="5"/>
  <c r="M28" i="5"/>
  <c r="M24" i="5"/>
  <c r="M20" i="5"/>
  <c r="M16" i="5"/>
  <c r="M12" i="5"/>
  <c r="M8" i="5"/>
  <c r="F73" i="4"/>
  <c r="D67" i="4"/>
  <c r="G60" i="4"/>
  <c r="E54" i="4"/>
  <c r="G49" i="4"/>
  <c r="H45" i="4"/>
  <c r="F41" i="4"/>
  <c r="H36" i="4"/>
  <c r="D33" i="4"/>
  <c r="G28" i="4"/>
  <c r="D24" i="4"/>
  <c r="E20" i="4"/>
  <c r="H15" i="4"/>
  <c r="E11" i="4"/>
  <c r="F7" i="4"/>
  <c r="K76" i="3"/>
  <c r="T75" i="3"/>
  <c r="D75" i="3"/>
  <c r="O74" i="3"/>
  <c r="D74" i="3"/>
  <c r="V73" i="3"/>
  <c r="N73" i="3"/>
  <c r="F73" i="3"/>
  <c r="Y72" i="3"/>
  <c r="Q72" i="3"/>
  <c r="I72" i="3"/>
  <c r="AB71" i="3"/>
  <c r="T71" i="3"/>
  <c r="L71" i="3"/>
  <c r="D71" i="3"/>
  <c r="W70" i="3"/>
  <c r="O70" i="3"/>
  <c r="G70" i="3"/>
  <c r="Z69" i="3"/>
  <c r="R69" i="3"/>
  <c r="J69" i="3"/>
  <c r="AC68" i="3"/>
  <c r="U68" i="3"/>
  <c r="M68" i="3"/>
  <c r="E68" i="3"/>
  <c r="X67" i="3"/>
  <c r="P67" i="3"/>
  <c r="H67" i="3"/>
  <c r="AA66" i="3"/>
  <c r="S66" i="3"/>
  <c r="K66" i="3"/>
  <c r="AD65" i="3"/>
  <c r="V65" i="3"/>
  <c r="N65" i="3"/>
  <c r="F65" i="3"/>
  <c r="Y64" i="3"/>
  <c r="Q64" i="3"/>
  <c r="I64" i="3"/>
  <c r="AB63" i="3"/>
  <c r="T63" i="3"/>
  <c r="L63" i="3"/>
  <c r="D63" i="3"/>
  <c r="W62" i="3"/>
  <c r="O62" i="3"/>
  <c r="G62" i="3"/>
  <c r="Z61" i="3"/>
  <c r="R61" i="3"/>
  <c r="J61" i="3"/>
  <c r="AC60" i="3"/>
  <c r="U60" i="3"/>
  <c r="M60" i="3"/>
  <c r="E60" i="3"/>
  <c r="X59" i="3"/>
  <c r="P59" i="3"/>
  <c r="H59" i="3"/>
  <c r="AA58" i="3"/>
  <c r="S58" i="3"/>
  <c r="K58" i="3"/>
  <c r="AD57" i="3"/>
  <c r="V57" i="3"/>
  <c r="N57" i="3"/>
  <c r="F57" i="3"/>
  <c r="Y56" i="3"/>
  <c r="Q56" i="3"/>
  <c r="I56" i="3"/>
  <c r="AB55" i="3"/>
  <c r="T55" i="3"/>
  <c r="L55" i="3"/>
  <c r="D55" i="3"/>
  <c r="W54" i="3"/>
  <c r="O54" i="3"/>
  <c r="G54" i="3"/>
  <c r="Z53" i="3"/>
  <c r="R53" i="3"/>
  <c r="J53" i="3"/>
  <c r="AC52" i="3"/>
  <c r="U52" i="3"/>
  <c r="M52" i="3"/>
  <c r="E52" i="3"/>
  <c r="X51" i="3"/>
  <c r="P51" i="3"/>
  <c r="H51" i="3"/>
  <c r="AA50" i="3"/>
  <c r="S50" i="3"/>
  <c r="K50" i="3"/>
  <c r="AD49" i="3"/>
  <c r="V49" i="3"/>
  <c r="N49" i="3"/>
  <c r="F49" i="3"/>
  <c r="Y48" i="3"/>
  <c r="Q48" i="3"/>
  <c r="I48" i="3"/>
  <c r="AB47" i="3"/>
  <c r="T47" i="3"/>
  <c r="L47" i="3"/>
  <c r="D47" i="3"/>
  <c r="W46" i="3"/>
  <c r="O46" i="3"/>
  <c r="G46" i="3"/>
  <c r="Z45" i="3"/>
  <c r="R45" i="3"/>
  <c r="J45" i="3"/>
  <c r="AC44" i="3"/>
  <c r="U44" i="3"/>
  <c r="M44" i="3"/>
  <c r="E44" i="3"/>
  <c r="X43" i="3"/>
  <c r="P43" i="3"/>
  <c r="H43" i="3"/>
  <c r="AA42" i="3"/>
  <c r="S42" i="3"/>
  <c r="K42" i="3"/>
  <c r="AD41" i="3"/>
  <c r="V41" i="3"/>
  <c r="N41" i="3"/>
  <c r="F41" i="3"/>
  <c r="Y40" i="3"/>
  <c r="Q40" i="3"/>
  <c r="I40" i="3"/>
  <c r="AB39" i="3"/>
  <c r="T39" i="3"/>
  <c r="L39" i="3"/>
  <c r="D39" i="3"/>
  <c r="W38" i="3"/>
  <c r="O38" i="3"/>
  <c r="G38" i="3"/>
  <c r="Z37" i="3"/>
  <c r="R37" i="3"/>
  <c r="J37" i="3"/>
  <c r="AC36" i="3"/>
  <c r="U36" i="3"/>
  <c r="M36" i="3"/>
  <c r="E36" i="3"/>
  <c r="X35" i="3"/>
  <c r="P35" i="3"/>
  <c r="H35" i="3"/>
  <c r="AA34" i="3"/>
  <c r="S34" i="3"/>
  <c r="K34" i="3"/>
  <c r="AD33" i="3"/>
  <c r="V33" i="3"/>
  <c r="N33" i="3"/>
  <c r="F33" i="3"/>
  <c r="Y32" i="3"/>
  <c r="Q32" i="3"/>
  <c r="I32" i="3"/>
  <c r="AB31" i="3"/>
  <c r="T31" i="3"/>
  <c r="L31" i="3"/>
  <c r="D31" i="3"/>
  <c r="W30" i="3"/>
  <c r="O30" i="3"/>
  <c r="G30" i="3"/>
  <c r="Z29" i="3"/>
  <c r="R29" i="3"/>
  <c r="J29" i="3"/>
  <c r="AC28" i="3"/>
  <c r="U28" i="3"/>
  <c r="M28" i="3"/>
  <c r="E28" i="3"/>
  <c r="X27" i="3"/>
  <c r="P27" i="3"/>
  <c r="H27" i="3"/>
  <c r="AA26" i="3"/>
  <c r="S26" i="3"/>
  <c r="K26" i="3"/>
  <c r="AD25" i="3"/>
  <c r="V25" i="3"/>
  <c r="N25" i="3"/>
  <c r="F25" i="3"/>
  <c r="Y24" i="3"/>
  <c r="Q24" i="3"/>
  <c r="I24" i="3"/>
  <c r="AB23" i="3"/>
  <c r="T23" i="3"/>
  <c r="L23" i="3"/>
  <c r="D23" i="3"/>
  <c r="W22" i="3"/>
  <c r="O22" i="3"/>
  <c r="G22" i="3"/>
  <c r="Z21" i="3"/>
  <c r="R21" i="3"/>
  <c r="J21" i="3"/>
  <c r="AC20" i="3"/>
  <c r="U20" i="3"/>
  <c r="M20" i="3"/>
  <c r="E20" i="3"/>
  <c r="X19" i="3"/>
  <c r="P19" i="3"/>
  <c r="H19" i="3"/>
  <c r="AA18" i="3"/>
  <c r="S18" i="3"/>
  <c r="K18" i="3"/>
  <c r="AD17" i="3"/>
  <c r="L58" i="13"/>
  <c r="K18" i="12"/>
  <c r="D45" i="11"/>
  <c r="F59" i="10"/>
  <c r="D17" i="10"/>
  <c r="D49" i="8"/>
  <c r="D69" i="6"/>
  <c r="J76" i="5"/>
  <c r="J60" i="5"/>
  <c r="J44" i="5"/>
  <c r="J28" i="5"/>
  <c r="J12" i="5"/>
  <c r="E60" i="4"/>
  <c r="D41" i="4"/>
  <c r="H23" i="4"/>
  <c r="AB76" i="3"/>
  <c r="M74" i="3"/>
  <c r="E73" i="3"/>
  <c r="AA71" i="3"/>
  <c r="V70" i="3"/>
  <c r="Q69" i="3"/>
  <c r="L68" i="3"/>
  <c r="G67" i="3"/>
  <c r="AC65" i="3"/>
  <c r="X64" i="3"/>
  <c r="S63" i="3"/>
  <c r="N62" i="3"/>
  <c r="I61" i="3"/>
  <c r="D60" i="3"/>
  <c r="Z58" i="3"/>
  <c r="U57" i="3"/>
  <c r="P56" i="3"/>
  <c r="K55" i="3"/>
  <c r="F54" i="3"/>
  <c r="AB52" i="3"/>
  <c r="W51" i="3"/>
  <c r="R50" i="3"/>
  <c r="M49" i="3"/>
  <c r="H48" i="3"/>
  <c r="AD46" i="3"/>
  <c r="Y45" i="3"/>
  <c r="T44" i="3"/>
  <c r="O43" i="3"/>
  <c r="J42" i="3"/>
  <c r="E41" i="3"/>
  <c r="AA39" i="3"/>
  <c r="V38" i="3"/>
  <c r="Q37" i="3"/>
  <c r="L36" i="3"/>
  <c r="G35" i="3"/>
  <c r="AC33" i="3"/>
  <c r="X32" i="3"/>
  <c r="S31" i="3"/>
  <c r="N30" i="3"/>
  <c r="I29" i="3"/>
  <c r="D28" i="3"/>
  <c r="Z26" i="3"/>
  <c r="U25" i="3"/>
  <c r="P24" i="3"/>
  <c r="K23" i="3"/>
  <c r="F22" i="3"/>
  <c r="AB20" i="3"/>
  <c r="W19" i="3"/>
  <c r="U18" i="3"/>
  <c r="H18" i="3"/>
  <c r="X17" i="3"/>
  <c r="O17" i="3"/>
  <c r="F17" i="3"/>
  <c r="X16" i="3"/>
  <c r="O16" i="3"/>
  <c r="F16" i="3"/>
  <c r="X15" i="3"/>
  <c r="N15" i="3"/>
  <c r="E15" i="3"/>
  <c r="W14" i="3"/>
  <c r="N14" i="3"/>
  <c r="E14" i="3"/>
  <c r="W13" i="3"/>
  <c r="N13" i="3"/>
  <c r="D13" i="3"/>
  <c r="V12" i="3"/>
  <c r="M12" i="3"/>
  <c r="D12" i="3"/>
  <c r="V11" i="3"/>
  <c r="M11" i="3"/>
  <c r="D11" i="3"/>
  <c r="U10" i="3"/>
  <c r="L10" i="3"/>
  <c r="AD9" i="3"/>
  <c r="U9" i="3"/>
  <c r="L9" i="3"/>
  <c r="AD8" i="3"/>
  <c r="U8" i="3"/>
  <c r="K8" i="3"/>
  <c r="AC7" i="3"/>
  <c r="U7" i="3"/>
  <c r="M7" i="3"/>
  <c r="E7" i="3"/>
  <c r="CM76" i="2"/>
  <c r="CC76" i="2"/>
  <c r="BU76" i="2"/>
  <c r="BM76" i="2"/>
  <c r="BE76" i="2"/>
  <c r="AW76" i="2"/>
  <c r="AO76" i="2"/>
  <c r="AG76" i="2"/>
  <c r="Y76" i="2"/>
  <c r="Q76" i="2"/>
  <c r="I76" i="2"/>
  <c r="CQ75" i="2"/>
  <c r="CF75" i="2"/>
  <c r="BX75" i="2"/>
  <c r="BP75" i="2"/>
  <c r="BH75" i="2"/>
  <c r="AZ75" i="2"/>
  <c r="AR75" i="2"/>
  <c r="AJ75" i="2"/>
  <c r="AB75" i="2"/>
  <c r="T75" i="2"/>
  <c r="L75" i="2"/>
  <c r="CT74" i="2"/>
  <c r="CJ74" i="2"/>
  <c r="CA74" i="2"/>
  <c r="BS74" i="2"/>
  <c r="BK74" i="2"/>
  <c r="BC74" i="2"/>
  <c r="AU74" i="2"/>
  <c r="AM74" i="2"/>
  <c r="AE74" i="2"/>
  <c r="W74" i="2"/>
  <c r="O74" i="2"/>
  <c r="G74" i="2"/>
  <c r="CN73" i="2"/>
  <c r="CD73" i="2"/>
  <c r="BV73" i="2"/>
  <c r="BN73" i="2"/>
  <c r="BF73" i="2"/>
  <c r="AX73" i="2"/>
  <c r="AP73" i="2"/>
  <c r="AH73" i="2"/>
  <c r="Z73" i="2"/>
  <c r="R73" i="2"/>
  <c r="J73" i="2"/>
  <c r="CR72" i="2"/>
  <c r="CG72" i="2"/>
  <c r="BY72" i="2"/>
  <c r="BQ72" i="2"/>
  <c r="BI72" i="2"/>
  <c r="BA72" i="2"/>
  <c r="AS72" i="2"/>
  <c r="AK72" i="2"/>
  <c r="AC72" i="2"/>
  <c r="U72" i="2"/>
  <c r="M72" i="2"/>
  <c r="E72" i="2"/>
  <c r="CK71" i="2"/>
  <c r="CB71" i="2"/>
  <c r="BT71" i="2"/>
  <c r="BL71" i="2"/>
  <c r="BD71" i="2"/>
  <c r="AV71" i="2"/>
  <c r="AN71" i="2"/>
  <c r="AF71" i="2"/>
  <c r="X71" i="2"/>
  <c r="P71" i="2"/>
  <c r="H71" i="2"/>
  <c r="CP70" i="2"/>
  <c r="CE70" i="2"/>
  <c r="BW70" i="2"/>
  <c r="BO70" i="2"/>
  <c r="BG70" i="2"/>
  <c r="AY70" i="2"/>
  <c r="AQ70" i="2"/>
  <c r="AI70" i="2"/>
  <c r="AA70" i="2"/>
  <c r="S70" i="2"/>
  <c r="K70" i="2"/>
  <c r="CS69" i="2"/>
  <c r="CH69" i="2"/>
  <c r="BZ69" i="2"/>
  <c r="BR69" i="2"/>
  <c r="BJ69" i="2"/>
  <c r="BB69" i="2"/>
  <c r="AT69" i="2"/>
  <c r="AL69" i="2"/>
  <c r="AD69" i="2"/>
  <c r="V69" i="2"/>
  <c r="N69" i="2"/>
  <c r="F69" i="2"/>
  <c r="CM68" i="2"/>
  <c r="CC68" i="2"/>
  <c r="BU68" i="2"/>
  <c r="BM68" i="2"/>
  <c r="BE68" i="2"/>
  <c r="AW68" i="2"/>
  <c r="AO68" i="2"/>
  <c r="AG68" i="2"/>
  <c r="Y68" i="2"/>
  <c r="Q68" i="2"/>
  <c r="I68" i="2"/>
  <c r="CQ67" i="2"/>
  <c r="CF67" i="2"/>
  <c r="BX67" i="2"/>
  <c r="BP67" i="2"/>
  <c r="BH67" i="2"/>
  <c r="AZ67" i="2"/>
  <c r="AR67" i="2"/>
  <c r="AJ67" i="2"/>
  <c r="AB67" i="2"/>
  <c r="T67" i="2"/>
  <c r="L67" i="2"/>
  <c r="CT66" i="2"/>
  <c r="CJ66" i="2"/>
  <c r="CA66" i="2"/>
  <c r="BS66" i="2"/>
  <c r="BK66" i="2"/>
  <c r="BC66" i="2"/>
  <c r="AU66" i="2"/>
  <c r="AM66" i="2"/>
  <c r="AE66" i="2"/>
  <c r="W66" i="2"/>
  <c r="O66" i="2"/>
  <c r="G66" i="2"/>
  <c r="CN65" i="2"/>
  <c r="CD65" i="2"/>
  <c r="BV65" i="2"/>
  <c r="BN65" i="2"/>
  <c r="BF65" i="2"/>
  <c r="AX65" i="2"/>
  <c r="AP65" i="2"/>
  <c r="AH65" i="2"/>
  <c r="Z65" i="2"/>
  <c r="R65" i="2"/>
  <c r="J65" i="2"/>
  <c r="CR64" i="2"/>
  <c r="CG64" i="2"/>
  <c r="BY64" i="2"/>
  <c r="BQ64" i="2"/>
  <c r="BI64" i="2"/>
  <c r="BA64" i="2"/>
  <c r="AS64" i="2"/>
  <c r="AK64" i="2"/>
  <c r="AC64" i="2"/>
  <c r="U64" i="2"/>
  <c r="M64" i="2"/>
  <c r="E64" i="2"/>
  <c r="CK63" i="2"/>
  <c r="CB63" i="2"/>
  <c r="BT63" i="2"/>
  <c r="BL63" i="2"/>
  <c r="BD63" i="2"/>
  <c r="AV63" i="2"/>
  <c r="AN63" i="2"/>
  <c r="AF63" i="2"/>
  <c r="X63" i="2"/>
  <c r="P54" i="13"/>
  <c r="H17" i="12"/>
  <c r="D42" i="11"/>
  <c r="F57" i="10"/>
  <c r="D15" i="10"/>
  <c r="D43" i="8"/>
  <c r="D66" i="6"/>
  <c r="M75" i="5"/>
  <c r="M59" i="5"/>
  <c r="M43" i="5"/>
  <c r="M27" i="5"/>
  <c r="M11" i="5"/>
  <c r="D59" i="4"/>
  <c r="D40" i="4"/>
  <c r="F23" i="4"/>
  <c r="AA76" i="3"/>
  <c r="L74" i="3"/>
  <c r="D73" i="3"/>
  <c r="Z71" i="3"/>
  <c r="U70" i="3"/>
  <c r="P69" i="3"/>
  <c r="K68" i="3"/>
  <c r="F67" i="3"/>
  <c r="AB65" i="3"/>
  <c r="W64" i="3"/>
  <c r="R63" i="3"/>
  <c r="M62" i="3"/>
  <c r="H61" i="3"/>
  <c r="AD59" i="3"/>
  <c r="Y58" i="3"/>
  <c r="T57" i="3"/>
  <c r="O56" i="3"/>
  <c r="J55" i="3"/>
  <c r="E54" i="3"/>
  <c r="AA52" i="3"/>
  <c r="V51" i="3"/>
  <c r="Q50" i="3"/>
  <c r="L49" i="3"/>
  <c r="G48" i="3"/>
  <c r="AC46" i="3"/>
  <c r="X45" i="3"/>
  <c r="S44" i="3"/>
  <c r="N43" i="3"/>
  <c r="I42" i="3"/>
  <c r="D41" i="3"/>
  <c r="Z39" i="3"/>
  <c r="U38" i="3"/>
  <c r="P37" i="3"/>
  <c r="K36" i="3"/>
  <c r="F35" i="3"/>
  <c r="AB33" i="3"/>
  <c r="W32" i="3"/>
  <c r="R31" i="3"/>
  <c r="M30" i="3"/>
  <c r="H29" i="3"/>
  <c r="AD27" i="3"/>
  <c r="Y26" i="3"/>
  <c r="T25" i="3"/>
  <c r="O24" i="3"/>
  <c r="J23" i="3"/>
  <c r="E22" i="3"/>
  <c r="AA20" i="3"/>
  <c r="V19" i="3"/>
  <c r="R18" i="3"/>
  <c r="G18" i="3"/>
  <c r="W17" i="3"/>
  <c r="N17" i="3"/>
  <c r="E17" i="3"/>
  <c r="W16" i="3"/>
  <c r="N16" i="3"/>
  <c r="E16" i="3"/>
  <c r="V15" i="3"/>
  <c r="M15" i="3"/>
  <c r="D15" i="3"/>
  <c r="V14" i="3"/>
  <c r="M14" i="3"/>
  <c r="D14" i="3"/>
  <c r="V13" i="3"/>
  <c r="L13" i="3"/>
  <c r="AD12" i="3"/>
  <c r="U12" i="3"/>
  <c r="L12" i="3"/>
  <c r="AD11" i="3"/>
  <c r="U11" i="3"/>
  <c r="L11" i="3"/>
  <c r="AC10" i="3"/>
  <c r="T10" i="3"/>
  <c r="K10" i="3"/>
  <c r="AC9" i="3"/>
  <c r="T9" i="3"/>
  <c r="K9" i="3"/>
  <c r="AC8" i="3"/>
  <c r="S8" i="3"/>
  <c r="J8" i="3"/>
  <c r="AB7" i="3"/>
  <c r="T7" i="3"/>
  <c r="L7" i="3"/>
  <c r="D7" i="3"/>
  <c r="CK76" i="2"/>
  <c r="CB76" i="2"/>
  <c r="BT76" i="2"/>
  <c r="BL76" i="2"/>
  <c r="BD76" i="2"/>
  <c r="AV76" i="2"/>
  <c r="AN76" i="2"/>
  <c r="AF76" i="2"/>
  <c r="X76" i="2"/>
  <c r="P76" i="2"/>
  <c r="H76" i="2"/>
  <c r="CP75" i="2"/>
  <c r="CE75" i="2"/>
  <c r="BW75" i="2"/>
  <c r="BO75" i="2"/>
  <c r="BG75" i="2"/>
  <c r="AY75" i="2"/>
  <c r="AQ75" i="2"/>
  <c r="AI75" i="2"/>
  <c r="AA75" i="2"/>
  <c r="S75" i="2"/>
  <c r="K75" i="2"/>
  <c r="CS74" i="2"/>
  <c r="CH74" i="2"/>
  <c r="BZ74" i="2"/>
  <c r="BR74" i="2"/>
  <c r="BJ74" i="2"/>
  <c r="BB74" i="2"/>
  <c r="AT74" i="2"/>
  <c r="AL74" i="2"/>
  <c r="AD74" i="2"/>
  <c r="V74" i="2"/>
  <c r="N74" i="2"/>
  <c r="F74" i="2"/>
  <c r="CM73" i="2"/>
  <c r="CC73" i="2"/>
  <c r="BU73" i="2"/>
  <c r="BM73" i="2"/>
  <c r="BE73" i="2"/>
  <c r="AW73" i="2"/>
  <c r="AO73" i="2"/>
  <c r="AG73" i="2"/>
  <c r="Y73" i="2"/>
  <c r="Q73" i="2"/>
  <c r="I73" i="2"/>
  <c r="CQ72" i="2"/>
  <c r="CF72" i="2"/>
  <c r="BX72" i="2"/>
  <c r="BP72" i="2"/>
  <c r="BH72" i="2"/>
  <c r="AZ72" i="2"/>
  <c r="AR72" i="2"/>
  <c r="AJ72" i="2"/>
  <c r="AB72" i="2"/>
  <c r="T72" i="2"/>
  <c r="L72" i="2"/>
  <c r="CT71" i="2"/>
  <c r="CJ71" i="2"/>
  <c r="CA71" i="2"/>
  <c r="BS71" i="2"/>
  <c r="BK71" i="2"/>
  <c r="BC71" i="2"/>
  <c r="AU71" i="2"/>
  <c r="AM71" i="2"/>
  <c r="AE71" i="2"/>
  <c r="W71" i="2"/>
  <c r="O71" i="2"/>
  <c r="G71" i="2"/>
  <c r="CN70" i="2"/>
  <c r="CD70" i="2"/>
  <c r="BV70" i="2"/>
  <c r="BN70" i="2"/>
  <c r="BF70" i="2"/>
  <c r="AX70" i="2"/>
  <c r="AP70" i="2"/>
  <c r="AH70" i="2"/>
  <c r="Z70" i="2"/>
  <c r="R70" i="2"/>
  <c r="J70" i="2"/>
  <c r="CR69" i="2"/>
  <c r="CG69" i="2"/>
  <c r="BY69" i="2"/>
  <c r="BQ69" i="2"/>
  <c r="BI69" i="2"/>
  <c r="BA69" i="2"/>
  <c r="AS69" i="2"/>
  <c r="AK69" i="2"/>
  <c r="AC69" i="2"/>
  <c r="U69" i="2"/>
  <c r="M69" i="2"/>
  <c r="E69" i="2"/>
  <c r="CK68" i="2"/>
  <c r="CB68" i="2"/>
  <c r="BT68" i="2"/>
  <c r="BL68" i="2"/>
  <c r="BD68" i="2"/>
  <c r="AV68" i="2"/>
  <c r="AN68" i="2"/>
  <c r="AF68" i="2"/>
  <c r="X68" i="2"/>
  <c r="P68" i="2"/>
  <c r="H68" i="2"/>
  <c r="CP67" i="2"/>
  <c r="CE67" i="2"/>
  <c r="BW67" i="2"/>
  <c r="BO67" i="2"/>
  <c r="BG67" i="2"/>
  <c r="AY67" i="2"/>
  <c r="AQ67" i="2"/>
  <c r="AI67" i="2"/>
  <c r="AA67" i="2"/>
  <c r="S67" i="2"/>
  <c r="K67" i="2"/>
  <c r="CS66" i="2"/>
  <c r="CH66" i="2"/>
  <c r="BZ66" i="2"/>
  <c r="BR66" i="2"/>
  <c r="BJ66" i="2"/>
  <c r="BB66" i="2"/>
  <c r="AT66" i="2"/>
  <c r="AL66" i="2"/>
  <c r="AD66" i="2"/>
  <c r="V66" i="2"/>
  <c r="N66" i="2"/>
  <c r="F66" i="2"/>
  <c r="CM65" i="2"/>
  <c r="CC65" i="2"/>
  <c r="BU65" i="2"/>
  <c r="BM65" i="2"/>
  <c r="BE65" i="2"/>
  <c r="AW65" i="2"/>
  <c r="AO65" i="2"/>
  <c r="AG65" i="2"/>
  <c r="Y65" i="2"/>
  <c r="Q65" i="2"/>
  <c r="I65" i="2"/>
  <c r="CQ64" i="2"/>
  <c r="CF64" i="2"/>
  <c r="BX64" i="2"/>
  <c r="BP64" i="2"/>
  <c r="BH64" i="2"/>
  <c r="AZ64" i="2"/>
  <c r="AR64" i="2"/>
  <c r="AJ64" i="2"/>
  <c r="AB64" i="2"/>
  <c r="T64" i="2"/>
  <c r="L64" i="2"/>
  <c r="CT63" i="2"/>
  <c r="CJ63" i="2"/>
  <c r="CA63" i="2"/>
  <c r="BS63" i="2"/>
  <c r="BK63" i="2"/>
  <c r="BC63" i="2"/>
  <c r="AU63" i="2"/>
  <c r="AM63" i="2"/>
  <c r="AE63" i="2"/>
  <c r="W63" i="2"/>
  <c r="J28" i="13"/>
  <c r="F13" i="12"/>
  <c r="D29" i="11"/>
  <c r="D49" i="10"/>
  <c r="D75" i="9"/>
  <c r="D17" i="8"/>
  <c r="D53" i="6"/>
  <c r="J72" i="5"/>
  <c r="J56" i="5"/>
  <c r="J40" i="5"/>
  <c r="J24" i="5"/>
  <c r="J8" i="5"/>
  <c r="H53" i="4"/>
  <c r="G36" i="4"/>
  <c r="E19" i="4"/>
  <c r="I76" i="3"/>
  <c r="AD73" i="3"/>
  <c r="X72" i="3"/>
  <c r="S71" i="3"/>
  <c r="N70" i="3"/>
  <c r="I69" i="3"/>
  <c r="D68" i="3"/>
  <c r="Z66" i="3"/>
  <c r="U65" i="3"/>
  <c r="P64" i="3"/>
  <c r="K63" i="3"/>
  <c r="F62" i="3"/>
  <c r="AB60" i="3"/>
  <c r="W59" i="3"/>
  <c r="R58" i="3"/>
  <c r="M57" i="3"/>
  <c r="H56" i="3"/>
  <c r="AD54" i="3"/>
  <c r="Y53" i="3"/>
  <c r="T52" i="3"/>
  <c r="O51" i="3"/>
  <c r="J50" i="3"/>
  <c r="E49" i="3"/>
  <c r="AA47" i="3"/>
  <c r="V46" i="3"/>
  <c r="Q45" i="3"/>
  <c r="L44" i="3"/>
  <c r="G43" i="3"/>
  <c r="AC41" i="3"/>
  <c r="X40" i="3"/>
  <c r="S39" i="3"/>
  <c r="N38" i="3"/>
  <c r="I37" i="3"/>
  <c r="D36" i="3"/>
  <c r="Z34" i="3"/>
  <c r="U33" i="3"/>
  <c r="P32" i="3"/>
  <c r="K31" i="3"/>
  <c r="F30" i="3"/>
  <c r="AB28" i="3"/>
  <c r="W27" i="3"/>
  <c r="R26" i="3"/>
  <c r="M25" i="3"/>
  <c r="H24" i="3"/>
  <c r="AD22" i="3"/>
  <c r="Y21" i="3"/>
  <c r="T20" i="3"/>
  <c r="O19" i="3"/>
  <c r="Q18" i="3"/>
  <c r="E18" i="3"/>
  <c r="V17" i="3"/>
  <c r="M17" i="3"/>
  <c r="D17" i="3"/>
  <c r="V16" i="3"/>
  <c r="M16" i="3"/>
  <c r="AD15" i="3"/>
  <c r="U15" i="3"/>
  <c r="L15" i="3"/>
  <c r="AD14" i="3"/>
  <c r="U14" i="3"/>
  <c r="L14" i="3"/>
  <c r="AD13" i="3"/>
  <c r="T13" i="3"/>
  <c r="K13" i="3"/>
  <c r="AC12" i="3"/>
  <c r="T12" i="3"/>
  <c r="K12" i="3"/>
  <c r="AC11" i="3"/>
  <c r="T11" i="3"/>
  <c r="J11" i="3"/>
  <c r="AB10" i="3"/>
  <c r="S10" i="3"/>
  <c r="J10" i="3"/>
  <c r="AB9" i="3"/>
  <c r="S9" i="3"/>
  <c r="J9" i="3"/>
  <c r="AA8" i="3"/>
  <c r="R8" i="3"/>
  <c r="I8" i="3"/>
  <c r="AA7" i="3"/>
  <c r="S7" i="3"/>
  <c r="K7" i="3"/>
  <c r="CT76" i="2"/>
  <c r="CJ76" i="2"/>
  <c r="CA76" i="2"/>
  <c r="BS76" i="2"/>
  <c r="BK76" i="2"/>
  <c r="BC76" i="2"/>
  <c r="AU76" i="2"/>
  <c r="AM76" i="2"/>
  <c r="AE76" i="2"/>
  <c r="W76" i="2"/>
  <c r="O76" i="2"/>
  <c r="G76" i="2"/>
  <c r="CN75" i="2"/>
  <c r="CD75" i="2"/>
  <c r="BV75" i="2"/>
  <c r="BN75" i="2"/>
  <c r="BF75" i="2"/>
  <c r="AX75" i="2"/>
  <c r="AP75" i="2"/>
  <c r="AH75" i="2"/>
  <c r="Z75" i="2"/>
  <c r="R75" i="2"/>
  <c r="J75" i="2"/>
  <c r="CR74" i="2"/>
  <c r="CG74" i="2"/>
  <c r="BY74" i="2"/>
  <c r="BQ74" i="2"/>
  <c r="BI74" i="2"/>
  <c r="BA74" i="2"/>
  <c r="AS74" i="2"/>
  <c r="AK74" i="2"/>
  <c r="AC74" i="2"/>
  <c r="U74" i="2"/>
  <c r="M74" i="2"/>
  <c r="E74" i="2"/>
  <c r="CK73" i="2"/>
  <c r="CB73" i="2"/>
  <c r="BT73" i="2"/>
  <c r="BL73" i="2"/>
  <c r="BD73" i="2"/>
  <c r="AV73" i="2"/>
  <c r="AN73" i="2"/>
  <c r="AF73" i="2"/>
  <c r="X73" i="2"/>
  <c r="P73" i="2"/>
  <c r="H73" i="2"/>
  <c r="CP72" i="2"/>
  <c r="CE72" i="2"/>
  <c r="BW72" i="2"/>
  <c r="BO72" i="2"/>
  <c r="BG72" i="2"/>
  <c r="AY72" i="2"/>
  <c r="AQ72" i="2"/>
  <c r="AI72" i="2"/>
  <c r="AA72" i="2"/>
  <c r="S72" i="2"/>
  <c r="K72" i="2"/>
  <c r="CS71" i="2"/>
  <c r="CH71" i="2"/>
  <c r="BZ71" i="2"/>
  <c r="BR71" i="2"/>
  <c r="BJ71" i="2"/>
  <c r="BB71" i="2"/>
  <c r="AT71" i="2"/>
  <c r="N24" i="13"/>
  <c r="G12" i="12"/>
  <c r="D26" i="11"/>
  <c r="D47" i="10"/>
  <c r="D69" i="9"/>
  <c r="D11" i="8"/>
  <c r="D50" i="6"/>
  <c r="M71" i="5"/>
  <c r="M55" i="5"/>
  <c r="M39" i="5"/>
  <c r="M23" i="5"/>
  <c r="M7" i="5"/>
  <c r="H52" i="4"/>
  <c r="E36" i="4"/>
  <c r="D19" i="4"/>
  <c r="D76" i="3"/>
  <c r="AC73" i="3"/>
  <c r="W72" i="3"/>
  <c r="R71" i="3"/>
  <c r="M70" i="3"/>
  <c r="H69" i="3"/>
  <c r="AD67" i="3"/>
  <c r="Y66" i="3"/>
  <c r="T65" i="3"/>
  <c r="O64" i="3"/>
  <c r="J63" i="3"/>
  <c r="E62" i="3"/>
  <c r="AA60" i="3"/>
  <c r="V59" i="3"/>
  <c r="Q58" i="3"/>
  <c r="L57" i="3"/>
  <c r="G56" i="3"/>
  <c r="AC54" i="3"/>
  <c r="X53" i="3"/>
  <c r="S52" i="3"/>
  <c r="N51" i="3"/>
  <c r="I50" i="3"/>
  <c r="D49" i="3"/>
  <c r="Z47" i="3"/>
  <c r="U46" i="3"/>
  <c r="P45" i="3"/>
  <c r="K44" i="3"/>
  <c r="F43" i="3"/>
  <c r="AB41" i="3"/>
  <c r="W40" i="3"/>
  <c r="R39" i="3"/>
  <c r="M38" i="3"/>
  <c r="H37" i="3"/>
  <c r="AD35" i="3"/>
  <c r="Y34" i="3"/>
  <c r="T33" i="3"/>
  <c r="O32" i="3"/>
  <c r="J31" i="3"/>
  <c r="E30" i="3"/>
  <c r="AA28" i="3"/>
  <c r="V27" i="3"/>
  <c r="Q26" i="3"/>
  <c r="L25" i="3"/>
  <c r="G24" i="3"/>
  <c r="AC22" i="3"/>
  <c r="X21" i="3"/>
  <c r="S20" i="3"/>
  <c r="N19" i="3"/>
  <c r="P18" i="3"/>
  <c r="D18" i="3"/>
  <c r="U17" i="3"/>
  <c r="L17" i="3"/>
  <c r="AD16" i="3"/>
  <c r="U16" i="3"/>
  <c r="K16" i="3"/>
  <c r="AC15" i="3"/>
  <c r="T15" i="3"/>
  <c r="K15" i="3"/>
  <c r="AC14" i="3"/>
  <c r="T14" i="3"/>
  <c r="K14" i="3"/>
  <c r="AB13" i="3"/>
  <c r="S13" i="3"/>
  <c r="J13" i="3"/>
  <c r="AB12" i="3"/>
  <c r="S12" i="3"/>
  <c r="J12" i="3"/>
  <c r="AB11" i="3"/>
  <c r="R11" i="3"/>
  <c r="I11" i="3"/>
  <c r="AA10" i="3"/>
  <c r="R10" i="3"/>
  <c r="I10" i="3"/>
  <c r="AA9" i="3"/>
  <c r="R9" i="3"/>
  <c r="H9" i="3"/>
  <c r="Z8" i="3"/>
  <c r="Q8" i="3"/>
  <c r="H8" i="3"/>
  <c r="Z7" i="3"/>
  <c r="R7" i="3"/>
  <c r="J7" i="3"/>
  <c r="CS76" i="2"/>
  <c r="CH76" i="2"/>
  <c r="BZ76" i="2"/>
  <c r="BR76" i="2"/>
  <c r="BJ76" i="2"/>
  <c r="BB76" i="2"/>
  <c r="AT76" i="2"/>
  <c r="AL76" i="2"/>
  <c r="AD76" i="2"/>
  <c r="V76" i="2"/>
  <c r="N76" i="2"/>
  <c r="F76" i="2"/>
  <c r="CM75" i="2"/>
  <c r="CC75" i="2"/>
  <c r="BU75" i="2"/>
  <c r="BM75" i="2"/>
  <c r="BE75" i="2"/>
  <c r="AW75" i="2"/>
  <c r="AO75" i="2"/>
  <c r="AG75" i="2"/>
  <c r="Y75" i="2"/>
  <c r="Q75" i="2"/>
  <c r="I75" i="2"/>
  <c r="CQ74" i="2"/>
  <c r="CF74" i="2"/>
  <c r="BX74" i="2"/>
  <c r="BP74" i="2"/>
  <c r="BH74" i="2"/>
  <c r="AZ74" i="2"/>
  <c r="AR74" i="2"/>
  <c r="AJ74" i="2"/>
  <c r="AB74" i="2"/>
  <c r="T74" i="2"/>
  <c r="L74" i="2"/>
  <c r="CT73" i="2"/>
  <c r="CJ73" i="2"/>
  <c r="CA73" i="2"/>
  <c r="BS73" i="2"/>
  <c r="BK73" i="2"/>
  <c r="BC73" i="2"/>
  <c r="AU73" i="2"/>
  <c r="AM73" i="2"/>
  <c r="AE73" i="2"/>
  <c r="W73" i="2"/>
  <c r="O73" i="2"/>
  <c r="G73" i="2"/>
  <c r="CN72" i="2"/>
  <c r="CD72" i="2"/>
  <c r="BV72" i="2"/>
  <c r="BN72" i="2"/>
  <c r="BF72" i="2"/>
  <c r="AX72" i="2"/>
  <c r="AP72" i="2"/>
  <c r="AH72" i="2"/>
  <c r="Z72" i="2"/>
  <c r="R72" i="2"/>
  <c r="J72" i="2"/>
  <c r="CR71" i="2"/>
  <c r="CG71" i="2"/>
  <c r="BY71" i="2"/>
  <c r="BQ71" i="2"/>
  <c r="BI71" i="2"/>
  <c r="BA71" i="2"/>
  <c r="AS71" i="2"/>
  <c r="AK71" i="2"/>
  <c r="AC71" i="2"/>
  <c r="U71" i="2"/>
  <c r="M71" i="2"/>
  <c r="E71" i="2"/>
  <c r="CK70" i="2"/>
  <c r="CB70" i="2"/>
  <c r="BT70" i="2"/>
  <c r="BL70" i="2"/>
  <c r="BD70" i="2"/>
  <c r="AV70" i="2"/>
  <c r="AN70" i="2"/>
  <c r="AF70" i="2"/>
  <c r="X70" i="2"/>
  <c r="P70" i="2"/>
  <c r="H70" i="2"/>
  <c r="CP69" i="2"/>
  <c r="CE69" i="2"/>
  <c r="BW69" i="2"/>
  <c r="BO69" i="2"/>
  <c r="BG69" i="2"/>
  <c r="AY69" i="2"/>
  <c r="AQ69" i="2"/>
  <c r="AI69" i="2"/>
  <c r="AA69" i="2"/>
  <c r="S69" i="2"/>
  <c r="K69" i="2"/>
  <c r="CS68" i="2"/>
  <c r="CH68" i="2"/>
  <c r="BZ68" i="2"/>
  <c r="BR68" i="2"/>
  <c r="BJ68" i="2"/>
  <c r="BB68" i="2"/>
  <c r="AT68" i="2"/>
  <c r="AL68" i="2"/>
  <c r="AD68" i="2"/>
  <c r="V68" i="2"/>
  <c r="N68" i="2"/>
  <c r="F68" i="2"/>
  <c r="CM67" i="2"/>
  <c r="CC67" i="2"/>
  <c r="BU67" i="2"/>
  <c r="BM67" i="2"/>
  <c r="BE67" i="2"/>
  <c r="AW67" i="2"/>
  <c r="AO67" i="2"/>
  <c r="AG67" i="2"/>
  <c r="Y67" i="2"/>
  <c r="Q67" i="2"/>
  <c r="I67" i="2"/>
  <c r="CQ66" i="2"/>
  <c r="CF66" i="2"/>
  <c r="BX66" i="2"/>
  <c r="BP66" i="2"/>
  <c r="BH66" i="2"/>
  <c r="AZ66" i="2"/>
  <c r="AR66" i="2"/>
  <c r="AJ66" i="2"/>
  <c r="AB66" i="2"/>
  <c r="F62" i="12"/>
  <c r="N7" i="12"/>
  <c r="D13" i="11"/>
  <c r="E38" i="10"/>
  <c r="D43" i="9"/>
  <c r="D55" i="7"/>
  <c r="D37" i="6"/>
  <c r="J68" i="5"/>
  <c r="J52" i="5"/>
  <c r="J36" i="5"/>
  <c r="J20" i="5"/>
  <c r="D73" i="4"/>
  <c r="F49" i="4"/>
  <c r="D32" i="4"/>
  <c r="F15" i="4"/>
  <c r="P75" i="3"/>
  <c r="U73" i="3"/>
  <c r="P72" i="3"/>
  <c r="K71" i="3"/>
  <c r="F70" i="3"/>
  <c r="AB68" i="3"/>
  <c r="W67" i="3"/>
  <c r="R66" i="3"/>
  <c r="M65" i="3"/>
  <c r="H64" i="3"/>
  <c r="AD62" i="3"/>
  <c r="Y61" i="3"/>
  <c r="T60" i="3"/>
  <c r="O59" i="3"/>
  <c r="J58" i="3"/>
  <c r="E57" i="3"/>
  <c r="AA55" i="3"/>
  <c r="V54" i="3"/>
  <c r="Q53" i="3"/>
  <c r="L52" i="3"/>
  <c r="G51" i="3"/>
  <c r="AC49" i="3"/>
  <c r="X48" i="3"/>
  <c r="S47" i="3"/>
  <c r="N46" i="3"/>
  <c r="I45" i="3"/>
  <c r="D44" i="3"/>
  <c r="Z42" i="3"/>
  <c r="U41" i="3"/>
  <c r="P40" i="3"/>
  <c r="K39" i="3"/>
  <c r="F38" i="3"/>
  <c r="AB36" i="3"/>
  <c r="W35" i="3"/>
  <c r="R34" i="3"/>
  <c r="M33" i="3"/>
  <c r="H32" i="3"/>
  <c r="AD30" i="3"/>
  <c r="Y29" i="3"/>
  <c r="T28" i="3"/>
  <c r="O27" i="3"/>
  <c r="J26" i="3"/>
  <c r="E25" i="3"/>
  <c r="AA23" i="3"/>
  <c r="V22" i="3"/>
  <c r="Q21" i="3"/>
  <c r="L20" i="3"/>
  <c r="G19" i="3"/>
  <c r="O18" i="3"/>
  <c r="AC17" i="3"/>
  <c r="T17" i="3"/>
  <c r="K17" i="3"/>
  <c r="AC16" i="3"/>
  <c r="S16" i="3"/>
  <c r="J16" i="3"/>
  <c r="AB15" i="3"/>
  <c r="S15" i="3"/>
  <c r="J15" i="3"/>
  <c r="AB14" i="3"/>
  <c r="S14" i="3"/>
  <c r="I14" i="3"/>
  <c r="AA13" i="3"/>
  <c r="R13" i="3"/>
  <c r="I13" i="3"/>
  <c r="AA12" i="3"/>
  <c r="R12" i="3"/>
  <c r="I12" i="3"/>
  <c r="Z11" i="3"/>
  <c r="Q11" i="3"/>
  <c r="H11" i="3"/>
  <c r="Z10" i="3"/>
  <c r="Q10" i="3"/>
  <c r="H10" i="3"/>
  <c r="Z9" i="3"/>
  <c r="P9" i="3"/>
  <c r="G9" i="3"/>
  <c r="Y8" i="3"/>
  <c r="P8" i="3"/>
  <c r="G8" i="3"/>
  <c r="Y7" i="3"/>
  <c r="Q7" i="3"/>
  <c r="I7" i="3"/>
  <c r="CR76" i="2"/>
  <c r="CG76" i="2"/>
  <c r="BY76" i="2"/>
  <c r="BQ76" i="2"/>
  <c r="BI76" i="2"/>
  <c r="BA76" i="2"/>
  <c r="AS76" i="2"/>
  <c r="AK76" i="2"/>
  <c r="AC76" i="2"/>
  <c r="U76" i="2"/>
  <c r="M76" i="2"/>
  <c r="E76" i="2"/>
  <c r="CK75" i="2"/>
  <c r="CB75" i="2"/>
  <c r="BT75" i="2"/>
  <c r="BL75" i="2"/>
  <c r="BD75" i="2"/>
  <c r="AV75" i="2"/>
  <c r="AN75" i="2"/>
  <c r="AF75" i="2"/>
  <c r="X75" i="2"/>
  <c r="P75" i="2"/>
  <c r="H75" i="2"/>
  <c r="CP74" i="2"/>
  <c r="CE74" i="2"/>
  <c r="BW74" i="2"/>
  <c r="BO74" i="2"/>
  <c r="BG74" i="2"/>
  <c r="AY74" i="2"/>
  <c r="AQ74" i="2"/>
  <c r="AI74" i="2"/>
  <c r="AA74" i="2"/>
  <c r="S74" i="2"/>
  <c r="K74" i="2"/>
  <c r="CS73" i="2"/>
  <c r="CH73" i="2"/>
  <c r="BZ73" i="2"/>
  <c r="BR73" i="2"/>
  <c r="BJ73" i="2"/>
  <c r="BB73" i="2"/>
  <c r="AT73" i="2"/>
  <c r="AL73" i="2"/>
  <c r="AD73" i="2"/>
  <c r="V73" i="2"/>
  <c r="N73" i="2"/>
  <c r="F73" i="2"/>
  <c r="CM72" i="2"/>
  <c r="CC72" i="2"/>
  <c r="BU72" i="2"/>
  <c r="BM72" i="2"/>
  <c r="BE72" i="2"/>
  <c r="AW72" i="2"/>
  <c r="AO72" i="2"/>
  <c r="AG72" i="2"/>
  <c r="Y72" i="2"/>
  <c r="Q72" i="2"/>
  <c r="I72" i="2"/>
  <c r="CQ71" i="2"/>
  <c r="CF71" i="2"/>
  <c r="BX71" i="2"/>
  <c r="BP71" i="2"/>
  <c r="BH71" i="2"/>
  <c r="AZ71" i="2"/>
  <c r="AR71" i="2"/>
  <c r="AJ71" i="2"/>
  <c r="AB71" i="2"/>
  <c r="T71" i="2"/>
  <c r="L71" i="2"/>
  <c r="CT70" i="2"/>
  <c r="CJ70" i="2"/>
  <c r="CA70" i="2"/>
  <c r="BS70" i="2"/>
  <c r="BK70" i="2"/>
  <c r="BC70" i="2"/>
  <c r="AU70" i="2"/>
  <c r="AM70" i="2"/>
  <c r="AE70" i="2"/>
  <c r="W70" i="2"/>
  <c r="O70" i="2"/>
  <c r="G70" i="2"/>
  <c r="CN69" i="2"/>
  <c r="CD69" i="2"/>
  <c r="BV69" i="2"/>
  <c r="BN69" i="2"/>
  <c r="BF69" i="2"/>
  <c r="AX69" i="2"/>
  <c r="AP69" i="2"/>
  <c r="AH69" i="2"/>
  <c r="Z69" i="2"/>
  <c r="R69" i="2"/>
  <c r="J69" i="2"/>
  <c r="CR68" i="2"/>
  <c r="CG68" i="2"/>
  <c r="BY68" i="2"/>
  <c r="BQ68" i="2"/>
  <c r="BI68" i="2"/>
  <c r="BA68" i="2"/>
  <c r="AS68" i="2"/>
  <c r="AK68" i="2"/>
  <c r="AC68" i="2"/>
  <c r="U68" i="2"/>
  <c r="M68" i="2"/>
  <c r="E68" i="2"/>
  <c r="CK67" i="2"/>
  <c r="CB67" i="2"/>
  <c r="BT67" i="2"/>
  <c r="BL67" i="2"/>
  <c r="BD67" i="2"/>
  <c r="AV67" i="2"/>
  <c r="AN67" i="2"/>
  <c r="AF67" i="2"/>
  <c r="X67" i="2"/>
  <c r="P67" i="2"/>
  <c r="H67" i="2"/>
  <c r="CP66" i="2"/>
  <c r="CE66" i="2"/>
  <c r="BW66" i="2"/>
  <c r="BO66" i="2"/>
  <c r="BG66" i="2"/>
  <c r="AY66" i="2"/>
  <c r="AQ66" i="2"/>
  <c r="AI66" i="2"/>
  <c r="AA66" i="2"/>
  <c r="S66" i="2"/>
  <c r="K66" i="2"/>
  <c r="CS65" i="2"/>
  <c r="CH65" i="2"/>
  <c r="BZ65" i="2"/>
  <c r="BR65" i="2"/>
  <c r="BJ65" i="2"/>
  <c r="BB65" i="2"/>
  <c r="AT65" i="2"/>
  <c r="AL65" i="2"/>
  <c r="AD65" i="2"/>
  <c r="V65" i="2"/>
  <c r="N65" i="2"/>
  <c r="F65" i="2"/>
  <c r="CM64" i="2"/>
  <c r="CC64" i="2"/>
  <c r="BU64" i="2"/>
  <c r="BM64" i="2"/>
  <c r="BE64" i="2"/>
  <c r="AW64" i="2"/>
  <c r="AO64" i="2"/>
  <c r="AG64" i="2"/>
  <c r="Y64" i="2"/>
  <c r="Q64" i="2"/>
  <c r="I64" i="2"/>
  <c r="CQ63" i="2"/>
  <c r="CF63" i="2"/>
  <c r="BX63" i="2"/>
  <c r="BP63" i="2"/>
  <c r="BH63" i="2"/>
  <c r="AZ63" i="2"/>
  <c r="AR63" i="2"/>
  <c r="AJ63" i="2"/>
  <c r="AB63" i="2"/>
  <c r="T63" i="2"/>
  <c r="L55" i="12"/>
  <c r="E76" i="11"/>
  <c r="D10" i="11"/>
  <c r="E36" i="10"/>
  <c r="D37" i="9"/>
  <c r="D49" i="7"/>
  <c r="D34" i="6"/>
  <c r="M67" i="5"/>
  <c r="M51" i="5"/>
  <c r="M35" i="5"/>
  <c r="M19" i="5"/>
  <c r="H71" i="4"/>
  <c r="D49" i="4"/>
  <c r="H31" i="4"/>
  <c r="F14" i="4"/>
  <c r="O75" i="3"/>
  <c r="T73" i="3"/>
  <c r="O72" i="3"/>
  <c r="J71" i="3"/>
  <c r="E70" i="3"/>
  <c r="AA68" i="3"/>
  <c r="V67" i="3"/>
  <c r="Q66" i="3"/>
  <c r="L65" i="3"/>
  <c r="G64" i="3"/>
  <c r="AC62" i="3"/>
  <c r="X61" i="3"/>
  <c r="S60" i="3"/>
  <c r="N59" i="3"/>
  <c r="I58" i="3"/>
  <c r="D57" i="3"/>
  <c r="Z55" i="3"/>
  <c r="U54" i="3"/>
  <c r="P53" i="3"/>
  <c r="K52" i="3"/>
  <c r="F51" i="3"/>
  <c r="AB49" i="3"/>
  <c r="W48" i="3"/>
  <c r="R47" i="3"/>
  <c r="M46" i="3"/>
  <c r="H45" i="3"/>
  <c r="AD43" i="3"/>
  <c r="Y42" i="3"/>
  <c r="T41" i="3"/>
  <c r="O40" i="3"/>
  <c r="J39" i="3"/>
  <c r="E38" i="3"/>
  <c r="AA36" i="3"/>
  <c r="V35" i="3"/>
  <c r="Q34" i="3"/>
  <c r="L33" i="3"/>
  <c r="G32" i="3"/>
  <c r="AC30" i="3"/>
  <c r="X29" i="3"/>
  <c r="S28" i="3"/>
  <c r="N27" i="3"/>
  <c r="I26" i="3"/>
  <c r="D25" i="3"/>
  <c r="Z23" i="3"/>
  <c r="U22" i="3"/>
  <c r="P21" i="3"/>
  <c r="K20" i="3"/>
  <c r="F19" i="3"/>
  <c r="M18" i="3"/>
  <c r="AB17" i="3"/>
  <c r="S17" i="3"/>
  <c r="J17" i="3"/>
  <c r="AA16" i="3"/>
  <c r="R16" i="3"/>
  <c r="I16" i="3"/>
  <c r="AA15" i="3"/>
  <c r="R15" i="3"/>
  <c r="I15" i="3"/>
  <c r="AA14" i="3"/>
  <c r="Q14" i="3"/>
  <c r="H14" i="3"/>
  <c r="Z13" i="3"/>
  <c r="Q13" i="3"/>
  <c r="H13" i="3"/>
  <c r="Z12" i="3"/>
  <c r="Q12" i="3"/>
  <c r="G12" i="3"/>
  <c r="Y11" i="3"/>
  <c r="P11" i="3"/>
  <c r="G11" i="3"/>
  <c r="Y10" i="3"/>
  <c r="P10" i="3"/>
  <c r="G10" i="3"/>
  <c r="X9" i="3"/>
  <c r="O9" i="3"/>
  <c r="F9" i="3"/>
  <c r="X8" i="3"/>
  <c r="O8" i="3"/>
  <c r="F8" i="3"/>
  <c r="X7" i="3"/>
  <c r="P7" i="3"/>
  <c r="H7" i="3"/>
  <c r="CQ76" i="2"/>
  <c r="CF76" i="2"/>
  <c r="BX76" i="2"/>
  <c r="BP76" i="2"/>
  <c r="BH76" i="2"/>
  <c r="AZ76" i="2"/>
  <c r="AR76" i="2"/>
  <c r="AJ76" i="2"/>
  <c r="AB76" i="2"/>
  <c r="T76" i="2"/>
  <c r="L76" i="2"/>
  <c r="CT75" i="2"/>
  <c r="CJ75" i="2"/>
  <c r="CA75" i="2"/>
  <c r="BS75" i="2"/>
  <c r="BK75" i="2"/>
  <c r="BC75" i="2"/>
  <c r="AU75" i="2"/>
  <c r="AM75" i="2"/>
  <c r="AE75" i="2"/>
  <c r="W75" i="2"/>
  <c r="O75" i="2"/>
  <c r="G75" i="2"/>
  <c r="CN74" i="2"/>
  <c r="CD74" i="2"/>
  <c r="BV74" i="2"/>
  <c r="BN74" i="2"/>
  <c r="BF74" i="2"/>
  <c r="AX74" i="2"/>
  <c r="AP74" i="2"/>
  <c r="AH74" i="2"/>
  <c r="Z74" i="2"/>
  <c r="R74" i="2"/>
  <c r="J74" i="2"/>
  <c r="CR73" i="2"/>
  <c r="CG73" i="2"/>
  <c r="BY73" i="2"/>
  <c r="BQ73" i="2"/>
  <c r="BI73" i="2"/>
  <c r="BA73" i="2"/>
  <c r="AS73" i="2"/>
  <c r="AK73" i="2"/>
  <c r="AC73" i="2"/>
  <c r="U73" i="2"/>
  <c r="M73" i="2"/>
  <c r="E73" i="2"/>
  <c r="CK72" i="2"/>
  <c r="CB72" i="2"/>
  <c r="BT72" i="2"/>
  <c r="BL72" i="2"/>
  <c r="BD72" i="2"/>
  <c r="AV72" i="2"/>
  <c r="AN72" i="2"/>
  <c r="AF72" i="2"/>
  <c r="X72" i="2"/>
  <c r="P72" i="2"/>
  <c r="H72" i="2"/>
  <c r="CP71" i="2"/>
  <c r="CE71" i="2"/>
  <c r="BW71" i="2"/>
  <c r="BO71" i="2"/>
  <c r="BG71" i="2"/>
  <c r="AY71" i="2"/>
  <c r="AQ71" i="2"/>
  <c r="AI71" i="2"/>
  <c r="AA71" i="2"/>
  <c r="S71" i="2"/>
  <c r="K71" i="2"/>
  <c r="CS70" i="2"/>
  <c r="CH70" i="2"/>
  <c r="BZ70" i="2"/>
  <c r="BR70" i="2"/>
  <c r="BJ70" i="2"/>
  <c r="BB70" i="2"/>
  <c r="AT70" i="2"/>
  <c r="AL70" i="2"/>
  <c r="AD70" i="2"/>
  <c r="V70" i="2"/>
  <c r="N70" i="2"/>
  <c r="F70" i="2"/>
  <c r="CM69" i="2"/>
  <c r="CC69" i="2"/>
  <c r="BU69" i="2"/>
  <c r="BM69" i="2"/>
  <c r="BE69" i="2"/>
  <c r="AW69" i="2"/>
  <c r="AO69" i="2"/>
  <c r="AG69" i="2"/>
  <c r="Y69" i="2"/>
  <c r="Q69" i="2"/>
  <c r="I69" i="2"/>
  <c r="CQ68" i="2"/>
  <c r="CF68" i="2"/>
  <c r="BX68" i="2"/>
  <c r="BP68" i="2"/>
  <c r="BH68" i="2"/>
  <c r="AZ68" i="2"/>
  <c r="AR68" i="2"/>
  <c r="AJ68" i="2"/>
  <c r="AB68" i="2"/>
  <c r="T68" i="2"/>
  <c r="L68" i="2"/>
  <c r="CT67" i="2"/>
  <c r="CJ67" i="2"/>
  <c r="CA67" i="2"/>
  <c r="BS67" i="2"/>
  <c r="BK67" i="2"/>
  <c r="BC67" i="2"/>
  <c r="AU67" i="2"/>
  <c r="AM67" i="2"/>
  <c r="AE67" i="2"/>
  <c r="W67" i="2"/>
  <c r="O67" i="2"/>
  <c r="G67" i="2"/>
  <c r="CN66" i="2"/>
  <c r="CD66" i="2"/>
  <c r="BV66" i="2"/>
  <c r="BN66" i="2"/>
  <c r="BF66" i="2"/>
  <c r="AX66" i="2"/>
  <c r="AP66" i="2"/>
  <c r="AH66" i="2"/>
  <c r="Z66" i="2"/>
  <c r="R66" i="2"/>
  <c r="J66" i="2"/>
  <c r="CR65" i="2"/>
  <c r="CG65" i="2"/>
  <c r="BY65" i="2"/>
  <c r="BQ65" i="2"/>
  <c r="BI65" i="2"/>
  <c r="BA65" i="2"/>
  <c r="AS65" i="2"/>
  <c r="AK65" i="2"/>
  <c r="AC65" i="2"/>
  <c r="U65" i="2"/>
  <c r="M65" i="2"/>
  <c r="E65" i="2"/>
  <c r="CK64" i="2"/>
  <c r="CB64" i="2"/>
  <c r="BT64" i="2"/>
  <c r="BL64" i="2"/>
  <c r="BD64" i="2"/>
  <c r="AV64" i="2"/>
  <c r="AN64" i="2"/>
  <c r="AF64" i="2"/>
  <c r="X64" i="2"/>
  <c r="P64" i="2"/>
  <c r="H64" i="2"/>
  <c r="CP63" i="2"/>
  <c r="CE63" i="2"/>
  <c r="BW63" i="2"/>
  <c r="BO63" i="2"/>
  <c r="BG63" i="2"/>
  <c r="AY63" i="2"/>
  <c r="AQ63" i="2"/>
  <c r="AI63" i="2"/>
  <c r="AA63" i="2"/>
  <c r="S63" i="2"/>
  <c r="K63" i="2"/>
  <c r="CS62" i="2"/>
  <c r="CH62" i="2"/>
  <c r="BZ62" i="2"/>
  <c r="BR62" i="2"/>
  <c r="BJ62" i="2"/>
  <c r="H25" i="12"/>
  <c r="D11" i="9"/>
  <c r="J48" i="5"/>
  <c r="H44" i="4"/>
  <c r="M73" i="3"/>
  <c r="T68" i="3"/>
  <c r="AA63" i="3"/>
  <c r="G59" i="3"/>
  <c r="N54" i="3"/>
  <c r="U49" i="3"/>
  <c r="AB44" i="3"/>
  <c r="H40" i="3"/>
  <c r="O35" i="3"/>
  <c r="V30" i="3"/>
  <c r="AC25" i="3"/>
  <c r="I21" i="3"/>
  <c r="AA17" i="3"/>
  <c r="Q16" i="3"/>
  <c r="H15" i="3"/>
  <c r="Y13" i="3"/>
  <c r="O12" i="3"/>
  <c r="F11" i="3"/>
  <c r="W9" i="3"/>
  <c r="N8" i="3"/>
  <c r="G7" i="3"/>
  <c r="BO76" i="2"/>
  <c r="AI76" i="2"/>
  <c r="CS75" i="2"/>
  <c r="BJ75" i="2"/>
  <c r="AD75" i="2"/>
  <c r="CM74" i="2"/>
  <c r="BE74" i="2"/>
  <c r="Y74" i="2"/>
  <c r="CF73" i="2"/>
  <c r="AZ73" i="2"/>
  <c r="T73" i="2"/>
  <c r="CA72" i="2"/>
  <c r="AU72" i="2"/>
  <c r="O72" i="2"/>
  <c r="BV71" i="2"/>
  <c r="AP71" i="2"/>
  <c r="V71" i="2"/>
  <c r="CQ70" i="2"/>
  <c r="BQ70" i="2"/>
  <c r="AW70" i="2"/>
  <c r="AB70" i="2"/>
  <c r="E70" i="2"/>
  <c r="BX69" i="2"/>
  <c r="BC69" i="2"/>
  <c r="AF69" i="2"/>
  <c r="L69" i="2"/>
  <c r="CD68" i="2"/>
  <c r="BG68" i="2"/>
  <c r="AM68" i="2"/>
  <c r="R68" i="2"/>
  <c r="CH67" i="2"/>
  <c r="BN67" i="2"/>
  <c r="AS67" i="2"/>
  <c r="V67" i="2"/>
  <c r="CR66" i="2"/>
  <c r="BT66" i="2"/>
  <c r="AW66" i="2"/>
  <c r="AC66" i="2"/>
  <c r="L66" i="2"/>
  <c r="CJ65" i="2"/>
  <c r="BS65" i="2"/>
  <c r="BC65" i="2"/>
  <c r="AM65" i="2"/>
  <c r="W65" i="2"/>
  <c r="G65" i="2"/>
  <c r="CD64" i="2"/>
  <c r="BN64" i="2"/>
  <c r="AX64" i="2"/>
  <c r="AH64" i="2"/>
  <c r="R64" i="2"/>
  <c r="CR63" i="2"/>
  <c r="BY63" i="2"/>
  <c r="BI63" i="2"/>
  <c r="AS63" i="2"/>
  <c r="AC63" i="2"/>
  <c r="O63" i="2"/>
  <c r="F63" i="2"/>
  <c r="CK62" i="2"/>
  <c r="CA62" i="2"/>
  <c r="BQ62" i="2"/>
  <c r="BH62" i="2"/>
  <c r="AZ62" i="2"/>
  <c r="AR62" i="2"/>
  <c r="AJ62" i="2"/>
  <c r="AB62" i="2"/>
  <c r="T62" i="2"/>
  <c r="L62" i="2"/>
  <c r="CT61" i="2"/>
  <c r="CJ61" i="2"/>
  <c r="CA61" i="2"/>
  <c r="BS61" i="2"/>
  <c r="BK61" i="2"/>
  <c r="BC61" i="2"/>
  <c r="AU61" i="2"/>
  <c r="AM61" i="2"/>
  <c r="AE61" i="2"/>
  <c r="W61" i="2"/>
  <c r="O61" i="2"/>
  <c r="G61" i="2"/>
  <c r="CN60" i="2"/>
  <c r="CD60" i="2"/>
  <c r="BV60" i="2"/>
  <c r="BN60" i="2"/>
  <c r="BF60" i="2"/>
  <c r="AX60" i="2"/>
  <c r="AP60" i="2"/>
  <c r="AH60" i="2"/>
  <c r="Z60" i="2"/>
  <c r="R60" i="2"/>
  <c r="J60" i="2"/>
  <c r="CR59" i="2"/>
  <c r="CG59" i="2"/>
  <c r="BY59" i="2"/>
  <c r="BQ59" i="2"/>
  <c r="BI59" i="2"/>
  <c r="BA59" i="2"/>
  <c r="AS59" i="2"/>
  <c r="AK59" i="2"/>
  <c r="AC59" i="2"/>
  <c r="U59" i="2"/>
  <c r="M59" i="2"/>
  <c r="E59" i="2"/>
  <c r="CK58" i="2"/>
  <c r="CB58" i="2"/>
  <c r="BT58" i="2"/>
  <c r="BL58" i="2"/>
  <c r="BD58" i="2"/>
  <c r="AV58" i="2"/>
  <c r="AN58" i="2"/>
  <c r="AF58" i="2"/>
  <c r="X58" i="2"/>
  <c r="P58" i="2"/>
  <c r="H58" i="2"/>
  <c r="CP57" i="2"/>
  <c r="CE57" i="2"/>
  <c r="BW57" i="2"/>
  <c r="BO57" i="2"/>
  <c r="BG57" i="2"/>
  <c r="AY57" i="2"/>
  <c r="AQ57" i="2"/>
  <c r="AI57" i="2"/>
  <c r="AA57" i="2"/>
  <c r="S57" i="2"/>
  <c r="K57" i="2"/>
  <c r="CS56" i="2"/>
  <c r="CH56" i="2"/>
  <c r="BZ56" i="2"/>
  <c r="BR56" i="2"/>
  <c r="BJ56" i="2"/>
  <c r="BB56" i="2"/>
  <c r="AT56" i="2"/>
  <c r="AL56" i="2"/>
  <c r="AD56" i="2"/>
  <c r="V56" i="2"/>
  <c r="N56" i="2"/>
  <c r="F56" i="2"/>
  <c r="CM55" i="2"/>
  <c r="CC55" i="2"/>
  <c r="BU55" i="2"/>
  <c r="BM55" i="2"/>
  <c r="BE55" i="2"/>
  <c r="AW55" i="2"/>
  <c r="AO55" i="2"/>
  <c r="AG55" i="2"/>
  <c r="Y55" i="2"/>
  <c r="Q55" i="2"/>
  <c r="I55" i="2"/>
  <c r="CQ54" i="2"/>
  <c r="CF54" i="2"/>
  <c r="BX54" i="2"/>
  <c r="BP54" i="2"/>
  <c r="BH54" i="2"/>
  <c r="AZ54" i="2"/>
  <c r="AR54" i="2"/>
  <c r="AJ54" i="2"/>
  <c r="AB54" i="2"/>
  <c r="T54" i="2"/>
  <c r="L54" i="2"/>
  <c r="CT53" i="2"/>
  <c r="CJ53" i="2"/>
  <c r="CA53" i="2"/>
  <c r="BS53" i="2"/>
  <c r="BK53" i="2"/>
  <c r="BC53" i="2"/>
  <c r="AU53" i="2"/>
  <c r="AM53" i="2"/>
  <c r="AE53" i="2"/>
  <c r="W53" i="2"/>
  <c r="O53" i="2"/>
  <c r="G53" i="2"/>
  <c r="CN52" i="2"/>
  <c r="CD52" i="2"/>
  <c r="BV52" i="2"/>
  <c r="BN52" i="2"/>
  <c r="BF52" i="2"/>
  <c r="AX52" i="2"/>
  <c r="AP52" i="2"/>
  <c r="AH52" i="2"/>
  <c r="Z52" i="2"/>
  <c r="R52" i="2"/>
  <c r="J52" i="2"/>
  <c r="CR51" i="2"/>
  <c r="CG51" i="2"/>
  <c r="BY51" i="2"/>
  <c r="BQ51" i="2"/>
  <c r="BI51" i="2"/>
  <c r="BA51" i="2"/>
  <c r="AS51" i="2"/>
  <c r="AK51" i="2"/>
  <c r="AC51" i="2"/>
  <c r="U51" i="2"/>
  <c r="M51" i="2"/>
  <c r="E51" i="2"/>
  <c r="CK50" i="2"/>
  <c r="CB50" i="2"/>
  <c r="BT50" i="2"/>
  <c r="BL50" i="2"/>
  <c r="BD50" i="2"/>
  <c r="AV50" i="2"/>
  <c r="AN50" i="2"/>
  <c r="AF50" i="2"/>
  <c r="X50" i="2"/>
  <c r="P50" i="2"/>
  <c r="H50" i="2"/>
  <c r="CP49" i="2"/>
  <c r="CE49" i="2"/>
  <c r="BW49" i="2"/>
  <c r="BO49" i="2"/>
  <c r="BG49" i="2"/>
  <c r="AY49" i="2"/>
  <c r="AQ49" i="2"/>
  <c r="AI49" i="2"/>
  <c r="AA49" i="2"/>
  <c r="S49" i="2"/>
  <c r="K49" i="2"/>
  <c r="CS48" i="2"/>
  <c r="CH48" i="2"/>
  <c r="BZ48" i="2"/>
  <c r="BR48" i="2"/>
  <c r="BJ48" i="2"/>
  <c r="BB48" i="2"/>
  <c r="AT48" i="2"/>
  <c r="AL48" i="2"/>
  <c r="AD48" i="2"/>
  <c r="V48" i="2"/>
  <c r="N48" i="2"/>
  <c r="F48" i="2"/>
  <c r="CM47" i="2"/>
  <c r="CC47" i="2"/>
  <c r="BU47" i="2"/>
  <c r="BM47" i="2"/>
  <c r="BE47" i="2"/>
  <c r="AW47" i="2"/>
  <c r="AO47" i="2"/>
  <c r="AG47" i="2"/>
  <c r="Y47" i="2"/>
  <c r="Q47" i="2"/>
  <c r="I47" i="2"/>
  <c r="CQ46" i="2"/>
  <c r="CF46" i="2"/>
  <c r="BX46" i="2"/>
  <c r="BP46" i="2"/>
  <c r="BH46" i="2"/>
  <c r="AZ46" i="2"/>
  <c r="AR46" i="2"/>
  <c r="AJ46" i="2"/>
  <c r="AB46" i="2"/>
  <c r="T46" i="2"/>
  <c r="L46" i="2"/>
  <c r="CT45" i="2"/>
  <c r="CJ45" i="2"/>
  <c r="CA45" i="2"/>
  <c r="BS45" i="2"/>
  <c r="BK45" i="2"/>
  <c r="BC45" i="2"/>
  <c r="AU45" i="2"/>
  <c r="AM45" i="2"/>
  <c r="AE45" i="2"/>
  <c r="W45" i="2"/>
  <c r="O45" i="2"/>
  <c r="G45" i="2"/>
  <c r="CN44" i="2"/>
  <c r="CD44" i="2"/>
  <c r="BV44" i="2"/>
  <c r="BN44" i="2"/>
  <c r="BF44" i="2"/>
  <c r="AX44" i="2"/>
  <c r="AP44" i="2"/>
  <c r="AH44" i="2"/>
  <c r="Z44" i="2"/>
  <c r="R44" i="2"/>
  <c r="J44" i="2"/>
  <c r="CR43" i="2"/>
  <c r="CG43" i="2"/>
  <c r="BY43" i="2"/>
  <c r="BQ43" i="2"/>
  <c r="BI43" i="2"/>
  <c r="BA43" i="2"/>
  <c r="AS43" i="2"/>
  <c r="AK43" i="2"/>
  <c r="AC43" i="2"/>
  <c r="U43" i="2"/>
  <c r="M43" i="2"/>
  <c r="E43" i="2"/>
  <c r="CK42" i="2"/>
  <c r="CB42" i="2"/>
  <c r="BT42" i="2"/>
  <c r="BL42" i="2"/>
  <c r="BD42" i="2"/>
  <c r="AV42" i="2"/>
  <c r="AN42" i="2"/>
  <c r="AF42" i="2"/>
  <c r="X42" i="2"/>
  <c r="P42" i="2"/>
  <c r="H42" i="2"/>
  <c r="CP41" i="2"/>
  <c r="CE41" i="2"/>
  <c r="BW41" i="2"/>
  <c r="BO41" i="2"/>
  <c r="BG41" i="2"/>
  <c r="AY41" i="2"/>
  <c r="AQ41" i="2"/>
  <c r="AI41" i="2"/>
  <c r="AA41" i="2"/>
  <c r="S41" i="2"/>
  <c r="K41" i="2"/>
  <c r="CS40" i="2"/>
  <c r="CH40" i="2"/>
  <c r="BZ40" i="2"/>
  <c r="BR40" i="2"/>
  <c r="BJ40" i="2"/>
  <c r="BB40" i="2"/>
  <c r="AT40" i="2"/>
  <c r="AL40" i="2"/>
  <c r="AD40" i="2"/>
  <c r="V40" i="2"/>
  <c r="N40" i="2"/>
  <c r="F40" i="2"/>
  <c r="CM39" i="2"/>
  <c r="CC39" i="2"/>
  <c r="BU39" i="2"/>
  <c r="BM39" i="2"/>
  <c r="BE39" i="2"/>
  <c r="AW39" i="2"/>
  <c r="AO39" i="2"/>
  <c r="AG39" i="2"/>
  <c r="Y39" i="2"/>
  <c r="Q39" i="2"/>
  <c r="I39" i="2"/>
  <c r="CQ38" i="2"/>
  <c r="CF38" i="2"/>
  <c r="BX38" i="2"/>
  <c r="BP38" i="2"/>
  <c r="BH38" i="2"/>
  <c r="AZ38" i="2"/>
  <c r="AR38" i="2"/>
  <c r="AJ38" i="2"/>
  <c r="AB38" i="2"/>
  <c r="T38" i="2"/>
  <c r="L38" i="2"/>
  <c r="CT37" i="2"/>
  <c r="CJ37" i="2"/>
  <c r="CA37" i="2"/>
  <c r="BS37" i="2"/>
  <c r="BK37" i="2"/>
  <c r="BC37" i="2"/>
  <c r="AU37" i="2"/>
  <c r="AM37" i="2"/>
  <c r="AE37" i="2"/>
  <c r="W37" i="2"/>
  <c r="O37" i="2"/>
  <c r="G37" i="2"/>
  <c r="CN36" i="2"/>
  <c r="CD36" i="2"/>
  <c r="BV36" i="2"/>
  <c r="BN36" i="2"/>
  <c r="BF36" i="2"/>
  <c r="L23" i="12"/>
  <c r="D75" i="8"/>
  <c r="M47" i="5"/>
  <c r="G44" i="4"/>
  <c r="L73" i="3"/>
  <c r="S68" i="3"/>
  <c r="Z63" i="3"/>
  <c r="F59" i="3"/>
  <c r="M54" i="3"/>
  <c r="T49" i="3"/>
  <c r="AA44" i="3"/>
  <c r="G40" i="3"/>
  <c r="N35" i="3"/>
  <c r="U30" i="3"/>
  <c r="AB25" i="3"/>
  <c r="H21" i="3"/>
  <c r="Z17" i="3"/>
  <c r="P16" i="3"/>
  <c r="F15" i="3"/>
  <c r="X13" i="3"/>
  <c r="N12" i="3"/>
  <c r="E11" i="3"/>
  <c r="V9" i="3"/>
  <c r="M8" i="3"/>
  <c r="F7" i="3"/>
  <c r="BN76" i="2"/>
  <c r="AH76" i="2"/>
  <c r="CR75" i="2"/>
  <c r="BI75" i="2"/>
  <c r="AC75" i="2"/>
  <c r="CK74" i="2"/>
  <c r="BD74" i="2"/>
  <c r="X74" i="2"/>
  <c r="CE73" i="2"/>
  <c r="AY73" i="2"/>
  <c r="S73" i="2"/>
  <c r="BZ72" i="2"/>
  <c r="AT72" i="2"/>
  <c r="N72" i="2"/>
  <c r="BU71" i="2"/>
  <c r="AO71" i="2"/>
  <c r="R71" i="2"/>
  <c r="CM70" i="2"/>
  <c r="BP70" i="2"/>
  <c r="AS70" i="2"/>
  <c r="Y70" i="2"/>
  <c r="CT69" i="2"/>
  <c r="BT69" i="2"/>
  <c r="AZ69" i="2"/>
  <c r="AE69" i="2"/>
  <c r="H69" i="2"/>
  <c r="CA68" i="2"/>
  <c r="BF68" i="2"/>
  <c r="AI68" i="2"/>
  <c r="O68" i="2"/>
  <c r="CG67" i="2"/>
  <c r="BJ67" i="2"/>
  <c r="AP67" i="2"/>
  <c r="U67" i="2"/>
  <c r="CM66" i="2"/>
  <c r="BQ66" i="2"/>
  <c r="AV66" i="2"/>
  <c r="Y66" i="2"/>
  <c r="I66" i="2"/>
  <c r="CF65" i="2"/>
  <c r="BP65" i="2"/>
  <c r="AZ65" i="2"/>
  <c r="AJ65" i="2"/>
  <c r="T65" i="2"/>
  <c r="CT64" i="2"/>
  <c r="CA64" i="2"/>
  <c r="BK64" i="2"/>
  <c r="AU64" i="2"/>
  <c r="AE64" i="2"/>
  <c r="O64" i="2"/>
  <c r="CN63" i="2"/>
  <c r="BV63" i="2"/>
  <c r="BF63" i="2"/>
  <c r="AP63" i="2"/>
  <c r="Z63" i="2"/>
  <c r="N63" i="2"/>
  <c r="E63" i="2"/>
  <c r="CJ62" i="2"/>
  <c r="BY62" i="2"/>
  <c r="BP62" i="2"/>
  <c r="BG62" i="2"/>
  <c r="AY62" i="2"/>
  <c r="AQ62" i="2"/>
  <c r="AI62" i="2"/>
  <c r="AA62" i="2"/>
  <c r="S62" i="2"/>
  <c r="K62" i="2"/>
  <c r="CS61" i="2"/>
  <c r="CH61" i="2"/>
  <c r="BZ61" i="2"/>
  <c r="BR61" i="2"/>
  <c r="BJ61" i="2"/>
  <c r="BB61" i="2"/>
  <c r="AT61" i="2"/>
  <c r="AL61" i="2"/>
  <c r="AD61" i="2"/>
  <c r="V61" i="2"/>
  <c r="N61" i="2"/>
  <c r="F61" i="2"/>
  <c r="CM60" i="2"/>
  <c r="CC60" i="2"/>
  <c r="BU60" i="2"/>
  <c r="BM60" i="2"/>
  <c r="BE60" i="2"/>
  <c r="AW60" i="2"/>
  <c r="AO60" i="2"/>
  <c r="AG60" i="2"/>
  <c r="Y60" i="2"/>
  <c r="Q60" i="2"/>
  <c r="I60" i="2"/>
  <c r="CQ59" i="2"/>
  <c r="CF59" i="2"/>
  <c r="BX59" i="2"/>
  <c r="BP59" i="2"/>
  <c r="BH59" i="2"/>
  <c r="AZ59" i="2"/>
  <c r="AR59" i="2"/>
  <c r="AJ59" i="2"/>
  <c r="AB59" i="2"/>
  <c r="T59" i="2"/>
  <c r="L59" i="2"/>
  <c r="CT58" i="2"/>
  <c r="CJ58" i="2"/>
  <c r="CA58" i="2"/>
  <c r="BS58" i="2"/>
  <c r="BK58" i="2"/>
  <c r="BC58" i="2"/>
  <c r="AU58" i="2"/>
  <c r="AM58" i="2"/>
  <c r="AE58" i="2"/>
  <c r="W58" i="2"/>
  <c r="O58" i="2"/>
  <c r="G58" i="2"/>
  <c r="CN57" i="2"/>
  <c r="CD57" i="2"/>
  <c r="BV57" i="2"/>
  <c r="BN57" i="2"/>
  <c r="BF57" i="2"/>
  <c r="AX57" i="2"/>
  <c r="AP57" i="2"/>
  <c r="AH57" i="2"/>
  <c r="Z57" i="2"/>
  <c r="R57" i="2"/>
  <c r="J57" i="2"/>
  <c r="CR56" i="2"/>
  <c r="CG56" i="2"/>
  <c r="BY56" i="2"/>
  <c r="BQ56" i="2"/>
  <c r="BI56" i="2"/>
  <c r="BA56" i="2"/>
  <c r="AS56" i="2"/>
  <c r="AK56" i="2"/>
  <c r="AC56" i="2"/>
  <c r="U56" i="2"/>
  <c r="M56" i="2"/>
  <c r="E56" i="2"/>
  <c r="CK55" i="2"/>
  <c r="CB55" i="2"/>
  <c r="BT55" i="2"/>
  <c r="BL55" i="2"/>
  <c r="BD55" i="2"/>
  <c r="AV55" i="2"/>
  <c r="AN55" i="2"/>
  <c r="AF55" i="2"/>
  <c r="X55" i="2"/>
  <c r="P55" i="2"/>
  <c r="H55" i="2"/>
  <c r="CP54" i="2"/>
  <c r="CE54" i="2"/>
  <c r="BW54" i="2"/>
  <c r="BO54" i="2"/>
  <c r="BG54" i="2"/>
  <c r="AY54" i="2"/>
  <c r="AQ54" i="2"/>
  <c r="AI54" i="2"/>
  <c r="AA54" i="2"/>
  <c r="S54" i="2"/>
  <c r="K54" i="2"/>
  <c r="CS53" i="2"/>
  <c r="CH53" i="2"/>
  <c r="BZ53" i="2"/>
  <c r="BR53" i="2"/>
  <c r="BJ53" i="2"/>
  <c r="BB53" i="2"/>
  <c r="AT53" i="2"/>
  <c r="AL53" i="2"/>
  <c r="AD53" i="2"/>
  <c r="V53" i="2"/>
  <c r="N53" i="2"/>
  <c r="F53" i="2"/>
  <c r="CM52" i="2"/>
  <c r="CC52" i="2"/>
  <c r="BU52" i="2"/>
  <c r="BM52" i="2"/>
  <c r="BE52" i="2"/>
  <c r="AW52" i="2"/>
  <c r="AO52" i="2"/>
  <c r="AG52" i="2"/>
  <c r="Y52" i="2"/>
  <c r="Q52" i="2"/>
  <c r="I52" i="2"/>
  <c r="CQ51" i="2"/>
  <c r="CF51" i="2"/>
  <c r="BX51" i="2"/>
  <c r="BP51" i="2"/>
  <c r="BH51" i="2"/>
  <c r="AZ51" i="2"/>
  <c r="AR51" i="2"/>
  <c r="AJ51" i="2"/>
  <c r="AB51" i="2"/>
  <c r="T51" i="2"/>
  <c r="L51" i="2"/>
  <c r="CT50" i="2"/>
  <c r="CJ50" i="2"/>
  <c r="CA50" i="2"/>
  <c r="BS50" i="2"/>
  <c r="BK50" i="2"/>
  <c r="BC50" i="2"/>
  <c r="AU50" i="2"/>
  <c r="AM50" i="2"/>
  <c r="AE50" i="2"/>
  <c r="W50" i="2"/>
  <c r="O50" i="2"/>
  <c r="G50" i="2"/>
  <c r="CN49" i="2"/>
  <c r="CD49" i="2"/>
  <c r="BV49" i="2"/>
  <c r="BN49" i="2"/>
  <c r="BF49" i="2"/>
  <c r="AX49" i="2"/>
  <c r="AP49" i="2"/>
  <c r="AH49" i="2"/>
  <c r="Z49" i="2"/>
  <c r="R49" i="2"/>
  <c r="J49" i="2"/>
  <c r="CR48" i="2"/>
  <c r="CG48" i="2"/>
  <c r="BY48" i="2"/>
  <c r="BQ48" i="2"/>
  <c r="BI48" i="2"/>
  <c r="BA48" i="2"/>
  <c r="AS48" i="2"/>
  <c r="AK48" i="2"/>
  <c r="AC48" i="2"/>
  <c r="U48" i="2"/>
  <c r="M48" i="2"/>
  <c r="E48" i="2"/>
  <c r="CK47" i="2"/>
  <c r="CB47" i="2"/>
  <c r="BT47" i="2"/>
  <c r="D61" i="11"/>
  <c r="D23" i="7"/>
  <c r="J32" i="5"/>
  <c r="E28" i="4"/>
  <c r="H72" i="3"/>
  <c r="O67" i="3"/>
  <c r="V62" i="3"/>
  <c r="AC57" i="3"/>
  <c r="I53" i="3"/>
  <c r="P48" i="3"/>
  <c r="W43" i="3"/>
  <c r="AD38" i="3"/>
  <c r="J34" i="3"/>
  <c r="Q29" i="3"/>
  <c r="X24" i="3"/>
  <c r="D20" i="3"/>
  <c r="R17" i="3"/>
  <c r="H16" i="3"/>
  <c r="Y14" i="3"/>
  <c r="P13" i="3"/>
  <c r="F12" i="3"/>
  <c r="X10" i="3"/>
  <c r="N9" i="3"/>
  <c r="E8" i="3"/>
  <c r="CP76" i="2"/>
  <c r="BG76" i="2"/>
  <c r="AA76" i="2"/>
  <c r="CH75" i="2"/>
  <c r="BB75" i="2"/>
  <c r="V75" i="2"/>
  <c r="CC74" i="2"/>
  <c r="AW74" i="2"/>
  <c r="Q74" i="2"/>
  <c r="BX73" i="2"/>
  <c r="AR73" i="2"/>
  <c r="L73" i="2"/>
  <c r="BS72" i="2"/>
  <c r="AM72" i="2"/>
  <c r="G72" i="2"/>
  <c r="BN71" i="2"/>
  <c r="AL71" i="2"/>
  <c r="Q71" i="2"/>
  <c r="CG70" i="2"/>
  <c r="BM70" i="2"/>
  <c r="AR70" i="2"/>
  <c r="U70" i="2"/>
  <c r="CQ69" i="2"/>
  <c r="BS69" i="2"/>
  <c r="AV69" i="2"/>
  <c r="AB69" i="2"/>
  <c r="G69" i="2"/>
  <c r="BW68" i="2"/>
  <c r="BC68" i="2"/>
  <c r="AH68" i="2"/>
  <c r="K68" i="2"/>
  <c r="CD67" i="2"/>
  <c r="BI67" i="2"/>
  <c r="AL67" i="2"/>
  <c r="R67" i="2"/>
  <c r="CK66" i="2"/>
  <c r="BM66" i="2"/>
  <c r="AS66" i="2"/>
  <c r="X66" i="2"/>
  <c r="H66" i="2"/>
  <c r="CE65" i="2"/>
  <c r="BO65" i="2"/>
  <c r="AY65" i="2"/>
  <c r="AI65" i="2"/>
  <c r="S65" i="2"/>
  <c r="CS64" i="2"/>
  <c r="BZ64" i="2"/>
  <c r="BJ64" i="2"/>
  <c r="AT64" i="2"/>
  <c r="AD64" i="2"/>
  <c r="N64" i="2"/>
  <c r="CM63" i="2"/>
  <c r="BU63" i="2"/>
  <c r="BE63" i="2"/>
  <c r="AO63" i="2"/>
  <c r="Y63" i="2"/>
  <c r="M63" i="2"/>
  <c r="CT62" i="2"/>
  <c r="CG62" i="2"/>
  <c r="BX62" i="2"/>
  <c r="BO62" i="2"/>
  <c r="BF62" i="2"/>
  <c r="AX62" i="2"/>
  <c r="AP62" i="2"/>
  <c r="AH62" i="2"/>
  <c r="Z62" i="2"/>
  <c r="R62" i="2"/>
  <c r="J62" i="2"/>
  <c r="CR61" i="2"/>
  <c r="CG61" i="2"/>
  <c r="BY61" i="2"/>
  <c r="BQ61" i="2"/>
  <c r="BI61" i="2"/>
  <c r="BA61" i="2"/>
  <c r="AS61" i="2"/>
  <c r="AK61" i="2"/>
  <c r="AC61" i="2"/>
  <c r="U61" i="2"/>
  <c r="M61" i="2"/>
  <c r="E61" i="2"/>
  <c r="CK60" i="2"/>
  <c r="CB60" i="2"/>
  <c r="BT60" i="2"/>
  <c r="BL60" i="2"/>
  <c r="BD60" i="2"/>
  <c r="AV60" i="2"/>
  <c r="AN60" i="2"/>
  <c r="AF60" i="2"/>
  <c r="X60" i="2"/>
  <c r="P60" i="2"/>
  <c r="H60" i="2"/>
  <c r="CP59" i="2"/>
  <c r="CE59" i="2"/>
  <c r="BW59" i="2"/>
  <c r="BO59" i="2"/>
  <c r="BG59" i="2"/>
  <c r="AY59" i="2"/>
  <c r="AQ59" i="2"/>
  <c r="AI59" i="2"/>
  <c r="AA59" i="2"/>
  <c r="S59" i="2"/>
  <c r="K59" i="2"/>
  <c r="CS58" i="2"/>
  <c r="CH58" i="2"/>
  <c r="BZ58" i="2"/>
  <c r="BR58" i="2"/>
  <c r="BJ58" i="2"/>
  <c r="BB58" i="2"/>
  <c r="AT58" i="2"/>
  <c r="AL58" i="2"/>
  <c r="AD58" i="2"/>
  <c r="V58" i="2"/>
  <c r="N58" i="2"/>
  <c r="F58" i="2"/>
  <c r="CM57" i="2"/>
  <c r="CC57" i="2"/>
  <c r="BU57" i="2"/>
  <c r="BM57" i="2"/>
  <c r="BE57" i="2"/>
  <c r="AW57" i="2"/>
  <c r="AO57" i="2"/>
  <c r="AG57" i="2"/>
  <c r="Y57" i="2"/>
  <c r="Q57" i="2"/>
  <c r="I57" i="2"/>
  <c r="CQ56" i="2"/>
  <c r="CF56" i="2"/>
  <c r="BX56" i="2"/>
  <c r="BP56" i="2"/>
  <c r="BH56" i="2"/>
  <c r="AZ56" i="2"/>
  <c r="AR56" i="2"/>
  <c r="AJ56" i="2"/>
  <c r="AB56" i="2"/>
  <c r="T56" i="2"/>
  <c r="L56" i="2"/>
  <c r="CT55" i="2"/>
  <c r="CJ55" i="2"/>
  <c r="CA55" i="2"/>
  <c r="BS55" i="2"/>
  <c r="BK55" i="2"/>
  <c r="BC55" i="2"/>
  <c r="AU55" i="2"/>
  <c r="AM55" i="2"/>
  <c r="AE55" i="2"/>
  <c r="W55" i="2"/>
  <c r="O55" i="2"/>
  <c r="G55" i="2"/>
  <c r="CN54" i="2"/>
  <c r="CD54" i="2"/>
  <c r="BV54" i="2"/>
  <c r="BN54" i="2"/>
  <c r="BF54" i="2"/>
  <c r="AX54" i="2"/>
  <c r="AP54" i="2"/>
  <c r="AH54" i="2"/>
  <c r="Z54" i="2"/>
  <c r="R54" i="2"/>
  <c r="J54" i="2"/>
  <c r="CR53" i="2"/>
  <c r="CG53" i="2"/>
  <c r="BY53" i="2"/>
  <c r="BQ53" i="2"/>
  <c r="BI53" i="2"/>
  <c r="BA53" i="2"/>
  <c r="AS53" i="2"/>
  <c r="AK53" i="2"/>
  <c r="AC53" i="2"/>
  <c r="U53" i="2"/>
  <c r="M53" i="2"/>
  <c r="E53" i="2"/>
  <c r="CK52" i="2"/>
  <c r="CB52" i="2"/>
  <c r="BT52" i="2"/>
  <c r="BL52" i="2"/>
  <c r="BD52" i="2"/>
  <c r="AV52" i="2"/>
  <c r="AN52" i="2"/>
  <c r="AF52" i="2"/>
  <c r="X52" i="2"/>
  <c r="P52" i="2"/>
  <c r="H52" i="2"/>
  <c r="CP51" i="2"/>
  <c r="CE51" i="2"/>
  <c r="BW51" i="2"/>
  <c r="BO51" i="2"/>
  <c r="BG51" i="2"/>
  <c r="AY51" i="2"/>
  <c r="AQ51" i="2"/>
  <c r="AI51" i="2"/>
  <c r="AA51" i="2"/>
  <c r="S51" i="2"/>
  <c r="K51" i="2"/>
  <c r="CS50" i="2"/>
  <c r="CH50" i="2"/>
  <c r="BZ50" i="2"/>
  <c r="BR50" i="2"/>
  <c r="BJ50" i="2"/>
  <c r="BB50" i="2"/>
  <c r="AT50" i="2"/>
  <c r="AL50" i="2"/>
  <c r="AD50" i="2"/>
  <c r="V50" i="2"/>
  <c r="N50" i="2"/>
  <c r="F50" i="2"/>
  <c r="CM49" i="2"/>
  <c r="CC49" i="2"/>
  <c r="BU49" i="2"/>
  <c r="BM49" i="2"/>
  <c r="BE49" i="2"/>
  <c r="AW49" i="2"/>
  <c r="AO49" i="2"/>
  <c r="AG49" i="2"/>
  <c r="Y49" i="2"/>
  <c r="Q49" i="2"/>
  <c r="I49" i="2"/>
  <c r="CQ48" i="2"/>
  <c r="CF48" i="2"/>
  <c r="BX48" i="2"/>
  <c r="BP48" i="2"/>
  <c r="BH48" i="2"/>
  <c r="AZ48" i="2"/>
  <c r="AR48" i="2"/>
  <c r="AJ48" i="2"/>
  <c r="AB48" i="2"/>
  <c r="T48" i="2"/>
  <c r="L48" i="2"/>
  <c r="CT47" i="2"/>
  <c r="CJ47" i="2"/>
  <c r="CA47" i="2"/>
  <c r="BS47" i="2"/>
  <c r="BK47" i="2"/>
  <c r="BC47" i="2"/>
  <c r="AU47" i="2"/>
  <c r="AM47" i="2"/>
  <c r="AE47" i="2"/>
  <c r="W47" i="2"/>
  <c r="O47" i="2"/>
  <c r="G47" i="2"/>
  <c r="CN46" i="2"/>
  <c r="CD46" i="2"/>
  <c r="BV46" i="2"/>
  <c r="BN46" i="2"/>
  <c r="BF46" i="2"/>
  <c r="AX46" i="2"/>
  <c r="AP46" i="2"/>
  <c r="AH46" i="2"/>
  <c r="Z46" i="2"/>
  <c r="R46" i="2"/>
  <c r="J46" i="2"/>
  <c r="CR45" i="2"/>
  <c r="CG45" i="2"/>
  <c r="BY45" i="2"/>
  <c r="BQ45" i="2"/>
  <c r="BI45" i="2"/>
  <c r="BA45" i="2"/>
  <c r="AS45" i="2"/>
  <c r="AK45" i="2"/>
  <c r="AC45" i="2"/>
  <c r="U45" i="2"/>
  <c r="M45" i="2"/>
  <c r="E45" i="2"/>
  <c r="CK44" i="2"/>
  <c r="CB44" i="2"/>
  <c r="BT44" i="2"/>
  <c r="BL44" i="2"/>
  <c r="BD44" i="2"/>
  <c r="AV44" i="2"/>
  <c r="AN44" i="2"/>
  <c r="AF44" i="2"/>
  <c r="X44" i="2"/>
  <c r="P44" i="2"/>
  <c r="H44" i="2"/>
  <c r="CP43" i="2"/>
  <c r="CE43" i="2"/>
  <c r="BW43" i="2"/>
  <c r="BO43" i="2"/>
  <c r="BG43" i="2"/>
  <c r="AY43" i="2"/>
  <c r="AQ43" i="2"/>
  <c r="AI43" i="2"/>
  <c r="AA43" i="2"/>
  <c r="S43" i="2"/>
  <c r="K43" i="2"/>
  <c r="CS42" i="2"/>
  <c r="CH42" i="2"/>
  <c r="BZ42" i="2"/>
  <c r="BR42" i="2"/>
  <c r="BJ42" i="2"/>
  <c r="BB42" i="2"/>
  <c r="AT42" i="2"/>
  <c r="AL42" i="2"/>
  <c r="AD42" i="2"/>
  <c r="V42" i="2"/>
  <c r="N42" i="2"/>
  <c r="F42" i="2"/>
  <c r="CM41" i="2"/>
  <c r="CC41" i="2"/>
  <c r="BU41" i="2"/>
  <c r="BM41" i="2"/>
  <c r="BE41" i="2"/>
  <c r="AW41" i="2"/>
  <c r="AO41" i="2"/>
  <c r="AG41" i="2"/>
  <c r="Y41" i="2"/>
  <c r="Q41" i="2"/>
  <c r="I41" i="2"/>
  <c r="CQ40" i="2"/>
  <c r="CF40" i="2"/>
  <c r="BX40" i="2"/>
  <c r="BP40" i="2"/>
  <c r="BH40" i="2"/>
  <c r="AZ40" i="2"/>
  <c r="AR40" i="2"/>
  <c r="AJ40" i="2"/>
  <c r="AB40" i="2"/>
  <c r="T40" i="2"/>
  <c r="L40" i="2"/>
  <c r="CT39" i="2"/>
  <c r="CJ39" i="2"/>
  <c r="CA39" i="2"/>
  <c r="BS39" i="2"/>
  <c r="BK39" i="2"/>
  <c r="BC39" i="2"/>
  <c r="AU39" i="2"/>
  <c r="AM39" i="2"/>
  <c r="AE39" i="2"/>
  <c r="W39" i="2"/>
  <c r="O39" i="2"/>
  <c r="G39" i="2"/>
  <c r="CN38" i="2"/>
  <c r="CD38" i="2"/>
  <c r="BV38" i="2"/>
  <c r="BN38" i="2"/>
  <c r="BF38" i="2"/>
  <c r="AX38" i="2"/>
  <c r="AP38" i="2"/>
  <c r="AH38" i="2"/>
  <c r="Z38" i="2"/>
  <c r="R38" i="2"/>
  <c r="J38" i="2"/>
  <c r="CR37" i="2"/>
  <c r="CG37" i="2"/>
  <c r="BY37" i="2"/>
  <c r="BQ37" i="2"/>
  <c r="BI37" i="2"/>
  <c r="BA37" i="2"/>
  <c r="AS37" i="2"/>
  <c r="AK37" i="2"/>
  <c r="AC37" i="2"/>
  <c r="U37" i="2"/>
  <c r="M37" i="2"/>
  <c r="E37" i="2"/>
  <c r="CK36" i="2"/>
  <c r="CB36" i="2"/>
  <c r="BT36" i="2"/>
  <c r="BL36" i="2"/>
  <c r="BD36" i="2"/>
  <c r="AV36" i="2"/>
  <c r="AN36" i="2"/>
  <c r="AF36" i="2"/>
  <c r="X36" i="2"/>
  <c r="P36" i="2"/>
  <c r="H36" i="2"/>
  <c r="CP35" i="2"/>
  <c r="CE35" i="2"/>
  <c r="BW35" i="2"/>
  <c r="BO35" i="2"/>
  <c r="BG35" i="2"/>
  <c r="AY35" i="2"/>
  <c r="AQ35" i="2"/>
  <c r="AI35" i="2"/>
  <c r="AA35" i="2"/>
  <c r="S35" i="2"/>
  <c r="K35" i="2"/>
  <c r="CS34" i="2"/>
  <c r="CH34" i="2"/>
  <c r="BZ34" i="2"/>
  <c r="BR34" i="2"/>
  <c r="BJ34" i="2"/>
  <c r="BB34" i="2"/>
  <c r="AT34" i="2"/>
  <c r="AL34" i="2"/>
  <c r="AD34" i="2"/>
  <c r="V34" i="2"/>
  <c r="N34" i="2"/>
  <c r="F34" i="2"/>
  <c r="CM33" i="2"/>
  <c r="CC33" i="2"/>
  <c r="BU33" i="2"/>
  <c r="BM33" i="2"/>
  <c r="BE33" i="2"/>
  <c r="AW33" i="2"/>
  <c r="AO33" i="2"/>
  <c r="AG33" i="2"/>
  <c r="Y33" i="2"/>
  <c r="D58" i="11"/>
  <c r="D17" i="7"/>
  <c r="M31" i="5"/>
  <c r="E27" i="4"/>
  <c r="G72" i="3"/>
  <c r="N67" i="3"/>
  <c r="U62" i="3"/>
  <c r="AB57" i="3"/>
  <c r="H53" i="3"/>
  <c r="O48" i="3"/>
  <c r="V43" i="3"/>
  <c r="AC38" i="3"/>
  <c r="I34" i="3"/>
  <c r="P29" i="3"/>
  <c r="W24" i="3"/>
  <c r="AD19" i="3"/>
  <c r="P17" i="3"/>
  <c r="G16" i="3"/>
  <c r="X14" i="3"/>
  <c r="O13" i="3"/>
  <c r="E12" i="3"/>
  <c r="W10" i="3"/>
  <c r="M9" i="3"/>
  <c r="AD7" i="3"/>
  <c r="CN76" i="2"/>
  <c r="BF76" i="2"/>
  <c r="Z76" i="2"/>
  <c r="CG75" i="2"/>
  <c r="BA75" i="2"/>
  <c r="U75" i="2"/>
  <c r="CB74" i="2"/>
  <c r="AV74" i="2"/>
  <c r="P74" i="2"/>
  <c r="BW73" i="2"/>
  <c r="AQ73" i="2"/>
  <c r="K73" i="2"/>
  <c r="BR72" i="2"/>
  <c r="AL72" i="2"/>
  <c r="F72" i="2"/>
  <c r="BM71" i="2"/>
  <c r="AH71" i="2"/>
  <c r="N71" i="2"/>
  <c r="CF70" i="2"/>
  <c r="BI70" i="2"/>
  <c r="AO70" i="2"/>
  <c r="T70" i="2"/>
  <c r="CK69" i="2"/>
  <c r="BP69" i="2"/>
  <c r="AU69" i="2"/>
  <c r="X69" i="2"/>
  <c r="CT68" i="2"/>
  <c r="BV68" i="2"/>
  <c r="AY68" i="2"/>
  <c r="AE68" i="2"/>
  <c r="J68" i="2"/>
  <c r="BZ67" i="2"/>
  <c r="BF67" i="2"/>
  <c r="AK67" i="2"/>
  <c r="N67" i="2"/>
  <c r="CG66" i="2"/>
  <c r="BL66" i="2"/>
  <c r="AO66" i="2"/>
  <c r="U66" i="2"/>
  <c r="E66" i="2"/>
  <c r="CB65" i="2"/>
  <c r="BL65" i="2"/>
  <c r="AV65" i="2"/>
  <c r="AF65" i="2"/>
  <c r="P65" i="2"/>
  <c r="CP64" i="2"/>
  <c r="BW64" i="2"/>
  <c r="BG64" i="2"/>
  <c r="AQ64" i="2"/>
  <c r="AA64" i="2"/>
  <c r="K64" i="2"/>
  <c r="CH63" i="2"/>
  <c r="BR63" i="2"/>
  <c r="BB63" i="2"/>
  <c r="AL63" i="2"/>
  <c r="V63" i="2"/>
  <c r="L63" i="2"/>
  <c r="CR62" i="2"/>
  <c r="CF62" i="2"/>
  <c r="BW62" i="2"/>
  <c r="BN62" i="2"/>
  <c r="BE62" i="2"/>
  <c r="AW62" i="2"/>
  <c r="AO62" i="2"/>
  <c r="AG62" i="2"/>
  <c r="Y62" i="2"/>
  <c r="Q62" i="2"/>
  <c r="I62" i="2"/>
  <c r="CQ61" i="2"/>
  <c r="CF61" i="2"/>
  <c r="BX61" i="2"/>
  <c r="BP61" i="2"/>
  <c r="BH61" i="2"/>
  <c r="AZ61" i="2"/>
  <c r="AR61" i="2"/>
  <c r="AJ61" i="2"/>
  <c r="AB61" i="2"/>
  <c r="T61" i="2"/>
  <c r="L61" i="2"/>
  <c r="CT60" i="2"/>
  <c r="CJ60" i="2"/>
  <c r="CA60" i="2"/>
  <c r="BS60" i="2"/>
  <c r="BK60" i="2"/>
  <c r="BC60" i="2"/>
  <c r="AU60" i="2"/>
  <c r="AM60" i="2"/>
  <c r="AE60" i="2"/>
  <c r="W60" i="2"/>
  <c r="O60" i="2"/>
  <c r="G60" i="2"/>
  <c r="CN59" i="2"/>
  <c r="CD59" i="2"/>
  <c r="BV59" i="2"/>
  <c r="BN59" i="2"/>
  <c r="BF59" i="2"/>
  <c r="AX59" i="2"/>
  <c r="AP59" i="2"/>
  <c r="AH59" i="2"/>
  <c r="Z59" i="2"/>
  <c r="R59" i="2"/>
  <c r="J59" i="2"/>
  <c r="CR58" i="2"/>
  <c r="CG58" i="2"/>
  <c r="BY58" i="2"/>
  <c r="BQ58" i="2"/>
  <c r="BI58" i="2"/>
  <c r="BA58" i="2"/>
  <c r="AS58" i="2"/>
  <c r="AK58" i="2"/>
  <c r="AC58" i="2"/>
  <c r="U58" i="2"/>
  <c r="M58" i="2"/>
  <c r="E58" i="2"/>
  <c r="CK57" i="2"/>
  <c r="CB57" i="2"/>
  <c r="BT57" i="2"/>
  <c r="BL57" i="2"/>
  <c r="BD57" i="2"/>
  <c r="AV57" i="2"/>
  <c r="AN57" i="2"/>
  <c r="AF57" i="2"/>
  <c r="X57" i="2"/>
  <c r="P57" i="2"/>
  <c r="H57" i="2"/>
  <c r="CP56" i="2"/>
  <c r="CE56" i="2"/>
  <c r="BW56" i="2"/>
  <c r="BO56" i="2"/>
  <c r="BG56" i="2"/>
  <c r="AY56" i="2"/>
  <c r="AQ56" i="2"/>
  <c r="AI56" i="2"/>
  <c r="AA56" i="2"/>
  <c r="S56" i="2"/>
  <c r="K56" i="2"/>
  <c r="CS55" i="2"/>
  <c r="CH55" i="2"/>
  <c r="BZ55" i="2"/>
  <c r="BR55" i="2"/>
  <c r="BJ55" i="2"/>
  <c r="BB55" i="2"/>
  <c r="AT55" i="2"/>
  <c r="AL55" i="2"/>
  <c r="AD55" i="2"/>
  <c r="V55" i="2"/>
  <c r="N55" i="2"/>
  <c r="F55" i="2"/>
  <c r="CM54" i="2"/>
  <c r="CC54" i="2"/>
  <c r="BU54" i="2"/>
  <c r="BM54" i="2"/>
  <c r="BE54" i="2"/>
  <c r="AW54" i="2"/>
  <c r="AO54" i="2"/>
  <c r="AG54" i="2"/>
  <c r="Y54" i="2"/>
  <c r="Q54" i="2"/>
  <c r="I54" i="2"/>
  <c r="CQ53" i="2"/>
  <c r="CF53" i="2"/>
  <c r="BX53" i="2"/>
  <c r="BP53" i="2"/>
  <c r="BH53" i="2"/>
  <c r="AZ53" i="2"/>
  <c r="AR53" i="2"/>
  <c r="AJ53" i="2"/>
  <c r="E70" i="10"/>
  <c r="D21" i="6"/>
  <c r="J16" i="5"/>
  <c r="D11" i="4"/>
  <c r="AD70" i="3"/>
  <c r="J66" i="3"/>
  <c r="Q61" i="3"/>
  <c r="X56" i="3"/>
  <c r="D52" i="3"/>
  <c r="K47" i="3"/>
  <c r="R42" i="3"/>
  <c r="Y37" i="3"/>
  <c r="E33" i="3"/>
  <c r="L28" i="3"/>
  <c r="S23" i="3"/>
  <c r="Z18" i="3"/>
  <c r="H17" i="3"/>
  <c r="Z15" i="3"/>
  <c r="P14" i="3"/>
  <c r="G13" i="3"/>
  <c r="X11" i="3"/>
  <c r="O10" i="3"/>
  <c r="E9" i="3"/>
  <c r="W7" i="3"/>
  <c r="CE76" i="2"/>
  <c r="AY76" i="2"/>
  <c r="S76" i="2"/>
  <c r="BZ75" i="2"/>
  <c r="AT75" i="2"/>
  <c r="N75" i="2"/>
  <c r="BU74" i="2"/>
  <c r="AO74" i="2"/>
  <c r="I74" i="2"/>
  <c r="BP73" i="2"/>
  <c r="AJ73" i="2"/>
  <c r="CT72" i="2"/>
  <c r="BK72" i="2"/>
  <c r="AE72" i="2"/>
  <c r="CN71" i="2"/>
  <c r="BF71" i="2"/>
  <c r="AG71" i="2"/>
  <c r="J71" i="2"/>
  <c r="CC70" i="2"/>
  <c r="BH70" i="2"/>
  <c r="AK70" i="2"/>
  <c r="Q70" i="2"/>
  <c r="CJ69" i="2"/>
  <c r="BL69" i="2"/>
  <c r="AR69" i="2"/>
  <c r="W69" i="2"/>
  <c r="CP68" i="2"/>
  <c r="BS68" i="2"/>
  <c r="AX68" i="2"/>
  <c r="AA68" i="2"/>
  <c r="G68" i="2"/>
  <c r="BY67" i="2"/>
  <c r="BB67" i="2"/>
  <c r="AH67" i="2"/>
  <c r="M67" i="2"/>
  <c r="CC66" i="2"/>
  <c r="BI66" i="2"/>
  <c r="AN66" i="2"/>
  <c r="T66" i="2"/>
  <c r="CT65" i="2"/>
  <c r="CA65" i="2"/>
  <c r="BK65" i="2"/>
  <c r="AU65" i="2"/>
  <c r="AE65" i="2"/>
  <c r="O65" i="2"/>
  <c r="CN64" i="2"/>
  <c r="BV64" i="2"/>
  <c r="BF64" i="2"/>
  <c r="AP64" i="2"/>
  <c r="Z64" i="2"/>
  <c r="J64" i="2"/>
  <c r="CG63" i="2"/>
  <c r="BQ63" i="2"/>
  <c r="BA63" i="2"/>
  <c r="AK63" i="2"/>
  <c r="U63" i="2"/>
  <c r="J63" i="2"/>
  <c r="CQ62" i="2"/>
  <c r="CE62" i="2"/>
  <c r="BV62" i="2"/>
  <c r="BM62" i="2"/>
  <c r="BD62" i="2"/>
  <c r="AV62" i="2"/>
  <c r="AN62" i="2"/>
  <c r="AF62" i="2"/>
  <c r="X62" i="2"/>
  <c r="P62" i="2"/>
  <c r="H62" i="2"/>
  <c r="CP61" i="2"/>
  <c r="CE61" i="2"/>
  <c r="BW61" i="2"/>
  <c r="BO61" i="2"/>
  <c r="BG61" i="2"/>
  <c r="AY61" i="2"/>
  <c r="AQ61" i="2"/>
  <c r="AI61" i="2"/>
  <c r="AA61" i="2"/>
  <c r="S61" i="2"/>
  <c r="K61" i="2"/>
  <c r="CS60" i="2"/>
  <c r="CH60" i="2"/>
  <c r="BZ60" i="2"/>
  <c r="BR60" i="2"/>
  <c r="BJ60" i="2"/>
  <c r="BB60" i="2"/>
  <c r="AT60" i="2"/>
  <c r="AL60" i="2"/>
  <c r="AD60" i="2"/>
  <c r="V60" i="2"/>
  <c r="N60" i="2"/>
  <c r="F60" i="2"/>
  <c r="CM59" i="2"/>
  <c r="CC59" i="2"/>
  <c r="BU59" i="2"/>
  <c r="BM59" i="2"/>
  <c r="BE59" i="2"/>
  <c r="AW59" i="2"/>
  <c r="AO59" i="2"/>
  <c r="AG59" i="2"/>
  <c r="Y59" i="2"/>
  <c r="Q59" i="2"/>
  <c r="I59" i="2"/>
  <c r="CQ58" i="2"/>
  <c r="CF58" i="2"/>
  <c r="BX58" i="2"/>
  <c r="BP58" i="2"/>
  <c r="BH58" i="2"/>
  <c r="AZ58" i="2"/>
  <c r="AR58" i="2"/>
  <c r="AJ58" i="2"/>
  <c r="AB58" i="2"/>
  <c r="T58" i="2"/>
  <c r="L58" i="2"/>
  <c r="CT57" i="2"/>
  <c r="CJ57" i="2"/>
  <c r="CA57" i="2"/>
  <c r="BS57" i="2"/>
  <c r="BK57" i="2"/>
  <c r="BC57" i="2"/>
  <c r="AU57" i="2"/>
  <c r="AM57" i="2"/>
  <c r="AE57" i="2"/>
  <c r="W57" i="2"/>
  <c r="O57" i="2"/>
  <c r="G57" i="2"/>
  <c r="CN56" i="2"/>
  <c r="CD56" i="2"/>
  <c r="BV56" i="2"/>
  <c r="BN56" i="2"/>
  <c r="BF56" i="2"/>
  <c r="AX56" i="2"/>
  <c r="AP56" i="2"/>
  <c r="AH56" i="2"/>
  <c r="Z56" i="2"/>
  <c r="R56" i="2"/>
  <c r="J56" i="2"/>
  <c r="CR55" i="2"/>
  <c r="CG55" i="2"/>
  <c r="BY55" i="2"/>
  <c r="BQ55" i="2"/>
  <c r="BI55" i="2"/>
  <c r="BA55" i="2"/>
  <c r="AS55" i="2"/>
  <c r="AK55" i="2"/>
  <c r="AC55" i="2"/>
  <c r="U55" i="2"/>
  <c r="M55" i="2"/>
  <c r="E55" i="2"/>
  <c r="CK54" i="2"/>
  <c r="CB54" i="2"/>
  <c r="BT54" i="2"/>
  <c r="BL54" i="2"/>
  <c r="BD54" i="2"/>
  <c r="AV54" i="2"/>
  <c r="AN54" i="2"/>
  <c r="AF54" i="2"/>
  <c r="X54" i="2"/>
  <c r="P54" i="2"/>
  <c r="H54" i="2"/>
  <c r="CP53" i="2"/>
  <c r="CE53" i="2"/>
  <c r="BW53" i="2"/>
  <c r="BO53" i="2"/>
  <c r="BG53" i="2"/>
  <c r="AY53" i="2"/>
  <c r="AQ53" i="2"/>
  <c r="AI53" i="2"/>
  <c r="AA53" i="2"/>
  <c r="S53" i="2"/>
  <c r="K53" i="2"/>
  <c r="CS52" i="2"/>
  <c r="CH52" i="2"/>
  <c r="BZ52" i="2"/>
  <c r="BR52" i="2"/>
  <c r="BJ52" i="2"/>
  <c r="BB52" i="2"/>
  <c r="AT52" i="2"/>
  <c r="AL52" i="2"/>
  <c r="AD52" i="2"/>
  <c r="V52" i="2"/>
  <c r="N52" i="2"/>
  <c r="F52" i="2"/>
  <c r="CM51" i="2"/>
  <c r="CC51" i="2"/>
  <c r="BU51" i="2"/>
  <c r="BM51" i="2"/>
  <c r="BE51" i="2"/>
  <c r="AW51" i="2"/>
  <c r="AO51" i="2"/>
  <c r="AG51" i="2"/>
  <c r="Y51" i="2"/>
  <c r="Q51" i="2"/>
  <c r="I51" i="2"/>
  <c r="CQ50" i="2"/>
  <c r="CF50" i="2"/>
  <c r="BX50" i="2"/>
  <c r="BP50" i="2"/>
  <c r="BH50" i="2"/>
  <c r="AZ50" i="2"/>
  <c r="AR50" i="2"/>
  <c r="AJ50" i="2"/>
  <c r="AB50" i="2"/>
  <c r="T50" i="2"/>
  <c r="L50" i="2"/>
  <c r="CT49" i="2"/>
  <c r="CJ49" i="2"/>
  <c r="CA49" i="2"/>
  <c r="BS49" i="2"/>
  <c r="BK49" i="2"/>
  <c r="BC49" i="2"/>
  <c r="AU49" i="2"/>
  <c r="AM49" i="2"/>
  <c r="AE49" i="2"/>
  <c r="W49" i="2"/>
  <c r="O49" i="2"/>
  <c r="G49" i="2"/>
  <c r="CN48" i="2"/>
  <c r="CD48" i="2"/>
  <c r="BV48" i="2"/>
  <c r="BN48" i="2"/>
  <c r="BF48" i="2"/>
  <c r="AX48" i="2"/>
  <c r="AP48" i="2"/>
  <c r="AH48" i="2"/>
  <c r="Z48" i="2"/>
  <c r="R48" i="2"/>
  <c r="J48" i="2"/>
  <c r="CR47" i="2"/>
  <c r="CG47" i="2"/>
  <c r="BY47" i="2"/>
  <c r="BQ47" i="2"/>
  <c r="BI47" i="2"/>
  <c r="BA47" i="2"/>
  <c r="AS47" i="2"/>
  <c r="AK47" i="2"/>
  <c r="AC47" i="2"/>
  <c r="U47" i="2"/>
  <c r="M47" i="2"/>
  <c r="E47" i="2"/>
  <c r="CK46" i="2"/>
  <c r="CB46" i="2"/>
  <c r="BT46" i="2"/>
  <c r="BL46" i="2"/>
  <c r="BD46" i="2"/>
  <c r="AV46" i="2"/>
  <c r="AN46" i="2"/>
  <c r="AF46" i="2"/>
  <c r="X46" i="2"/>
  <c r="P46" i="2"/>
  <c r="H46" i="2"/>
  <c r="CP45" i="2"/>
  <c r="CE45" i="2"/>
  <c r="BW45" i="2"/>
  <c r="BO45" i="2"/>
  <c r="BG45" i="2"/>
  <c r="AY45" i="2"/>
  <c r="AQ45" i="2"/>
  <c r="AI45" i="2"/>
  <c r="AA45" i="2"/>
  <c r="S45" i="2"/>
  <c r="K45" i="2"/>
  <c r="CS44" i="2"/>
  <c r="CH44" i="2"/>
  <c r="BZ44" i="2"/>
  <c r="BR44" i="2"/>
  <c r="BJ44" i="2"/>
  <c r="BB44" i="2"/>
  <c r="AT44" i="2"/>
  <c r="AL44" i="2"/>
  <c r="AD44" i="2"/>
  <c r="V44" i="2"/>
  <c r="N44" i="2"/>
  <c r="F44" i="2"/>
  <c r="CM43" i="2"/>
  <c r="CC43" i="2"/>
  <c r="BU43" i="2"/>
  <c r="BM43" i="2"/>
  <c r="BE43" i="2"/>
  <c r="AW43" i="2"/>
  <c r="AO43" i="2"/>
  <c r="AG43" i="2"/>
  <c r="Y43" i="2"/>
  <c r="Q43" i="2"/>
  <c r="I43" i="2"/>
  <c r="CQ42" i="2"/>
  <c r="CF42" i="2"/>
  <c r="BX42" i="2"/>
  <c r="BP42" i="2"/>
  <c r="BH42" i="2"/>
  <c r="AZ42" i="2"/>
  <c r="AR42" i="2"/>
  <c r="AJ42" i="2"/>
  <c r="AB42" i="2"/>
  <c r="T42" i="2"/>
  <c r="L42" i="2"/>
  <c r="CT41" i="2"/>
  <c r="CJ41" i="2"/>
  <c r="CA41" i="2"/>
  <c r="BS41" i="2"/>
  <c r="BK41" i="2"/>
  <c r="BC41" i="2"/>
  <c r="AU41" i="2"/>
  <c r="AM41" i="2"/>
  <c r="AE41" i="2"/>
  <c r="W41" i="2"/>
  <c r="O41" i="2"/>
  <c r="G41" i="2"/>
  <c r="CN40" i="2"/>
  <c r="CD40" i="2"/>
  <c r="BV40" i="2"/>
  <c r="BN40" i="2"/>
  <c r="BF40" i="2"/>
  <c r="AX40" i="2"/>
  <c r="AP40" i="2"/>
  <c r="AH40" i="2"/>
  <c r="Z40" i="2"/>
  <c r="R40" i="2"/>
  <c r="J40" i="2"/>
  <c r="CR39" i="2"/>
  <c r="CG39" i="2"/>
  <c r="BY39" i="2"/>
  <c r="BQ39" i="2"/>
  <c r="BI39" i="2"/>
  <c r="BA39" i="2"/>
  <c r="AS39" i="2"/>
  <c r="AK39" i="2"/>
  <c r="AC39" i="2"/>
  <c r="U39" i="2"/>
  <c r="M39" i="2"/>
  <c r="E39" i="2"/>
  <c r="CK38" i="2"/>
  <c r="CB38" i="2"/>
  <c r="BT38" i="2"/>
  <c r="BL38" i="2"/>
  <c r="BD38" i="2"/>
  <c r="AV38" i="2"/>
  <c r="AN38" i="2"/>
  <c r="AF38" i="2"/>
  <c r="X38" i="2"/>
  <c r="P38" i="2"/>
  <c r="H38" i="2"/>
  <c r="CP37" i="2"/>
  <c r="CE37" i="2"/>
  <c r="BW37" i="2"/>
  <c r="BO37" i="2"/>
  <c r="BG37" i="2"/>
  <c r="AY37" i="2"/>
  <c r="AQ37" i="2"/>
  <c r="AI37" i="2"/>
  <c r="AA37" i="2"/>
  <c r="S37" i="2"/>
  <c r="K37" i="2"/>
  <c r="CS36" i="2"/>
  <c r="CH36" i="2"/>
  <c r="BZ36" i="2"/>
  <c r="BR36" i="2"/>
  <c r="BJ36" i="2"/>
  <c r="BB36" i="2"/>
  <c r="AT36" i="2"/>
  <c r="AL36" i="2"/>
  <c r="AD36" i="2"/>
  <c r="V36" i="2"/>
  <c r="N36" i="2"/>
  <c r="F36" i="2"/>
  <c r="CM35" i="2"/>
  <c r="CC35" i="2"/>
  <c r="BU35" i="2"/>
  <c r="BM35" i="2"/>
  <c r="BE35" i="2"/>
  <c r="AW35" i="2"/>
  <c r="AO35" i="2"/>
  <c r="AG35" i="2"/>
  <c r="Y35" i="2"/>
  <c r="Q35" i="2"/>
  <c r="E68" i="10"/>
  <c r="D18" i="6"/>
  <c r="M15" i="5"/>
  <c r="G10" i="4"/>
  <c r="AC70" i="3"/>
  <c r="I66" i="3"/>
  <c r="P61" i="3"/>
  <c r="W56" i="3"/>
  <c r="AD51" i="3"/>
  <c r="J47" i="3"/>
  <c r="Q42" i="3"/>
  <c r="X37" i="3"/>
  <c r="D33" i="3"/>
  <c r="K28" i="3"/>
  <c r="R23" i="3"/>
  <c r="Y18" i="3"/>
  <c r="G17" i="3"/>
  <c r="Y15" i="3"/>
  <c r="O14" i="3"/>
  <c r="F13" i="3"/>
  <c r="W11" i="3"/>
  <c r="M10" i="3"/>
  <c r="D9" i="3"/>
  <c r="V7" i="3"/>
  <c r="CD76" i="2"/>
  <c r="AX76" i="2"/>
  <c r="R76" i="2"/>
  <c r="BY75" i="2"/>
  <c r="AS75" i="2"/>
  <c r="M75" i="2"/>
  <c r="BT74" i="2"/>
  <c r="AN74" i="2"/>
  <c r="H74" i="2"/>
  <c r="BO73" i="2"/>
  <c r="AI73" i="2"/>
  <c r="CS72" i="2"/>
  <c r="BJ72" i="2"/>
  <c r="AD72" i="2"/>
  <c r="CM71" i="2"/>
  <c r="BE71" i="2"/>
  <c r="AD71" i="2"/>
  <c r="I71" i="2"/>
  <c r="BY70" i="2"/>
  <c r="BE70" i="2"/>
  <c r="AJ70" i="2"/>
  <c r="M70" i="2"/>
  <c r="CF69" i="2"/>
  <c r="BK69" i="2"/>
  <c r="AN69" i="2"/>
  <c r="T69" i="2"/>
  <c r="CN68" i="2"/>
  <c r="BO68" i="2"/>
  <c r="AU68" i="2"/>
  <c r="Z68" i="2"/>
  <c r="CS67" i="2"/>
  <c r="BV67" i="2"/>
  <c r="BA67" i="2"/>
  <c r="AD67" i="2"/>
  <c r="J67" i="2"/>
  <c r="CB66" i="2"/>
  <c r="BE66" i="2"/>
  <c r="AK66" i="2"/>
  <c r="Q66" i="2"/>
  <c r="CQ65" i="2"/>
  <c r="BX65" i="2"/>
  <c r="BH65" i="2"/>
  <c r="AR65" i="2"/>
  <c r="AB65" i="2"/>
  <c r="L65" i="2"/>
  <c r="CJ64" i="2"/>
  <c r="BS64" i="2"/>
  <c r="BC64" i="2"/>
  <c r="AM64" i="2"/>
  <c r="W64" i="2"/>
  <c r="G64" i="2"/>
  <c r="CD63" i="2"/>
  <c r="BN63" i="2"/>
  <c r="AX63" i="2"/>
  <c r="AH63" i="2"/>
  <c r="R63" i="2"/>
  <c r="I63" i="2"/>
  <c r="CP62" i="2"/>
  <c r="CD62" i="2"/>
  <c r="BU62" i="2"/>
  <c r="BL62" i="2"/>
  <c r="BC62" i="2"/>
  <c r="AU62" i="2"/>
  <c r="AM62" i="2"/>
  <c r="AE62" i="2"/>
  <c r="W62" i="2"/>
  <c r="O62" i="2"/>
  <c r="G62" i="2"/>
  <c r="CN61" i="2"/>
  <c r="CD61" i="2"/>
  <c r="BV61" i="2"/>
  <c r="BN61" i="2"/>
  <c r="BF61" i="2"/>
  <c r="AX61" i="2"/>
  <c r="AP61" i="2"/>
  <c r="AH61" i="2"/>
  <c r="Z61" i="2"/>
  <c r="R61" i="2"/>
  <c r="J61" i="2"/>
  <c r="CR60" i="2"/>
  <c r="CG60" i="2"/>
  <c r="BY60" i="2"/>
  <c r="BQ60" i="2"/>
  <c r="BI60" i="2"/>
  <c r="BA60" i="2"/>
  <c r="AS60" i="2"/>
  <c r="AK60" i="2"/>
  <c r="AC60" i="2"/>
  <c r="U60" i="2"/>
  <c r="M60" i="2"/>
  <c r="E60" i="2"/>
  <c r="CK59" i="2"/>
  <c r="CB59" i="2"/>
  <c r="BT59" i="2"/>
  <c r="BL59" i="2"/>
  <c r="BD59" i="2"/>
  <c r="AV59" i="2"/>
  <c r="AN59" i="2"/>
  <c r="AF59" i="2"/>
  <c r="X59" i="2"/>
  <c r="P59" i="2"/>
  <c r="H59" i="2"/>
  <c r="CP58" i="2"/>
  <c r="CE58" i="2"/>
  <c r="BW58" i="2"/>
  <c r="BO58" i="2"/>
  <c r="BG58" i="2"/>
  <c r="AY58" i="2"/>
  <c r="AQ58" i="2"/>
  <c r="AI58" i="2"/>
  <c r="AA58" i="2"/>
  <c r="S58" i="2"/>
  <c r="K58" i="2"/>
  <c r="CS57" i="2"/>
  <c r="CH57" i="2"/>
  <c r="BZ57" i="2"/>
  <c r="BR57" i="2"/>
  <c r="BJ57" i="2"/>
  <c r="BB57" i="2"/>
  <c r="AT57" i="2"/>
  <c r="AL57" i="2"/>
  <c r="AD57" i="2"/>
  <c r="V57" i="2"/>
  <c r="N57" i="2"/>
  <c r="F57" i="2"/>
  <c r="CM56" i="2"/>
  <c r="CC56" i="2"/>
  <c r="BU56" i="2"/>
  <c r="BM56" i="2"/>
  <c r="BE56" i="2"/>
  <c r="AW56" i="2"/>
  <c r="AO56" i="2"/>
  <c r="AG56" i="2"/>
  <c r="Y56" i="2"/>
  <c r="Q56" i="2"/>
  <c r="I56" i="2"/>
  <c r="CQ55" i="2"/>
  <c r="CF55" i="2"/>
  <c r="BX55" i="2"/>
  <c r="BP55" i="2"/>
  <c r="BH55" i="2"/>
  <c r="AZ55" i="2"/>
  <c r="AR55" i="2"/>
  <c r="AJ55" i="2"/>
  <c r="AB55" i="2"/>
  <c r="T55" i="2"/>
  <c r="L55" i="2"/>
  <c r="CT54" i="2"/>
  <c r="CJ54" i="2"/>
  <c r="CA54" i="2"/>
  <c r="BS54" i="2"/>
  <c r="BK54" i="2"/>
  <c r="BC54" i="2"/>
  <c r="AU54" i="2"/>
  <c r="AM54" i="2"/>
  <c r="AE54" i="2"/>
  <c r="W54" i="2"/>
  <c r="O54" i="2"/>
  <c r="G54" i="2"/>
  <c r="CN53" i="2"/>
  <c r="CD53" i="2"/>
  <c r="BV53" i="2"/>
  <c r="BN53" i="2"/>
  <c r="BF53" i="2"/>
  <c r="AX53" i="2"/>
  <c r="AP53" i="2"/>
  <c r="AH53" i="2"/>
  <c r="Z53" i="2"/>
  <c r="R53" i="2"/>
  <c r="J53" i="2"/>
  <c r="CR52" i="2"/>
  <c r="CG52" i="2"/>
  <c r="BY52" i="2"/>
  <c r="BQ52" i="2"/>
  <c r="BI52" i="2"/>
  <c r="BA52" i="2"/>
  <c r="AS52" i="2"/>
  <c r="AK52" i="2"/>
  <c r="AC52" i="2"/>
  <c r="U52" i="2"/>
  <c r="M52" i="2"/>
  <c r="E52" i="2"/>
  <c r="CK51" i="2"/>
  <c r="CB51" i="2"/>
  <c r="BT51" i="2"/>
  <c r="BL51" i="2"/>
  <c r="BD51" i="2"/>
  <c r="AV51" i="2"/>
  <c r="AN51" i="2"/>
  <c r="AF51" i="2"/>
  <c r="X51" i="2"/>
  <c r="P51" i="2"/>
  <c r="H51" i="2"/>
  <c r="CP50" i="2"/>
  <c r="CE50" i="2"/>
  <c r="BW50" i="2"/>
  <c r="BO50" i="2"/>
  <c r="BG50" i="2"/>
  <c r="AY50" i="2"/>
  <c r="AQ50" i="2"/>
  <c r="AI50" i="2"/>
  <c r="AA50" i="2"/>
  <c r="S50" i="2"/>
  <c r="K50" i="2"/>
  <c r="CS49" i="2"/>
  <c r="CH49" i="2"/>
  <c r="BZ49" i="2"/>
  <c r="BR49" i="2"/>
  <c r="BJ49" i="2"/>
  <c r="BB49" i="2"/>
  <c r="AT49" i="2"/>
  <c r="AL49" i="2"/>
  <c r="AD49" i="2"/>
  <c r="V49" i="2"/>
  <c r="N49" i="2"/>
  <c r="F49" i="2"/>
  <c r="CM48" i="2"/>
  <c r="CC48" i="2"/>
  <c r="BU48" i="2"/>
  <c r="BM48" i="2"/>
  <c r="BE48" i="2"/>
  <c r="AW48" i="2"/>
  <c r="AO48" i="2"/>
  <c r="AG48" i="2"/>
  <c r="Y48" i="2"/>
  <c r="Q48" i="2"/>
  <c r="I48" i="2"/>
  <c r="CQ47" i="2"/>
  <c r="CF47" i="2"/>
  <c r="BX47" i="2"/>
  <c r="BP47" i="2"/>
  <c r="BH47" i="2"/>
  <c r="AZ47" i="2"/>
  <c r="AR47" i="2"/>
  <c r="AJ47" i="2"/>
  <c r="AB47" i="2"/>
  <c r="T47" i="2"/>
  <c r="L47" i="2"/>
  <c r="CT46" i="2"/>
  <c r="CJ46" i="2"/>
  <c r="CA46" i="2"/>
  <c r="BS46" i="2"/>
  <c r="BK46" i="2"/>
  <c r="BC46" i="2"/>
  <c r="AU46" i="2"/>
  <c r="AM46" i="2"/>
  <c r="AE46" i="2"/>
  <c r="W46" i="2"/>
  <c r="O46" i="2"/>
  <c r="G46" i="2"/>
  <c r="CN45" i="2"/>
  <c r="CD45" i="2"/>
  <c r="BV45" i="2"/>
  <c r="BN45" i="2"/>
  <c r="BF45" i="2"/>
  <c r="AX45" i="2"/>
  <c r="AP45" i="2"/>
  <c r="AH45" i="2"/>
  <c r="Z45" i="2"/>
  <c r="R45" i="2"/>
  <c r="J45" i="2"/>
  <c r="CR44" i="2"/>
  <c r="CG44" i="2"/>
  <c r="BY44" i="2"/>
  <c r="BQ44" i="2"/>
  <c r="BI44" i="2"/>
  <c r="BA44" i="2"/>
  <c r="AS44" i="2"/>
  <c r="AK44" i="2"/>
  <c r="AC44" i="2"/>
  <c r="U44" i="2"/>
  <c r="M44" i="2"/>
  <c r="E44" i="2"/>
  <c r="CK43" i="2"/>
  <c r="CB43" i="2"/>
  <c r="BT43" i="2"/>
  <c r="BL43" i="2"/>
  <c r="BD43" i="2"/>
  <c r="AV43" i="2"/>
  <c r="AN43" i="2"/>
  <c r="AF43" i="2"/>
  <c r="X43" i="2"/>
  <c r="P43" i="2"/>
  <c r="H43" i="2"/>
  <c r="CP42" i="2"/>
  <c r="CE42" i="2"/>
  <c r="BW42" i="2"/>
  <c r="BO42" i="2"/>
  <c r="BG42" i="2"/>
  <c r="AY42" i="2"/>
  <c r="AQ42" i="2"/>
  <c r="AI42" i="2"/>
  <c r="AA42" i="2"/>
  <c r="S42" i="2"/>
  <c r="K42" i="2"/>
  <c r="CS41" i="2"/>
  <c r="CH41" i="2"/>
  <c r="BZ41" i="2"/>
  <c r="BR41" i="2"/>
  <c r="BJ41" i="2"/>
  <c r="BB41" i="2"/>
  <c r="AT41" i="2"/>
  <c r="AL41" i="2"/>
  <c r="AD41" i="2"/>
  <c r="V41" i="2"/>
  <c r="N41" i="2"/>
  <c r="F41" i="2"/>
  <c r="CM40" i="2"/>
  <c r="CC40" i="2"/>
  <c r="BU40" i="2"/>
  <c r="BM40" i="2"/>
  <c r="BE40" i="2"/>
  <c r="AW40" i="2"/>
  <c r="AO40" i="2"/>
  <c r="AG40" i="2"/>
  <c r="Y40" i="2"/>
  <c r="Q40" i="2"/>
  <c r="I40" i="2"/>
  <c r="CQ39" i="2"/>
  <c r="CF39" i="2"/>
  <c r="BX39" i="2"/>
  <c r="BP39" i="2"/>
  <c r="BH39" i="2"/>
  <c r="AZ39" i="2"/>
  <c r="AR39" i="2"/>
  <c r="AJ39" i="2"/>
  <c r="AB39" i="2"/>
  <c r="T39" i="2"/>
  <c r="L39" i="2"/>
  <c r="CT38" i="2"/>
  <c r="CJ38" i="2"/>
  <c r="CA38" i="2"/>
  <c r="BS38" i="2"/>
  <c r="BK38" i="2"/>
  <c r="BC38" i="2"/>
  <c r="AU38" i="2"/>
  <c r="AM38" i="2"/>
  <c r="AE38" i="2"/>
  <c r="W38" i="2"/>
  <c r="O38" i="2"/>
  <c r="G38" i="2"/>
  <c r="CN37" i="2"/>
  <c r="CD37" i="2"/>
  <c r="BV37" i="2"/>
  <c r="BN37" i="2"/>
  <c r="BF37" i="2"/>
  <c r="AX37" i="2"/>
  <c r="AP37" i="2"/>
  <c r="AH37" i="2"/>
  <c r="Z37" i="2"/>
  <c r="R37" i="2"/>
  <c r="J37" i="2"/>
  <c r="CR36" i="2"/>
  <c r="CG36" i="2"/>
  <c r="BY36" i="2"/>
  <c r="BQ36" i="2"/>
  <c r="BI36" i="2"/>
  <c r="BA36" i="2"/>
  <c r="AS36" i="2"/>
  <c r="AK36" i="2"/>
  <c r="AC36" i="2"/>
  <c r="U36" i="2"/>
  <c r="M36" i="2"/>
  <c r="E36" i="2"/>
  <c r="CK35" i="2"/>
  <c r="CB35" i="2"/>
  <c r="BT35" i="2"/>
  <c r="BL35" i="2"/>
  <c r="BD35" i="2"/>
  <c r="AV35" i="2"/>
  <c r="AN35" i="2"/>
  <c r="AF35" i="2"/>
  <c r="X35" i="2"/>
  <c r="P35" i="2"/>
  <c r="H35" i="2"/>
  <c r="CP34" i="2"/>
  <c r="CE34" i="2"/>
  <c r="BW34" i="2"/>
  <c r="BO34" i="2"/>
  <c r="BG34" i="2"/>
  <c r="AY34" i="2"/>
  <c r="AQ34" i="2"/>
  <c r="AI34" i="2"/>
  <c r="AA34" i="2"/>
  <c r="S34" i="2"/>
  <c r="K34" i="2"/>
  <c r="CS33" i="2"/>
  <c r="CH33" i="2"/>
  <c r="BZ33" i="2"/>
  <c r="BR33" i="2"/>
  <c r="BJ33" i="2"/>
  <c r="BB33" i="2"/>
  <c r="AT33" i="2"/>
  <c r="F27" i="10"/>
  <c r="Y69" i="3"/>
  <c r="Z50" i="3"/>
  <c r="AA31" i="3"/>
  <c r="Z16" i="3"/>
  <c r="O11" i="3"/>
  <c r="BW76" i="2"/>
  <c r="AL75" i="2"/>
  <c r="CQ73" i="2"/>
  <c r="BC72" i="2"/>
  <c r="Z71" i="2"/>
  <c r="AG70" i="2"/>
  <c r="AM69" i="2"/>
  <c r="AQ68" i="2"/>
  <c r="AX67" i="2"/>
  <c r="BD66" i="2"/>
  <c r="BW65" i="2"/>
  <c r="K65" i="2"/>
  <c r="AL64" i="2"/>
  <c r="BM63" i="2"/>
  <c r="H63" i="2"/>
  <c r="BK62" i="2"/>
  <c r="AD62" i="2"/>
  <c r="CM61" i="2"/>
  <c r="BE61" i="2"/>
  <c r="Y61" i="2"/>
  <c r="CF60" i="2"/>
  <c r="AZ60" i="2"/>
  <c r="T60" i="2"/>
  <c r="CA59" i="2"/>
  <c r="AU59" i="2"/>
  <c r="O59" i="2"/>
  <c r="BV58" i="2"/>
  <c r="AP58" i="2"/>
  <c r="J58" i="2"/>
  <c r="BQ57" i="2"/>
  <c r="AK57" i="2"/>
  <c r="E57" i="2"/>
  <c r="BL56" i="2"/>
  <c r="AF56" i="2"/>
  <c r="CP55" i="2"/>
  <c r="BG55" i="2"/>
  <c r="AA55" i="2"/>
  <c r="CH54" i="2"/>
  <c r="BB54" i="2"/>
  <c r="V54" i="2"/>
  <c r="CC53" i="2"/>
  <c r="AW53" i="2"/>
  <c r="X53" i="2"/>
  <c r="CQ52" i="2"/>
  <c r="BS52" i="2"/>
  <c r="AY52" i="2"/>
  <c r="AB52" i="2"/>
  <c r="G52" i="2"/>
  <c r="BZ51" i="2"/>
  <c r="BC51" i="2"/>
  <c r="AH51" i="2"/>
  <c r="N51" i="2"/>
  <c r="CD50" i="2"/>
  <c r="BI50" i="2"/>
  <c r="AO50" i="2"/>
  <c r="R50" i="2"/>
  <c r="CK49" i="2"/>
  <c r="BP49" i="2"/>
  <c r="AS49" i="2"/>
  <c r="X49" i="2"/>
  <c r="CT48" i="2"/>
  <c r="BT48" i="2"/>
  <c r="AY48" i="2"/>
  <c r="AE48" i="2"/>
  <c r="H48" i="2"/>
  <c r="BZ47" i="2"/>
  <c r="BG47" i="2"/>
  <c r="AQ47" i="2"/>
  <c r="AA47" i="2"/>
  <c r="K47" i="2"/>
  <c r="CH46" i="2"/>
  <c r="BR46" i="2"/>
  <c r="BB46" i="2"/>
  <c r="AL46" i="2"/>
  <c r="V46" i="2"/>
  <c r="F46" i="2"/>
  <c r="CC45" i="2"/>
  <c r="BM45" i="2"/>
  <c r="AW45" i="2"/>
  <c r="AG45" i="2"/>
  <c r="Q45" i="2"/>
  <c r="CQ44" i="2"/>
  <c r="BX44" i="2"/>
  <c r="BH44" i="2"/>
  <c r="AR44" i="2"/>
  <c r="AB44" i="2"/>
  <c r="L44" i="2"/>
  <c r="CJ43" i="2"/>
  <c r="BS43" i="2"/>
  <c r="BC43" i="2"/>
  <c r="AM43" i="2"/>
  <c r="W43" i="2"/>
  <c r="G43" i="2"/>
  <c r="CD42" i="2"/>
  <c r="BN42" i="2"/>
  <c r="AX42" i="2"/>
  <c r="AH42" i="2"/>
  <c r="R42" i="2"/>
  <c r="CR41" i="2"/>
  <c r="BY41" i="2"/>
  <c r="BI41" i="2"/>
  <c r="AS41" i="2"/>
  <c r="AC41" i="2"/>
  <c r="M41" i="2"/>
  <c r="CK40" i="2"/>
  <c r="BT40" i="2"/>
  <c r="BD40" i="2"/>
  <c r="AN40" i="2"/>
  <c r="X40" i="2"/>
  <c r="H40" i="2"/>
  <c r="CE39" i="2"/>
  <c r="BO39" i="2"/>
  <c r="AY39" i="2"/>
  <c r="AI39" i="2"/>
  <c r="S39" i="2"/>
  <c r="CS38" i="2"/>
  <c r="BZ38" i="2"/>
  <c r="BJ38" i="2"/>
  <c r="AT38" i="2"/>
  <c r="AD38" i="2"/>
  <c r="N38" i="2"/>
  <c r="CM37" i="2"/>
  <c r="BU37" i="2"/>
  <c r="BE37" i="2"/>
  <c r="AO37" i="2"/>
  <c r="Y37" i="2"/>
  <c r="I37" i="2"/>
  <c r="CF36" i="2"/>
  <c r="BP36" i="2"/>
  <c r="AZ36" i="2"/>
  <c r="AO36" i="2"/>
  <c r="AA36" i="2"/>
  <c r="O36" i="2"/>
  <c r="CR35" i="2"/>
  <c r="CA35" i="2"/>
  <c r="BP35" i="2"/>
  <c r="BB35" i="2"/>
  <c r="AP35" i="2"/>
  <c r="AC35" i="2"/>
  <c r="O35" i="2"/>
  <c r="E35" i="2"/>
  <c r="CG34" i="2"/>
  <c r="BV34" i="2"/>
  <c r="BL34" i="2"/>
  <c r="BA34" i="2"/>
  <c r="AP34" i="2"/>
  <c r="AF34" i="2"/>
  <c r="U34" i="2"/>
  <c r="J34" i="2"/>
  <c r="CP33" i="2"/>
  <c r="CB33" i="2"/>
  <c r="BQ33" i="2"/>
  <c r="BG33" i="2"/>
  <c r="AV33" i="2"/>
  <c r="AL33" i="2"/>
  <c r="AC33" i="2"/>
  <c r="T33" i="2"/>
  <c r="L33" i="2"/>
  <c r="CT32" i="2"/>
  <c r="CJ32" i="2"/>
  <c r="CA32" i="2"/>
  <c r="BS32" i="2"/>
  <c r="BK32" i="2"/>
  <c r="BC32" i="2"/>
  <c r="AU32" i="2"/>
  <c r="AM32" i="2"/>
  <c r="AE32" i="2"/>
  <c r="W32" i="2"/>
  <c r="O32" i="2"/>
  <c r="G32" i="2"/>
  <c r="CN31" i="2"/>
  <c r="CD31" i="2"/>
  <c r="BV31" i="2"/>
  <c r="BN31" i="2"/>
  <c r="BF31" i="2"/>
  <c r="AX31" i="2"/>
  <c r="AP31" i="2"/>
  <c r="AH31" i="2"/>
  <c r="Z31" i="2"/>
  <c r="R31" i="2"/>
  <c r="J31" i="2"/>
  <c r="CR30" i="2"/>
  <c r="CG30" i="2"/>
  <c r="BY30" i="2"/>
  <c r="BQ30" i="2"/>
  <c r="BI30" i="2"/>
  <c r="BA30" i="2"/>
  <c r="AS30" i="2"/>
  <c r="AK30" i="2"/>
  <c r="AC30" i="2"/>
  <c r="U30" i="2"/>
  <c r="M30" i="2"/>
  <c r="E30" i="2"/>
  <c r="CK29" i="2"/>
  <c r="CB29" i="2"/>
  <c r="BT29" i="2"/>
  <c r="BL29" i="2"/>
  <c r="BD29" i="2"/>
  <c r="AV29" i="2"/>
  <c r="AN29" i="2"/>
  <c r="AF29" i="2"/>
  <c r="X29" i="2"/>
  <c r="P29" i="2"/>
  <c r="H29" i="2"/>
  <c r="CP28" i="2"/>
  <c r="CE28" i="2"/>
  <c r="BW28" i="2"/>
  <c r="BO28" i="2"/>
  <c r="BG28" i="2"/>
  <c r="AY28" i="2"/>
  <c r="AQ28" i="2"/>
  <c r="AI28" i="2"/>
  <c r="AA28" i="2"/>
  <c r="S28" i="2"/>
  <c r="K28" i="2"/>
  <c r="CS27" i="2"/>
  <c r="CH27" i="2"/>
  <c r="BZ27" i="2"/>
  <c r="BR27" i="2"/>
  <c r="BJ27" i="2"/>
  <c r="BB27" i="2"/>
  <c r="AT27" i="2"/>
  <c r="AL27" i="2"/>
  <c r="AD27" i="2"/>
  <c r="V27" i="2"/>
  <c r="N27" i="2"/>
  <c r="F27" i="2"/>
  <c r="CM26" i="2"/>
  <c r="CC26" i="2"/>
  <c r="BU26" i="2"/>
  <c r="BM26" i="2"/>
  <c r="BE26" i="2"/>
  <c r="AW26" i="2"/>
  <c r="AO26" i="2"/>
  <c r="AG26" i="2"/>
  <c r="Y26" i="2"/>
  <c r="Q26" i="2"/>
  <c r="I26" i="2"/>
  <c r="CQ25" i="2"/>
  <c r="CF25" i="2"/>
  <c r="BX25" i="2"/>
  <c r="BP25" i="2"/>
  <c r="BH25" i="2"/>
  <c r="AZ25" i="2"/>
  <c r="F25" i="10"/>
  <c r="X69" i="3"/>
  <c r="Y50" i="3"/>
  <c r="Z31" i="3"/>
  <c r="Y16" i="3"/>
  <c r="N11" i="3"/>
  <c r="BV76" i="2"/>
  <c r="AK75" i="2"/>
  <c r="CP73" i="2"/>
  <c r="BB72" i="2"/>
  <c r="Y71" i="2"/>
  <c r="AC70" i="2"/>
  <c r="AJ69" i="2"/>
  <c r="AP68" i="2"/>
  <c r="AT67" i="2"/>
  <c r="BA66" i="2"/>
  <c r="BT65" i="2"/>
  <c r="H65" i="2"/>
  <c r="AI64" i="2"/>
  <c r="BJ63" i="2"/>
  <c r="G63" i="2"/>
  <c r="BI62" i="2"/>
  <c r="AC62" i="2"/>
  <c r="CK61" i="2"/>
  <c r="BD61" i="2"/>
  <c r="X61" i="2"/>
  <c r="CE60" i="2"/>
  <c r="AY60" i="2"/>
  <c r="S60" i="2"/>
  <c r="BZ59" i="2"/>
  <c r="AT59" i="2"/>
  <c r="N59" i="2"/>
  <c r="BU58" i="2"/>
  <c r="AO58" i="2"/>
  <c r="I58" i="2"/>
  <c r="BP57" i="2"/>
  <c r="AJ57" i="2"/>
  <c r="CT56" i="2"/>
  <c r="BK56" i="2"/>
  <c r="AE56" i="2"/>
  <c r="CN55" i="2"/>
  <c r="BF55" i="2"/>
  <c r="Z55" i="2"/>
  <c r="CG54" i="2"/>
  <c r="BA54" i="2"/>
  <c r="U54" i="2"/>
  <c r="CB53" i="2"/>
  <c r="AV53" i="2"/>
  <c r="T53" i="2"/>
  <c r="CP52" i="2"/>
  <c r="BP52" i="2"/>
  <c r="AU52" i="2"/>
  <c r="AA52" i="2"/>
  <c r="CT51" i="2"/>
  <c r="BV51" i="2"/>
  <c r="BB51" i="2"/>
  <c r="AE51" i="2"/>
  <c r="J51" i="2"/>
  <c r="CC50" i="2"/>
  <c r="BF50" i="2"/>
  <c r="AK50" i="2"/>
  <c r="Q50" i="2"/>
  <c r="CG49" i="2"/>
  <c r="BL49" i="2"/>
  <c r="AR49" i="2"/>
  <c r="U49" i="2"/>
  <c r="CP48" i="2"/>
  <c r="BS48" i="2"/>
  <c r="AV48" i="2"/>
  <c r="AA48" i="2"/>
  <c r="G48" i="2"/>
  <c r="BW47" i="2"/>
  <c r="BF47" i="2"/>
  <c r="AP47" i="2"/>
  <c r="Z47" i="2"/>
  <c r="J47" i="2"/>
  <c r="CG46" i="2"/>
  <c r="BQ46" i="2"/>
  <c r="BA46" i="2"/>
  <c r="AK46" i="2"/>
  <c r="U46" i="2"/>
  <c r="E46" i="2"/>
  <c r="CB45" i="2"/>
  <c r="BL45" i="2"/>
  <c r="AV45" i="2"/>
  <c r="AF45" i="2"/>
  <c r="P45" i="2"/>
  <c r="CP44" i="2"/>
  <c r="BW44" i="2"/>
  <c r="BG44" i="2"/>
  <c r="AQ44" i="2"/>
  <c r="AA44" i="2"/>
  <c r="K44" i="2"/>
  <c r="CH43" i="2"/>
  <c r="BR43" i="2"/>
  <c r="BB43" i="2"/>
  <c r="AL43" i="2"/>
  <c r="V43" i="2"/>
  <c r="F43" i="2"/>
  <c r="CC42" i="2"/>
  <c r="BM42" i="2"/>
  <c r="AW42" i="2"/>
  <c r="AG42" i="2"/>
  <c r="Q42" i="2"/>
  <c r="CQ41" i="2"/>
  <c r="BX41" i="2"/>
  <c r="BH41" i="2"/>
  <c r="AR41" i="2"/>
  <c r="AB41" i="2"/>
  <c r="L41" i="2"/>
  <c r="CJ40" i="2"/>
  <c r="BS40" i="2"/>
  <c r="BC40" i="2"/>
  <c r="AM40" i="2"/>
  <c r="W40" i="2"/>
  <c r="G40" i="2"/>
  <c r="CD39" i="2"/>
  <c r="BN39" i="2"/>
  <c r="AX39" i="2"/>
  <c r="AH39" i="2"/>
  <c r="R39" i="2"/>
  <c r="CR38" i="2"/>
  <c r="BY38" i="2"/>
  <c r="BI38" i="2"/>
  <c r="AS38" i="2"/>
  <c r="AC38" i="2"/>
  <c r="M38" i="2"/>
  <c r="CK37" i="2"/>
  <c r="BT37" i="2"/>
  <c r="BD37" i="2"/>
  <c r="AN37" i="2"/>
  <c r="X37" i="2"/>
  <c r="H37" i="2"/>
  <c r="CE36" i="2"/>
  <c r="BO36" i="2"/>
  <c r="AY36" i="2"/>
  <c r="AM36" i="2"/>
  <c r="Z36" i="2"/>
  <c r="L36" i="2"/>
  <c r="CQ35" i="2"/>
  <c r="BZ35" i="2"/>
  <c r="BN35" i="2"/>
  <c r="BA35" i="2"/>
  <c r="AM35" i="2"/>
  <c r="AB35" i="2"/>
  <c r="N35" i="2"/>
  <c r="CT34" i="2"/>
  <c r="CF34" i="2"/>
  <c r="BU34" i="2"/>
  <c r="BK34" i="2"/>
  <c r="AZ34" i="2"/>
  <c r="AO34" i="2"/>
  <c r="AE34" i="2"/>
  <c r="T34" i="2"/>
  <c r="I34" i="2"/>
  <c r="CN33" i="2"/>
  <c r="CA33" i="2"/>
  <c r="BP33" i="2"/>
  <c r="BF33" i="2"/>
  <c r="AU33" i="2"/>
  <c r="AK33" i="2"/>
  <c r="AB33" i="2"/>
  <c r="S33" i="2"/>
  <c r="K33" i="2"/>
  <c r="CS32" i="2"/>
  <c r="CH32" i="2"/>
  <c r="BZ32" i="2"/>
  <c r="BR32" i="2"/>
  <c r="BJ32" i="2"/>
  <c r="BB32" i="2"/>
  <c r="AT32" i="2"/>
  <c r="AL32" i="2"/>
  <c r="AD32" i="2"/>
  <c r="V32" i="2"/>
  <c r="N32" i="2"/>
  <c r="F32" i="2"/>
  <c r="CM31" i="2"/>
  <c r="CC31" i="2"/>
  <c r="BU31" i="2"/>
  <c r="BM31" i="2"/>
  <c r="BE31" i="2"/>
  <c r="AW31" i="2"/>
  <c r="AO31" i="2"/>
  <c r="AG31" i="2"/>
  <c r="Y31" i="2"/>
  <c r="Q31" i="2"/>
  <c r="I31" i="2"/>
  <c r="CQ30" i="2"/>
  <c r="CF30" i="2"/>
  <c r="BX30" i="2"/>
  <c r="BP30" i="2"/>
  <c r="BH30" i="2"/>
  <c r="AZ30" i="2"/>
  <c r="AR30" i="2"/>
  <c r="AJ30" i="2"/>
  <c r="AB30" i="2"/>
  <c r="T30" i="2"/>
  <c r="L30" i="2"/>
  <c r="CT29" i="2"/>
  <c r="CJ29" i="2"/>
  <c r="CA29" i="2"/>
  <c r="BS29" i="2"/>
  <c r="BK29" i="2"/>
  <c r="BC29" i="2"/>
  <c r="AU29" i="2"/>
  <c r="AM29" i="2"/>
  <c r="AE29" i="2"/>
  <c r="W29" i="2"/>
  <c r="O29" i="2"/>
  <c r="G29" i="2"/>
  <c r="CN28" i="2"/>
  <c r="CD28" i="2"/>
  <c r="BV28" i="2"/>
  <c r="BN28" i="2"/>
  <c r="BF28" i="2"/>
  <c r="AX28" i="2"/>
  <c r="AP28" i="2"/>
  <c r="AH28" i="2"/>
  <c r="Z28" i="2"/>
  <c r="R28" i="2"/>
  <c r="J28" i="2"/>
  <c r="CR27" i="2"/>
  <c r="CG27" i="2"/>
  <c r="BY27" i="2"/>
  <c r="BQ27" i="2"/>
  <c r="BI27" i="2"/>
  <c r="BA27" i="2"/>
  <c r="AS27" i="2"/>
  <c r="AK27" i="2"/>
  <c r="AC27" i="2"/>
  <c r="U27" i="2"/>
  <c r="M27" i="2"/>
  <c r="E27" i="2"/>
  <c r="CK26" i="2"/>
  <c r="CB26" i="2"/>
  <c r="BT26" i="2"/>
  <c r="BL26" i="2"/>
  <c r="BD26" i="2"/>
  <c r="AV26" i="2"/>
  <c r="AN26" i="2"/>
  <c r="AF26" i="2"/>
  <c r="X26" i="2"/>
  <c r="P26" i="2"/>
  <c r="H26" i="2"/>
  <c r="CP25" i="2"/>
  <c r="CE25" i="2"/>
  <c r="BW25" i="2"/>
  <c r="BO25" i="2"/>
  <c r="J64" i="5"/>
  <c r="E65" i="3"/>
  <c r="F46" i="3"/>
  <c r="G27" i="3"/>
  <c r="Q15" i="3"/>
  <c r="E10" i="3"/>
  <c r="AQ76" i="2"/>
  <c r="F75" i="2"/>
  <c r="BH73" i="2"/>
  <c r="W72" i="2"/>
  <c r="F71" i="2"/>
  <c r="L70" i="2"/>
  <c r="P69" i="2"/>
  <c r="W68" i="2"/>
  <c r="AC67" i="2"/>
  <c r="AG66" i="2"/>
  <c r="BG65" i="2"/>
  <c r="CH64" i="2"/>
  <c r="V64" i="2"/>
  <c r="AW63" i="2"/>
  <c r="CN62" i="2"/>
  <c r="BB62" i="2"/>
  <c r="V62" i="2"/>
  <c r="CC61" i="2"/>
  <c r="AW61" i="2"/>
  <c r="Q61" i="2"/>
  <c r="BX60" i="2"/>
  <c r="AR60" i="2"/>
  <c r="L60" i="2"/>
  <c r="BS59" i="2"/>
  <c r="AM59" i="2"/>
  <c r="G59" i="2"/>
  <c r="BN58" i="2"/>
  <c r="AH58" i="2"/>
  <c r="CR57" i="2"/>
  <c r="BI57" i="2"/>
  <c r="AC57" i="2"/>
  <c r="CK56" i="2"/>
  <c r="BD56" i="2"/>
  <c r="X56" i="2"/>
  <c r="CE55" i="2"/>
  <c r="AY55" i="2"/>
  <c r="S55" i="2"/>
  <c r="BZ54" i="2"/>
  <c r="AT54" i="2"/>
  <c r="N54" i="2"/>
  <c r="BU53" i="2"/>
  <c r="AO53" i="2"/>
  <c r="Q53" i="2"/>
  <c r="CJ52" i="2"/>
  <c r="BO52" i="2"/>
  <c r="AR52" i="2"/>
  <c r="W52" i="2"/>
  <c r="CS51" i="2"/>
  <c r="BS51" i="2"/>
  <c r="AX51" i="2"/>
  <c r="AD51" i="2"/>
  <c r="G51" i="2"/>
  <c r="BY50" i="2"/>
  <c r="BE50" i="2"/>
  <c r="AH50" i="2"/>
  <c r="M50" i="2"/>
  <c r="CF49" i="2"/>
  <c r="BI49" i="2"/>
  <c r="AN49" i="2"/>
  <c r="T49" i="2"/>
  <c r="CK48" i="2"/>
  <c r="BO48" i="2"/>
  <c r="AU48" i="2"/>
  <c r="X48" i="2"/>
  <c r="CS47" i="2"/>
  <c r="BV47" i="2"/>
  <c r="BD47" i="2"/>
  <c r="AN47" i="2"/>
  <c r="X47" i="2"/>
  <c r="H47" i="2"/>
  <c r="CE46" i="2"/>
  <c r="BO46" i="2"/>
  <c r="AY46" i="2"/>
  <c r="AI46" i="2"/>
  <c r="S46" i="2"/>
  <c r="CS45" i="2"/>
  <c r="BZ45" i="2"/>
  <c r="BJ45" i="2"/>
  <c r="AT45" i="2"/>
  <c r="AD45" i="2"/>
  <c r="N45" i="2"/>
  <c r="CM44" i="2"/>
  <c r="BU44" i="2"/>
  <c r="BE44" i="2"/>
  <c r="AO44" i="2"/>
  <c r="Y44" i="2"/>
  <c r="I44" i="2"/>
  <c r="CF43" i="2"/>
  <c r="BP43" i="2"/>
  <c r="AZ43" i="2"/>
  <c r="AJ43" i="2"/>
  <c r="T43" i="2"/>
  <c r="CT42" i="2"/>
  <c r="CA42" i="2"/>
  <c r="BK42" i="2"/>
  <c r="AU42" i="2"/>
  <c r="AE42" i="2"/>
  <c r="O42" i="2"/>
  <c r="CN41" i="2"/>
  <c r="BV41" i="2"/>
  <c r="BF41" i="2"/>
  <c r="AP41" i="2"/>
  <c r="Z41" i="2"/>
  <c r="J41" i="2"/>
  <c r="CG40" i="2"/>
  <c r="BQ40" i="2"/>
  <c r="BA40" i="2"/>
  <c r="AK40" i="2"/>
  <c r="U40" i="2"/>
  <c r="E40" i="2"/>
  <c r="CB39" i="2"/>
  <c r="BL39" i="2"/>
  <c r="AV39" i="2"/>
  <c r="AF39" i="2"/>
  <c r="P39" i="2"/>
  <c r="CP38" i="2"/>
  <c r="BW38" i="2"/>
  <c r="BG38" i="2"/>
  <c r="AQ38" i="2"/>
  <c r="AA38" i="2"/>
  <c r="K38" i="2"/>
  <c r="CH37" i="2"/>
  <c r="BR37" i="2"/>
  <c r="BB37" i="2"/>
  <c r="AL37" i="2"/>
  <c r="V37" i="2"/>
  <c r="F37" i="2"/>
  <c r="CC36" i="2"/>
  <c r="BM36" i="2"/>
  <c r="AX36" i="2"/>
  <c r="AJ36" i="2"/>
  <c r="Y36" i="2"/>
  <c r="K36" i="2"/>
  <c r="CN35" i="2"/>
  <c r="BY35" i="2"/>
  <c r="BK35" i="2"/>
  <c r="AZ35" i="2"/>
  <c r="AL35" i="2"/>
  <c r="Z35" i="2"/>
  <c r="M35" i="2"/>
  <c r="CR34" i="2"/>
  <c r="CD34" i="2"/>
  <c r="BT34" i="2"/>
  <c r="BI34" i="2"/>
  <c r="AX34" i="2"/>
  <c r="AN34" i="2"/>
  <c r="AC34" i="2"/>
  <c r="R34" i="2"/>
  <c r="H34" i="2"/>
  <c r="CK33" i="2"/>
  <c r="BY33" i="2"/>
  <c r="BO33" i="2"/>
  <c r="BD33" i="2"/>
  <c r="AS33" i="2"/>
  <c r="AJ33" i="2"/>
  <c r="AA33" i="2"/>
  <c r="R33" i="2"/>
  <c r="J33" i="2"/>
  <c r="CR32" i="2"/>
  <c r="CG32" i="2"/>
  <c r="BY32" i="2"/>
  <c r="BQ32" i="2"/>
  <c r="BI32" i="2"/>
  <c r="BA32" i="2"/>
  <c r="AS32" i="2"/>
  <c r="AK32" i="2"/>
  <c r="AC32" i="2"/>
  <c r="U32" i="2"/>
  <c r="M32" i="2"/>
  <c r="E32" i="2"/>
  <c r="CK31" i="2"/>
  <c r="CB31" i="2"/>
  <c r="BT31" i="2"/>
  <c r="BL31" i="2"/>
  <c r="BD31" i="2"/>
  <c r="AV31" i="2"/>
  <c r="AN31" i="2"/>
  <c r="AF31" i="2"/>
  <c r="X31" i="2"/>
  <c r="P31" i="2"/>
  <c r="H31" i="2"/>
  <c r="CP30" i="2"/>
  <c r="CE30" i="2"/>
  <c r="BW30" i="2"/>
  <c r="BO30" i="2"/>
  <c r="BG30" i="2"/>
  <c r="AY30" i="2"/>
  <c r="AQ30" i="2"/>
  <c r="AI30" i="2"/>
  <c r="AA30" i="2"/>
  <c r="S30" i="2"/>
  <c r="K30" i="2"/>
  <c r="CS29" i="2"/>
  <c r="CH29" i="2"/>
  <c r="BZ29" i="2"/>
  <c r="BR29" i="2"/>
  <c r="BJ29" i="2"/>
  <c r="BB29" i="2"/>
  <c r="AT29" i="2"/>
  <c r="AL29" i="2"/>
  <c r="AD29" i="2"/>
  <c r="V29" i="2"/>
  <c r="N29" i="2"/>
  <c r="F29" i="2"/>
  <c r="CM28" i="2"/>
  <c r="CC28" i="2"/>
  <c r="BU28" i="2"/>
  <c r="BM28" i="2"/>
  <c r="BE28" i="2"/>
  <c r="AW28" i="2"/>
  <c r="AO28" i="2"/>
  <c r="AG28" i="2"/>
  <c r="Y28" i="2"/>
  <c r="Q28" i="2"/>
  <c r="I28" i="2"/>
  <c r="CQ27" i="2"/>
  <c r="CF27" i="2"/>
  <c r="BX27" i="2"/>
  <c r="BP27" i="2"/>
  <c r="BH27" i="2"/>
  <c r="AZ27" i="2"/>
  <c r="AR27" i="2"/>
  <c r="AJ27" i="2"/>
  <c r="AB27" i="2"/>
  <c r="T27" i="2"/>
  <c r="L27" i="2"/>
  <c r="CT26" i="2"/>
  <c r="CJ26" i="2"/>
  <c r="CA26" i="2"/>
  <c r="BS26" i="2"/>
  <c r="BK26" i="2"/>
  <c r="BC26" i="2"/>
  <c r="AU26" i="2"/>
  <c r="AM26" i="2"/>
  <c r="AE26" i="2"/>
  <c r="W26" i="2"/>
  <c r="O26" i="2"/>
  <c r="G26" i="2"/>
  <c r="CN25" i="2"/>
  <c r="CD25" i="2"/>
  <c r="BV25" i="2"/>
  <c r="BN25" i="2"/>
  <c r="BF25" i="2"/>
  <c r="AX25" i="2"/>
  <c r="AP25" i="2"/>
  <c r="AH25" i="2"/>
  <c r="Z25" i="2"/>
  <c r="R25" i="2"/>
  <c r="J25" i="2"/>
  <c r="CR24" i="2"/>
  <c r="CG24" i="2"/>
  <c r="BY24" i="2"/>
  <c r="BQ24" i="2"/>
  <c r="BI24" i="2"/>
  <c r="BA24" i="2"/>
  <c r="M63" i="5"/>
  <c r="D65" i="3"/>
  <c r="E46" i="3"/>
  <c r="F27" i="3"/>
  <c r="P15" i="3"/>
  <c r="D10" i="3"/>
  <c r="AP76" i="2"/>
  <c r="E75" i="2"/>
  <c r="BG73" i="2"/>
  <c r="V72" i="2"/>
  <c r="CR70" i="2"/>
  <c r="I70" i="2"/>
  <c r="O69" i="2"/>
  <c r="S68" i="2"/>
  <c r="Z67" i="2"/>
  <c r="AF66" i="2"/>
  <c r="BD65" i="2"/>
  <c r="CE64" i="2"/>
  <c r="S64" i="2"/>
  <c r="AT63" i="2"/>
  <c r="CM62" i="2"/>
  <c r="BA62" i="2"/>
  <c r="U62" i="2"/>
  <c r="CB61" i="2"/>
  <c r="AV61" i="2"/>
  <c r="P61" i="2"/>
  <c r="BW60" i="2"/>
  <c r="AQ60" i="2"/>
  <c r="K60" i="2"/>
  <c r="BR59" i="2"/>
  <c r="AL59" i="2"/>
  <c r="F59" i="2"/>
  <c r="BM58" i="2"/>
  <c r="AG58" i="2"/>
  <c r="CQ57" i="2"/>
  <c r="BH57" i="2"/>
  <c r="AB57" i="2"/>
  <c r="CJ56" i="2"/>
  <c r="BC56" i="2"/>
  <c r="W56" i="2"/>
  <c r="CD55" i="2"/>
  <c r="AX55" i="2"/>
  <c r="R55" i="2"/>
  <c r="BY54" i="2"/>
  <c r="AS54" i="2"/>
  <c r="M54" i="2"/>
  <c r="BT53" i="2"/>
  <c r="AN53" i="2"/>
  <c r="P53" i="2"/>
  <c r="CF52" i="2"/>
  <c r="BK52" i="2"/>
  <c r="AQ52" i="2"/>
  <c r="T52" i="2"/>
  <c r="CN51" i="2"/>
  <c r="BR51" i="2"/>
  <c r="AU51" i="2"/>
  <c r="Z51" i="2"/>
  <c r="F51" i="2"/>
  <c r="BV50" i="2"/>
  <c r="BA50" i="2"/>
  <c r="AG50" i="2"/>
  <c r="J50" i="2"/>
  <c r="CB49" i="2"/>
  <c r="BH49" i="2"/>
  <c r="AK49" i="2"/>
  <c r="P49" i="2"/>
  <c r="CJ48" i="2"/>
  <c r="BL48" i="2"/>
  <c r="AQ48" i="2"/>
  <c r="W48" i="2"/>
  <c r="CP47" i="2"/>
  <c r="BR47" i="2"/>
  <c r="BB47" i="2"/>
  <c r="AL47" i="2"/>
  <c r="V47" i="2"/>
  <c r="F47" i="2"/>
  <c r="CC46" i="2"/>
  <c r="BM46" i="2"/>
  <c r="AW46" i="2"/>
  <c r="AG46" i="2"/>
  <c r="Q46" i="2"/>
  <c r="CQ45" i="2"/>
  <c r="BX45" i="2"/>
  <c r="BH45" i="2"/>
  <c r="AR45" i="2"/>
  <c r="AB45" i="2"/>
  <c r="L45" i="2"/>
  <c r="CJ44" i="2"/>
  <c r="BS44" i="2"/>
  <c r="BC44" i="2"/>
  <c r="AM44" i="2"/>
  <c r="W44" i="2"/>
  <c r="G44" i="2"/>
  <c r="CD43" i="2"/>
  <c r="BN43" i="2"/>
  <c r="AX43" i="2"/>
  <c r="AH43" i="2"/>
  <c r="R43" i="2"/>
  <c r="CR42" i="2"/>
  <c r="BY42" i="2"/>
  <c r="BI42" i="2"/>
  <c r="AS42" i="2"/>
  <c r="AC42" i="2"/>
  <c r="M42" i="2"/>
  <c r="CK41" i="2"/>
  <c r="BT41" i="2"/>
  <c r="BD41" i="2"/>
  <c r="AN41" i="2"/>
  <c r="X41" i="2"/>
  <c r="H41" i="2"/>
  <c r="CE40" i="2"/>
  <c r="BO40" i="2"/>
  <c r="AY40" i="2"/>
  <c r="AI40" i="2"/>
  <c r="S40" i="2"/>
  <c r="CS39" i="2"/>
  <c r="BZ39" i="2"/>
  <c r="BJ39" i="2"/>
  <c r="AT39" i="2"/>
  <c r="AD39" i="2"/>
  <c r="N39" i="2"/>
  <c r="CM38" i="2"/>
  <c r="BU38" i="2"/>
  <c r="BE38" i="2"/>
  <c r="AO38" i="2"/>
  <c r="Y38" i="2"/>
  <c r="I38" i="2"/>
  <c r="CF37" i="2"/>
  <c r="BP37" i="2"/>
  <c r="AZ37" i="2"/>
  <c r="AJ37" i="2"/>
  <c r="T37" i="2"/>
  <c r="CT36" i="2"/>
  <c r="CA36" i="2"/>
  <c r="BK36" i="2"/>
  <c r="AW36" i="2"/>
  <c r="AI36" i="2"/>
  <c r="W36" i="2"/>
  <c r="J36" i="2"/>
  <c r="CJ35" i="2"/>
  <c r="BX35" i="2"/>
  <c r="BJ35" i="2"/>
  <c r="AX35" i="2"/>
  <c r="AK35" i="2"/>
  <c r="W35" i="2"/>
  <c r="L35" i="2"/>
  <c r="CQ34" i="2"/>
  <c r="CC34" i="2"/>
  <c r="BS34" i="2"/>
  <c r="BH34" i="2"/>
  <c r="AW34" i="2"/>
  <c r="AM34" i="2"/>
  <c r="AB34" i="2"/>
  <c r="G66" i="4"/>
  <c r="L60" i="3"/>
  <c r="M41" i="3"/>
  <c r="N22" i="3"/>
  <c r="G14" i="3"/>
  <c r="W8" i="3"/>
  <c r="K76" i="2"/>
  <c r="BM74" i="2"/>
  <c r="AB73" i="2"/>
  <c r="CD71" i="2"/>
  <c r="BX70" i="2"/>
  <c r="CB69" i="2"/>
  <c r="CJ68" i="2"/>
  <c r="CR67" i="2"/>
  <c r="F67" i="2"/>
  <c r="P66" i="2"/>
  <c r="AQ65" i="2"/>
  <c r="BR64" i="2"/>
  <c r="F64" i="2"/>
  <c r="AG63" i="2"/>
  <c r="CC62" i="2"/>
  <c r="AT62" i="2"/>
  <c r="N62" i="2"/>
  <c r="BU61" i="2"/>
  <c r="AO61" i="2"/>
  <c r="I61" i="2"/>
  <c r="BP60" i="2"/>
  <c r="AJ60" i="2"/>
  <c r="CT59" i="2"/>
  <c r="BK59" i="2"/>
  <c r="AE59" i="2"/>
  <c r="CN58" i="2"/>
  <c r="BF58" i="2"/>
  <c r="Z58" i="2"/>
  <c r="CG57" i="2"/>
  <c r="BA57" i="2"/>
  <c r="U57" i="2"/>
  <c r="CB56" i="2"/>
  <c r="AV56" i="2"/>
  <c r="P56" i="2"/>
  <c r="BW55" i="2"/>
  <c r="AQ55" i="2"/>
  <c r="K55" i="2"/>
  <c r="BR54" i="2"/>
  <c r="AL54" i="2"/>
  <c r="F54" i="2"/>
  <c r="BM53" i="2"/>
  <c r="AG53" i="2"/>
  <c r="L53" i="2"/>
  <c r="CE52" i="2"/>
  <c r="BH52" i="2"/>
  <c r="AM52" i="2"/>
  <c r="S52" i="2"/>
  <c r="CJ51" i="2"/>
  <c r="BN51" i="2"/>
  <c r="AT51" i="2"/>
  <c r="W51" i="2"/>
  <c r="CR50" i="2"/>
  <c r="BU50" i="2"/>
  <c r="AX50" i="2"/>
  <c r="AC50" i="2"/>
  <c r="I50" i="2"/>
  <c r="BY49" i="2"/>
  <c r="BD49" i="2"/>
  <c r="AJ49" i="2"/>
  <c r="M49" i="2"/>
  <c r="CE48" i="2"/>
  <c r="BK48" i="2"/>
  <c r="AN48" i="2"/>
  <c r="S48" i="2"/>
  <c r="CN47" i="2"/>
  <c r="BO47" i="2"/>
  <c r="AY47" i="2"/>
  <c r="AI47" i="2"/>
  <c r="S47" i="2"/>
  <c r="CS46" i="2"/>
  <c r="BZ46" i="2"/>
  <c r="BJ46" i="2"/>
  <c r="AT46" i="2"/>
  <c r="AD46" i="2"/>
  <c r="N46" i="2"/>
  <c r="CM45" i="2"/>
  <c r="BU45" i="2"/>
  <c r="BE45" i="2"/>
  <c r="AO45" i="2"/>
  <c r="Y45" i="2"/>
  <c r="I45" i="2"/>
  <c r="CF44" i="2"/>
  <c r="BP44" i="2"/>
  <c r="AZ44" i="2"/>
  <c r="AJ44" i="2"/>
  <c r="T44" i="2"/>
  <c r="CT43" i="2"/>
  <c r="CA43" i="2"/>
  <c r="BK43" i="2"/>
  <c r="AU43" i="2"/>
  <c r="AE43" i="2"/>
  <c r="O43" i="2"/>
  <c r="CN42" i="2"/>
  <c r="BV42" i="2"/>
  <c r="BF42" i="2"/>
  <c r="AP42" i="2"/>
  <c r="Z42" i="2"/>
  <c r="J42" i="2"/>
  <c r="CG41" i="2"/>
  <c r="BQ41" i="2"/>
  <c r="BA41" i="2"/>
  <c r="AK41" i="2"/>
  <c r="U41" i="2"/>
  <c r="E41" i="2"/>
  <c r="CB40" i="2"/>
  <c r="BL40" i="2"/>
  <c r="AV40" i="2"/>
  <c r="AF40" i="2"/>
  <c r="P40" i="2"/>
  <c r="CP39" i="2"/>
  <c r="BW39" i="2"/>
  <c r="BG39" i="2"/>
  <c r="AQ39" i="2"/>
  <c r="AA39" i="2"/>
  <c r="K39" i="2"/>
  <c r="CH38" i="2"/>
  <c r="BR38" i="2"/>
  <c r="BB38" i="2"/>
  <c r="AL38" i="2"/>
  <c r="V38" i="2"/>
  <c r="F38" i="2"/>
  <c r="CC37" i="2"/>
  <c r="BM37" i="2"/>
  <c r="AW37" i="2"/>
  <c r="AG37" i="2"/>
  <c r="Q37" i="2"/>
  <c r="CQ36" i="2"/>
  <c r="BX36" i="2"/>
  <c r="BH36" i="2"/>
  <c r="AU36" i="2"/>
  <c r="AH36" i="2"/>
  <c r="T36" i="2"/>
  <c r="I36" i="2"/>
  <c r="CH35" i="2"/>
  <c r="BV35" i="2"/>
  <c r="BI35" i="2"/>
  <c r="AU35" i="2"/>
  <c r="AJ35" i="2"/>
  <c r="V35" i="2"/>
  <c r="J35" i="2"/>
  <c r="CN34" i="2"/>
  <c r="CB34" i="2"/>
  <c r="BQ34" i="2"/>
  <c r="BF34" i="2"/>
  <c r="AV34" i="2"/>
  <c r="AK34" i="2"/>
  <c r="Z34" i="2"/>
  <c r="P34" i="2"/>
  <c r="E34" i="2"/>
  <c r="CG33" i="2"/>
  <c r="BW33" i="2"/>
  <c r="BL33" i="2"/>
  <c r="BA33" i="2"/>
  <c r="AQ33" i="2"/>
  <c r="AH33" i="2"/>
  <c r="X33" i="2"/>
  <c r="P33" i="2"/>
  <c r="H33" i="2"/>
  <c r="CP32" i="2"/>
  <c r="CE32" i="2"/>
  <c r="BW32" i="2"/>
  <c r="BO32" i="2"/>
  <c r="BG32" i="2"/>
  <c r="AY32" i="2"/>
  <c r="AQ32" i="2"/>
  <c r="AI32" i="2"/>
  <c r="AA32" i="2"/>
  <c r="S32" i="2"/>
  <c r="K32" i="2"/>
  <c r="CS31" i="2"/>
  <c r="CH31" i="2"/>
  <c r="BZ31" i="2"/>
  <c r="BR31" i="2"/>
  <c r="BJ31" i="2"/>
  <c r="BB31" i="2"/>
  <c r="AT31" i="2"/>
  <c r="AL31" i="2"/>
  <c r="AD31" i="2"/>
  <c r="V31" i="2"/>
  <c r="N31" i="2"/>
  <c r="F31" i="2"/>
  <c r="CM30" i="2"/>
  <c r="CC30" i="2"/>
  <c r="BU30" i="2"/>
  <c r="BM30" i="2"/>
  <c r="BE30" i="2"/>
  <c r="AW30" i="2"/>
  <c r="AO30" i="2"/>
  <c r="AG30" i="2"/>
  <c r="Y30" i="2"/>
  <c r="Q30" i="2"/>
  <c r="I30" i="2"/>
  <c r="CQ29" i="2"/>
  <c r="CF29" i="2"/>
  <c r="BX29" i="2"/>
  <c r="BP29" i="2"/>
  <c r="BH29" i="2"/>
  <c r="AZ29" i="2"/>
  <c r="AR29" i="2"/>
  <c r="AJ29" i="2"/>
  <c r="AB29" i="2"/>
  <c r="T29" i="2"/>
  <c r="L29" i="2"/>
  <c r="CT28" i="2"/>
  <c r="CJ28" i="2"/>
  <c r="CA28" i="2"/>
  <c r="BS28" i="2"/>
  <c r="BK28" i="2"/>
  <c r="BC28" i="2"/>
  <c r="AU28" i="2"/>
  <c r="AM28" i="2"/>
  <c r="AE28" i="2"/>
  <c r="W28" i="2"/>
  <c r="O28" i="2"/>
  <c r="G28" i="2"/>
  <c r="CN27" i="2"/>
  <c r="CD27" i="2"/>
  <c r="BV27" i="2"/>
  <c r="BN27" i="2"/>
  <c r="BF27" i="2"/>
  <c r="AX27" i="2"/>
  <c r="AP27" i="2"/>
  <c r="AH27" i="2"/>
  <c r="Z27" i="2"/>
  <c r="R27" i="2"/>
  <c r="J27" i="2"/>
  <c r="CR26" i="2"/>
  <c r="CG26" i="2"/>
  <c r="BY26" i="2"/>
  <c r="BQ26" i="2"/>
  <c r="BI26" i="2"/>
  <c r="BA26" i="2"/>
  <c r="AS26" i="2"/>
  <c r="AK26" i="2"/>
  <c r="AC26" i="2"/>
  <c r="U26" i="2"/>
  <c r="M26" i="2"/>
  <c r="E26" i="2"/>
  <c r="AA74" i="3"/>
  <c r="S55" i="3"/>
  <c r="T36" i="3"/>
  <c r="J18" i="3"/>
  <c r="Y12" i="3"/>
  <c r="O7" i="3"/>
  <c r="BR75" i="2"/>
  <c r="AG74" i="2"/>
  <c r="CJ72" i="2"/>
  <c r="AX71" i="2"/>
  <c r="BA70" i="2"/>
  <c r="BH69" i="2"/>
  <c r="BN68" i="2"/>
  <c r="BR67" i="2"/>
  <c r="BY66" i="2"/>
  <c r="CP65" i="2"/>
  <c r="AA65" i="2"/>
  <c r="BB64" i="2"/>
  <c r="CC63" i="2"/>
  <c r="Q63" i="2"/>
  <c r="BT62" i="2"/>
  <c r="AL62" i="2"/>
  <c r="F62" i="2"/>
  <c r="BM61" i="2"/>
  <c r="AG61" i="2"/>
  <c r="CQ60" i="2"/>
  <c r="BH60" i="2"/>
  <c r="AB60" i="2"/>
  <c r="CJ59" i="2"/>
  <c r="BC59" i="2"/>
  <c r="W59" i="2"/>
  <c r="CD58" i="2"/>
  <c r="AX58" i="2"/>
  <c r="R58" i="2"/>
  <c r="BY57" i="2"/>
  <c r="AS57" i="2"/>
  <c r="M57" i="2"/>
  <c r="BT56" i="2"/>
  <c r="AN56" i="2"/>
  <c r="H56" i="2"/>
  <c r="BO55" i="2"/>
  <c r="AI55" i="2"/>
  <c r="CS54" i="2"/>
  <c r="BJ54" i="2"/>
  <c r="AD54" i="2"/>
  <c r="CM53" i="2"/>
  <c r="BE53" i="2"/>
  <c r="AB53" i="2"/>
  <c r="H53" i="2"/>
  <c r="BX52" i="2"/>
  <c r="BC52" i="2"/>
  <c r="AI52" i="2"/>
  <c r="L52" i="2"/>
  <c r="CD51" i="2"/>
  <c r="BJ51" i="2"/>
  <c r="AM51" i="2"/>
  <c r="R51" i="2"/>
  <c r="CM50" i="2"/>
  <c r="BN50" i="2"/>
  <c r="AS50" i="2"/>
  <c r="Y50" i="2"/>
  <c r="CR49" i="2"/>
  <c r="BT49" i="2"/>
  <c r="AZ49" i="2"/>
  <c r="AC49" i="2"/>
  <c r="H49" i="2"/>
  <c r="CA48" i="2"/>
  <c r="BD48" i="2"/>
  <c r="AI48" i="2"/>
  <c r="O48" i="2"/>
  <c r="CE47" i="2"/>
  <c r="BL47" i="2"/>
  <c r="AV47" i="2"/>
  <c r="AF47" i="2"/>
  <c r="P47" i="2"/>
  <c r="CP46" i="2"/>
  <c r="BW46" i="2"/>
  <c r="BG46" i="2"/>
  <c r="AQ46" i="2"/>
  <c r="AA46" i="2"/>
  <c r="K46" i="2"/>
  <c r="CH45" i="2"/>
  <c r="BR45" i="2"/>
  <c r="BB45" i="2"/>
  <c r="AL45" i="2"/>
  <c r="V45" i="2"/>
  <c r="F45" i="2"/>
  <c r="CC44" i="2"/>
  <c r="BM44" i="2"/>
  <c r="AW44" i="2"/>
  <c r="AG44" i="2"/>
  <c r="Q44" i="2"/>
  <c r="CQ43" i="2"/>
  <c r="BX43" i="2"/>
  <c r="BH43" i="2"/>
  <c r="AR43" i="2"/>
  <c r="AB43" i="2"/>
  <c r="L43" i="2"/>
  <c r="CJ42" i="2"/>
  <c r="BS42" i="2"/>
  <c r="BC42" i="2"/>
  <c r="AM42" i="2"/>
  <c r="W42" i="2"/>
  <c r="G42" i="2"/>
  <c r="CD41" i="2"/>
  <c r="BN41" i="2"/>
  <c r="AX41" i="2"/>
  <c r="AH41" i="2"/>
  <c r="R41" i="2"/>
  <c r="CR40" i="2"/>
  <c r="BY40" i="2"/>
  <c r="BI40" i="2"/>
  <c r="AS40" i="2"/>
  <c r="AC40" i="2"/>
  <c r="M40" i="2"/>
  <c r="CK39" i="2"/>
  <c r="BT39" i="2"/>
  <c r="BD39" i="2"/>
  <c r="AN39" i="2"/>
  <c r="X39" i="2"/>
  <c r="H39" i="2"/>
  <c r="CE38" i="2"/>
  <c r="BO38" i="2"/>
  <c r="AY38" i="2"/>
  <c r="AI38" i="2"/>
  <c r="S38" i="2"/>
  <c r="CS37" i="2"/>
  <c r="BZ37" i="2"/>
  <c r="BJ37" i="2"/>
  <c r="AT37" i="2"/>
  <c r="AD37" i="2"/>
  <c r="N37" i="2"/>
  <c r="CM36" i="2"/>
  <c r="BU36" i="2"/>
  <c r="BE36" i="2"/>
  <c r="AQ36" i="2"/>
  <c r="AE36" i="2"/>
  <c r="R36" i="2"/>
  <c r="CT35" i="2"/>
  <c r="CF35" i="2"/>
  <c r="BR35" i="2"/>
  <c r="BF35" i="2"/>
  <c r="AS35" i="2"/>
  <c r="AE35" i="2"/>
  <c r="T35" i="2"/>
  <c r="G35" i="2"/>
  <c r="CK34" i="2"/>
  <c r="BY34" i="2"/>
  <c r="BN34" i="2"/>
  <c r="BD34" i="2"/>
  <c r="AS34" i="2"/>
  <c r="AH34" i="2"/>
  <c r="X34" i="2"/>
  <c r="M34" i="2"/>
  <c r="CR33" i="2"/>
  <c r="CE33" i="2"/>
  <c r="BT33" i="2"/>
  <c r="BI33" i="2"/>
  <c r="AY33" i="2"/>
  <c r="AN33" i="2"/>
  <c r="AE33" i="2"/>
  <c r="V33" i="2"/>
  <c r="N33" i="2"/>
  <c r="F33" i="2"/>
  <c r="CM32" i="2"/>
  <c r="CC32" i="2"/>
  <c r="BU32" i="2"/>
  <c r="BM32" i="2"/>
  <c r="BE32" i="2"/>
  <c r="AW32" i="2"/>
  <c r="AO32" i="2"/>
  <c r="AG32" i="2"/>
  <c r="Y32" i="2"/>
  <c r="Q32" i="2"/>
  <c r="I32" i="2"/>
  <c r="CQ31" i="2"/>
  <c r="CF31" i="2"/>
  <c r="BX31" i="2"/>
  <c r="BP31" i="2"/>
  <c r="BH31" i="2"/>
  <c r="AZ31" i="2"/>
  <c r="AR31" i="2"/>
  <c r="AJ31" i="2"/>
  <c r="AB31" i="2"/>
  <c r="T31" i="2"/>
  <c r="L31" i="2"/>
  <c r="CT30" i="2"/>
  <c r="CJ30" i="2"/>
  <c r="CA30" i="2"/>
  <c r="BS30" i="2"/>
  <c r="BK30" i="2"/>
  <c r="BC30" i="2"/>
  <c r="AU30" i="2"/>
  <c r="AM30" i="2"/>
  <c r="AE30" i="2"/>
  <c r="W30" i="2"/>
  <c r="O30" i="2"/>
  <c r="G30" i="2"/>
  <c r="CN29" i="2"/>
  <c r="CD29" i="2"/>
  <c r="BV29" i="2"/>
  <c r="BN29" i="2"/>
  <c r="BF29" i="2"/>
  <c r="AX29" i="2"/>
  <c r="AP29" i="2"/>
  <c r="AH29" i="2"/>
  <c r="Z29" i="2"/>
  <c r="R29" i="2"/>
  <c r="J29" i="2"/>
  <c r="CR28" i="2"/>
  <c r="CG28" i="2"/>
  <c r="BY28" i="2"/>
  <c r="BQ28" i="2"/>
  <c r="BI28" i="2"/>
  <c r="BA28" i="2"/>
  <c r="AS28" i="2"/>
  <c r="AK28" i="2"/>
  <c r="AC28" i="2"/>
  <c r="U28" i="2"/>
  <c r="M28" i="2"/>
  <c r="E28" i="2"/>
  <c r="CK27" i="2"/>
  <c r="CB27" i="2"/>
  <c r="BT27" i="2"/>
  <c r="BL27" i="2"/>
  <c r="BD27" i="2"/>
  <c r="AV27" i="2"/>
  <c r="AN27" i="2"/>
  <c r="AF27" i="2"/>
  <c r="X27" i="2"/>
  <c r="P27" i="2"/>
  <c r="H27" i="2"/>
  <c r="CP26" i="2"/>
  <c r="CE26" i="2"/>
  <c r="BW26" i="2"/>
  <c r="BO26" i="2"/>
  <c r="BG26" i="2"/>
  <c r="AY26" i="2"/>
  <c r="AQ26" i="2"/>
  <c r="AI26" i="2"/>
  <c r="AA26" i="2"/>
  <c r="S26" i="2"/>
  <c r="K26" i="2"/>
  <c r="CS25" i="2"/>
  <c r="CH25" i="2"/>
  <c r="BZ25" i="2"/>
  <c r="BR25" i="2"/>
  <c r="BJ25" i="2"/>
  <c r="BB25" i="2"/>
  <c r="AT25" i="2"/>
  <c r="AL25" i="2"/>
  <c r="AD25" i="2"/>
  <c r="V25" i="2"/>
  <c r="N25" i="2"/>
  <c r="F25" i="2"/>
  <c r="F65" i="4"/>
  <c r="F14" i="3"/>
  <c r="AA73" i="2"/>
  <c r="CE68" i="2"/>
  <c r="AN65" i="2"/>
  <c r="CB62" i="2"/>
  <c r="AN61" i="2"/>
  <c r="CS59" i="2"/>
  <c r="BE58" i="2"/>
  <c r="T57" i="2"/>
  <c r="BV55" i="2"/>
  <c r="AK54" i="2"/>
  <c r="I53" i="2"/>
  <c r="O52" i="2"/>
  <c r="V51" i="2"/>
  <c r="Z50" i="2"/>
  <c r="AF49" i="2"/>
  <c r="AM48" i="2"/>
  <c r="AX47" i="2"/>
  <c r="BY46" i="2"/>
  <c r="M46" i="2"/>
  <c r="AN45" i="2"/>
  <c r="BO44" i="2"/>
  <c r="CS43" i="2"/>
  <c r="AD43" i="2"/>
  <c r="BE42" i="2"/>
  <c r="CF41" i="2"/>
  <c r="T41" i="2"/>
  <c r="AU40" i="2"/>
  <c r="BV39" i="2"/>
  <c r="J39" i="2"/>
  <c r="AK38" i="2"/>
  <c r="BL37" i="2"/>
  <c r="CP36" i="2"/>
  <c r="AG36" i="2"/>
  <c r="BS35" i="2"/>
  <c r="U35" i="2"/>
  <c r="BP34" i="2"/>
  <c r="Y34" i="2"/>
  <c r="CJ33" i="2"/>
  <c r="BH33" i="2"/>
  <c r="AF33" i="2"/>
  <c r="I33" i="2"/>
  <c r="CB32" i="2"/>
  <c r="BF32" i="2"/>
  <c r="AJ32" i="2"/>
  <c r="P32" i="2"/>
  <c r="CG31" i="2"/>
  <c r="BK31" i="2"/>
  <c r="AQ31" i="2"/>
  <c r="U31" i="2"/>
  <c r="CN30" i="2"/>
  <c r="BR30" i="2"/>
  <c r="AV30" i="2"/>
  <c r="Z30" i="2"/>
  <c r="F30" i="2"/>
  <c r="BW29" i="2"/>
  <c r="BA29" i="2"/>
  <c r="AG29" i="2"/>
  <c r="K29" i="2"/>
  <c r="CB28" i="2"/>
  <c r="BH28" i="2"/>
  <c r="AL28" i="2"/>
  <c r="P28" i="2"/>
  <c r="CJ27" i="2"/>
  <c r="BM27" i="2"/>
  <c r="AQ27" i="2"/>
  <c r="W27" i="2"/>
  <c r="CQ26" i="2"/>
  <c r="BR26" i="2"/>
  <c r="AX26" i="2"/>
  <c r="AB26" i="2"/>
  <c r="F26" i="2"/>
  <c r="CB25" i="2"/>
  <c r="BL25" i="2"/>
  <c r="AY25" i="2"/>
  <c r="AN25" i="2"/>
  <c r="AC25" i="2"/>
  <c r="S25" i="2"/>
  <c r="H25" i="2"/>
  <c r="CM24" i="2"/>
  <c r="CB24" i="2"/>
  <c r="BS24" i="2"/>
  <c r="BJ24" i="2"/>
  <c r="AZ24" i="2"/>
  <c r="AR24" i="2"/>
  <c r="AJ24" i="2"/>
  <c r="AB24" i="2"/>
  <c r="T24" i="2"/>
  <c r="L24" i="2"/>
  <c r="CT23" i="2"/>
  <c r="CJ23" i="2"/>
  <c r="CA23" i="2"/>
  <c r="BS23" i="2"/>
  <c r="BK23" i="2"/>
  <c r="BC23" i="2"/>
  <c r="AU23" i="2"/>
  <c r="AM23" i="2"/>
  <c r="AE23" i="2"/>
  <c r="W23" i="2"/>
  <c r="O23" i="2"/>
  <c r="G23" i="2"/>
  <c r="CN22" i="2"/>
  <c r="CD22" i="2"/>
  <c r="BV22" i="2"/>
  <c r="BN22" i="2"/>
  <c r="BF22" i="2"/>
  <c r="AX22" i="2"/>
  <c r="AP22" i="2"/>
  <c r="AH22" i="2"/>
  <c r="Z22" i="2"/>
  <c r="R22" i="2"/>
  <c r="J22" i="2"/>
  <c r="CR21" i="2"/>
  <c r="CG21" i="2"/>
  <c r="BY21" i="2"/>
  <c r="BQ21" i="2"/>
  <c r="BI21" i="2"/>
  <c r="BA21" i="2"/>
  <c r="AS21" i="2"/>
  <c r="AK21" i="2"/>
  <c r="AC21" i="2"/>
  <c r="U21" i="2"/>
  <c r="M21" i="2"/>
  <c r="E21" i="2"/>
  <c r="CK20" i="2"/>
  <c r="CB20" i="2"/>
  <c r="BT20" i="2"/>
  <c r="BL20" i="2"/>
  <c r="BD20" i="2"/>
  <c r="AV20" i="2"/>
  <c r="AN20" i="2"/>
  <c r="AF20" i="2"/>
  <c r="X20" i="2"/>
  <c r="P20" i="2"/>
  <c r="H20" i="2"/>
  <c r="CP19" i="2"/>
  <c r="CE19" i="2"/>
  <c r="BW19" i="2"/>
  <c r="BO19" i="2"/>
  <c r="BG19" i="2"/>
  <c r="AY19" i="2"/>
  <c r="AQ19" i="2"/>
  <c r="AI19" i="2"/>
  <c r="AA19" i="2"/>
  <c r="S19" i="2"/>
  <c r="K19" i="2"/>
  <c r="CS18" i="2"/>
  <c r="CH18" i="2"/>
  <c r="BZ18" i="2"/>
  <c r="BR18" i="2"/>
  <c r="BJ18" i="2"/>
  <c r="BB18" i="2"/>
  <c r="AT18" i="2"/>
  <c r="AL18" i="2"/>
  <c r="AD18" i="2"/>
  <c r="V18" i="2"/>
  <c r="N18" i="2"/>
  <c r="F18" i="2"/>
  <c r="CM17" i="2"/>
  <c r="CC17" i="2"/>
  <c r="BU17" i="2"/>
  <c r="BM17" i="2"/>
  <c r="BE17" i="2"/>
  <c r="AW17" i="2"/>
  <c r="AO17" i="2"/>
  <c r="AG17" i="2"/>
  <c r="Y17" i="2"/>
  <c r="Q17" i="2"/>
  <c r="I17" i="2"/>
  <c r="CQ16" i="2"/>
  <c r="CF16" i="2"/>
  <c r="BX16" i="2"/>
  <c r="BP16" i="2"/>
  <c r="BH16" i="2"/>
  <c r="AZ16" i="2"/>
  <c r="AR16" i="2"/>
  <c r="AJ16" i="2"/>
  <c r="AB16" i="2"/>
  <c r="T16" i="2"/>
  <c r="L16" i="2"/>
  <c r="CT15" i="2"/>
  <c r="CJ15" i="2"/>
  <c r="CA15" i="2"/>
  <c r="BS15" i="2"/>
  <c r="BK15" i="2"/>
  <c r="BC15" i="2"/>
  <c r="AU15" i="2"/>
  <c r="AM15" i="2"/>
  <c r="AE15" i="2"/>
  <c r="W15" i="2"/>
  <c r="O15" i="2"/>
  <c r="G15" i="2"/>
  <c r="CN14" i="2"/>
  <c r="CD14" i="2"/>
  <c r="BV14" i="2"/>
  <c r="BN14" i="2"/>
  <c r="BF14" i="2"/>
  <c r="AX14" i="2"/>
  <c r="AP14" i="2"/>
  <c r="AH14" i="2"/>
  <c r="Z14" i="2"/>
  <c r="R14" i="2"/>
  <c r="J14" i="2"/>
  <c r="CR13" i="2"/>
  <c r="CG13" i="2"/>
  <c r="BY13" i="2"/>
  <c r="BQ13" i="2"/>
  <c r="BI13" i="2"/>
  <c r="BA13" i="2"/>
  <c r="AS13" i="2"/>
  <c r="AK13" i="2"/>
  <c r="AC13" i="2"/>
  <c r="U13" i="2"/>
  <c r="M13" i="2"/>
  <c r="E13" i="2"/>
  <c r="CK12" i="2"/>
  <c r="CB12" i="2"/>
  <c r="BT12" i="2"/>
  <c r="BL12" i="2"/>
  <c r="BD12" i="2"/>
  <c r="AV12" i="2"/>
  <c r="AN12" i="2"/>
  <c r="AF12" i="2"/>
  <c r="X12" i="2"/>
  <c r="P12" i="2"/>
  <c r="H12" i="2"/>
  <c r="CP11" i="2"/>
  <c r="CE11" i="2"/>
  <c r="BW11" i="2"/>
  <c r="BO11" i="2"/>
  <c r="BG11" i="2"/>
  <c r="AY11" i="2"/>
  <c r="AQ11" i="2"/>
  <c r="AI11" i="2"/>
  <c r="AA11" i="2"/>
  <c r="S11" i="2"/>
  <c r="K11" i="2"/>
  <c r="CS10" i="2"/>
  <c r="CH10" i="2"/>
  <c r="BZ10" i="2"/>
  <c r="BR10" i="2"/>
  <c r="BJ10" i="2"/>
  <c r="BB10" i="2"/>
  <c r="AT10" i="2"/>
  <c r="AL10" i="2"/>
  <c r="AD10" i="2"/>
  <c r="V10" i="2"/>
  <c r="N10" i="2"/>
  <c r="F10" i="2"/>
  <c r="CM9" i="2"/>
  <c r="CC9" i="2"/>
  <c r="Z74" i="3"/>
  <c r="W12" i="3"/>
  <c r="CH72" i="2"/>
  <c r="BK68" i="2"/>
  <c r="X65" i="2"/>
  <c r="BS62" i="2"/>
  <c r="AF61" i="2"/>
  <c r="CH59" i="2"/>
  <c r="AW58" i="2"/>
  <c r="L57" i="2"/>
  <c r="BN55" i="2"/>
  <c r="AC54" i="2"/>
  <c r="CT52" i="2"/>
  <c r="K52" i="2"/>
  <c r="O51" i="2"/>
  <c r="U50" i="2"/>
  <c r="AB49" i="2"/>
  <c r="AF48" i="2"/>
  <c r="AT47" i="2"/>
  <c r="BU46" i="2"/>
  <c r="I46" i="2"/>
  <c r="AJ45" i="2"/>
  <c r="BK44" i="2"/>
  <c r="CN43" i="2"/>
  <c r="Z43" i="2"/>
  <c r="BA42" i="2"/>
  <c r="CB41" i="2"/>
  <c r="P41" i="2"/>
  <c r="AQ40" i="2"/>
  <c r="BR39" i="2"/>
  <c r="F39" i="2"/>
  <c r="AG38" i="2"/>
  <c r="BH37" i="2"/>
  <c r="CJ36" i="2"/>
  <c r="AB36" i="2"/>
  <c r="BQ35" i="2"/>
  <c r="R35" i="2"/>
  <c r="BM34" i="2"/>
  <c r="W34" i="2"/>
  <c r="CF33" i="2"/>
  <c r="BC33" i="2"/>
  <c r="AD33" i="2"/>
  <c r="G33" i="2"/>
  <c r="BX32" i="2"/>
  <c r="BD32" i="2"/>
  <c r="AH32" i="2"/>
  <c r="L32" i="2"/>
  <c r="CE31" i="2"/>
  <c r="BI31" i="2"/>
  <c r="AM31" i="2"/>
  <c r="S31" i="2"/>
  <c r="CK30" i="2"/>
  <c r="BN30" i="2"/>
  <c r="AT30" i="2"/>
  <c r="X30" i="2"/>
  <c r="CR29" i="2"/>
  <c r="BU29" i="2"/>
  <c r="AY29" i="2"/>
  <c r="AC29" i="2"/>
  <c r="I29" i="2"/>
  <c r="BZ28" i="2"/>
  <c r="BD28" i="2"/>
  <c r="AJ28" i="2"/>
  <c r="N28" i="2"/>
  <c r="CE27" i="2"/>
  <c r="BK27" i="2"/>
  <c r="AO27" i="2"/>
  <c r="S27" i="2"/>
  <c r="CN26" i="2"/>
  <c r="BP26" i="2"/>
  <c r="AT26" i="2"/>
  <c r="Z26" i="2"/>
  <c r="CT25" i="2"/>
  <c r="CA25" i="2"/>
  <c r="BK25" i="2"/>
  <c r="AW25" i="2"/>
  <c r="AM25" i="2"/>
  <c r="AB25" i="2"/>
  <c r="Q25" i="2"/>
  <c r="G25" i="2"/>
  <c r="CK24" i="2"/>
  <c r="CA24" i="2"/>
  <c r="BR24" i="2"/>
  <c r="BH24" i="2"/>
  <c r="AY24" i="2"/>
  <c r="AQ24" i="2"/>
  <c r="AI24" i="2"/>
  <c r="AA24" i="2"/>
  <c r="S24" i="2"/>
  <c r="K24" i="2"/>
  <c r="CS23" i="2"/>
  <c r="CH23" i="2"/>
  <c r="BZ23" i="2"/>
  <c r="BR23" i="2"/>
  <c r="BJ23" i="2"/>
  <c r="BB23" i="2"/>
  <c r="AT23" i="2"/>
  <c r="AL23" i="2"/>
  <c r="AD23" i="2"/>
  <c r="V23" i="2"/>
  <c r="N23" i="2"/>
  <c r="F23" i="2"/>
  <c r="CM22" i="2"/>
  <c r="CC22" i="2"/>
  <c r="BU22" i="2"/>
  <c r="BM22" i="2"/>
  <c r="BE22" i="2"/>
  <c r="AW22" i="2"/>
  <c r="AO22" i="2"/>
  <c r="AG22" i="2"/>
  <c r="Y22" i="2"/>
  <c r="Q22" i="2"/>
  <c r="I22" i="2"/>
  <c r="CQ21" i="2"/>
  <c r="CF21" i="2"/>
  <c r="BX21" i="2"/>
  <c r="BP21" i="2"/>
  <c r="BH21" i="2"/>
  <c r="AZ21" i="2"/>
  <c r="AR21" i="2"/>
  <c r="AJ21" i="2"/>
  <c r="AB21" i="2"/>
  <c r="T21" i="2"/>
  <c r="L21" i="2"/>
  <c r="CT20" i="2"/>
  <c r="CJ20" i="2"/>
  <c r="CA20" i="2"/>
  <c r="BS20" i="2"/>
  <c r="BK20" i="2"/>
  <c r="BC20" i="2"/>
  <c r="AU20" i="2"/>
  <c r="AM20" i="2"/>
  <c r="AE20" i="2"/>
  <c r="W20" i="2"/>
  <c r="O20" i="2"/>
  <c r="G20" i="2"/>
  <c r="CN19" i="2"/>
  <c r="CD19" i="2"/>
  <c r="BV19" i="2"/>
  <c r="BN19" i="2"/>
  <c r="BF19" i="2"/>
  <c r="AX19" i="2"/>
  <c r="AP19" i="2"/>
  <c r="AH19" i="2"/>
  <c r="Z19" i="2"/>
  <c r="R19" i="2"/>
  <c r="J19" i="2"/>
  <c r="CR18" i="2"/>
  <c r="CG18" i="2"/>
  <c r="BY18" i="2"/>
  <c r="BQ18" i="2"/>
  <c r="BI18" i="2"/>
  <c r="BA18" i="2"/>
  <c r="AS18" i="2"/>
  <c r="AK18" i="2"/>
  <c r="AC18" i="2"/>
  <c r="U18" i="2"/>
  <c r="M18" i="2"/>
  <c r="E18" i="2"/>
  <c r="CK17" i="2"/>
  <c r="CB17" i="2"/>
  <c r="BT17" i="2"/>
  <c r="BL17" i="2"/>
  <c r="BD17" i="2"/>
  <c r="AV17" i="2"/>
  <c r="AN17" i="2"/>
  <c r="AF17" i="2"/>
  <c r="X17" i="2"/>
  <c r="P17" i="2"/>
  <c r="H17" i="2"/>
  <c r="CP16" i="2"/>
  <c r="CE16" i="2"/>
  <c r="BW16" i="2"/>
  <c r="BO16" i="2"/>
  <c r="BG16" i="2"/>
  <c r="AY16" i="2"/>
  <c r="AQ16" i="2"/>
  <c r="AI16" i="2"/>
  <c r="AA16" i="2"/>
  <c r="S16" i="2"/>
  <c r="K16" i="2"/>
  <c r="CS15" i="2"/>
  <c r="CH15" i="2"/>
  <c r="BZ15" i="2"/>
  <c r="BR15" i="2"/>
  <c r="BJ15" i="2"/>
  <c r="BB15" i="2"/>
  <c r="AT15" i="2"/>
  <c r="AL15" i="2"/>
  <c r="AD15" i="2"/>
  <c r="V15" i="2"/>
  <c r="N15" i="2"/>
  <c r="F15" i="2"/>
  <c r="CM14" i="2"/>
  <c r="CC14" i="2"/>
  <c r="BU14" i="2"/>
  <c r="BM14" i="2"/>
  <c r="BE14" i="2"/>
  <c r="AW14" i="2"/>
  <c r="AO14" i="2"/>
  <c r="AG14" i="2"/>
  <c r="Y14" i="2"/>
  <c r="Q14" i="2"/>
  <c r="I14" i="2"/>
  <c r="CQ13" i="2"/>
  <c r="CF13" i="2"/>
  <c r="BX13" i="2"/>
  <c r="BP13" i="2"/>
  <c r="BH13" i="2"/>
  <c r="AZ13" i="2"/>
  <c r="AR13" i="2"/>
  <c r="AJ13" i="2"/>
  <c r="AB13" i="2"/>
  <c r="T13" i="2"/>
  <c r="L13" i="2"/>
  <c r="CT12" i="2"/>
  <c r="CJ12" i="2"/>
  <c r="CA12" i="2"/>
  <c r="BS12" i="2"/>
  <c r="BK12" i="2"/>
  <c r="BC12" i="2"/>
  <c r="AU12" i="2"/>
  <c r="AM12" i="2"/>
  <c r="AE12" i="2"/>
  <c r="W12" i="2"/>
  <c r="O12" i="2"/>
  <c r="G12" i="2"/>
  <c r="CN11" i="2"/>
  <c r="CD11" i="2"/>
  <c r="BV11" i="2"/>
  <c r="BN11" i="2"/>
  <c r="BF11" i="2"/>
  <c r="AX11" i="2"/>
  <c r="AP11" i="2"/>
  <c r="AH11" i="2"/>
  <c r="Z11" i="2"/>
  <c r="R11" i="2"/>
  <c r="J11" i="2"/>
  <c r="CR10" i="2"/>
  <c r="CG10" i="2"/>
  <c r="BY10" i="2"/>
  <c r="BQ10" i="2"/>
  <c r="BI10" i="2"/>
  <c r="BA10" i="2"/>
  <c r="AS10" i="2"/>
  <c r="AK10" i="2"/>
  <c r="AC10" i="2"/>
  <c r="U10" i="2"/>
  <c r="M10" i="2"/>
  <c r="E10" i="2"/>
  <c r="CK9" i="2"/>
  <c r="CB9" i="2"/>
  <c r="BT9" i="2"/>
  <c r="BL9" i="2"/>
  <c r="BD9" i="2"/>
  <c r="AV9" i="2"/>
  <c r="K60" i="3"/>
  <c r="V8" i="3"/>
  <c r="CC71" i="2"/>
  <c r="CN67" i="2"/>
  <c r="BO64" i="2"/>
  <c r="AS62" i="2"/>
  <c r="H61" i="2"/>
  <c r="BJ59" i="2"/>
  <c r="Y58" i="2"/>
  <c r="CA56" i="2"/>
  <c r="AP55" i="2"/>
  <c r="E54" i="2"/>
  <c r="CA52" i="2"/>
  <c r="CH51" i="2"/>
  <c r="CN50" i="2"/>
  <c r="E50" i="2"/>
  <c r="L49" i="2"/>
  <c r="P48" i="2"/>
  <c r="AH47" i="2"/>
  <c r="BI46" i="2"/>
  <c r="CK45" i="2"/>
  <c r="X45" i="2"/>
  <c r="AY44" i="2"/>
  <c r="BZ43" i="2"/>
  <c r="N43" i="2"/>
  <c r="AO42" i="2"/>
  <c r="BP41" i="2"/>
  <c r="CT40" i="2"/>
  <c r="AE40" i="2"/>
  <c r="BF39" i="2"/>
  <c r="CG38" i="2"/>
  <c r="U38" i="2"/>
  <c r="AV37" i="2"/>
  <c r="BW36" i="2"/>
  <c r="S36" i="2"/>
  <c r="BH35" i="2"/>
  <c r="I35" i="2"/>
  <c r="BE34" i="2"/>
  <c r="Q34" i="2"/>
  <c r="CD33" i="2"/>
  <c r="AZ33" i="2"/>
  <c r="Z33" i="2"/>
  <c r="E33" i="2"/>
  <c r="BV32" i="2"/>
  <c r="AZ32" i="2"/>
  <c r="AF32" i="2"/>
  <c r="J32" i="2"/>
  <c r="CA31" i="2"/>
  <c r="BG31" i="2"/>
  <c r="AK31" i="2"/>
  <c r="O31" i="2"/>
  <c r="CH30" i="2"/>
  <c r="BL30" i="2"/>
  <c r="AP30" i="2"/>
  <c r="V30" i="2"/>
  <c r="CP29" i="2"/>
  <c r="BQ29" i="2"/>
  <c r="AW29" i="2"/>
  <c r="AA29" i="2"/>
  <c r="E29" i="2"/>
  <c r="BX28" i="2"/>
  <c r="BB28" i="2"/>
  <c r="AF28" i="2"/>
  <c r="L28" i="2"/>
  <c r="CC27" i="2"/>
  <c r="BG27" i="2"/>
  <c r="AM27" i="2"/>
  <c r="Q27" i="2"/>
  <c r="CH26" i="2"/>
  <c r="BN26" i="2"/>
  <c r="AR26" i="2"/>
  <c r="V26" i="2"/>
  <c r="CR25" i="2"/>
  <c r="BY25" i="2"/>
  <c r="BI25" i="2"/>
  <c r="AV25" i="2"/>
  <c r="AK25" i="2"/>
  <c r="AA25" i="2"/>
  <c r="P25" i="2"/>
  <c r="E25" i="2"/>
  <c r="CJ24" i="2"/>
  <c r="BZ24" i="2"/>
  <c r="BP24" i="2"/>
  <c r="BG24" i="2"/>
  <c r="AX24" i="2"/>
  <c r="AP24" i="2"/>
  <c r="AH24" i="2"/>
  <c r="Z24" i="2"/>
  <c r="R24" i="2"/>
  <c r="J24" i="2"/>
  <c r="CR23" i="2"/>
  <c r="CG23" i="2"/>
  <c r="BY23" i="2"/>
  <c r="BQ23" i="2"/>
  <c r="BI23" i="2"/>
  <c r="BA23" i="2"/>
  <c r="AS23" i="2"/>
  <c r="AK23" i="2"/>
  <c r="AC23" i="2"/>
  <c r="U23" i="2"/>
  <c r="M23" i="2"/>
  <c r="E23" i="2"/>
  <c r="CK22" i="2"/>
  <c r="CB22" i="2"/>
  <c r="BT22" i="2"/>
  <c r="BL22" i="2"/>
  <c r="BD22" i="2"/>
  <c r="AV22" i="2"/>
  <c r="AN22" i="2"/>
  <c r="AF22" i="2"/>
  <c r="X22" i="2"/>
  <c r="P22" i="2"/>
  <c r="H22" i="2"/>
  <c r="CP21" i="2"/>
  <c r="CE21" i="2"/>
  <c r="BW21" i="2"/>
  <c r="BO21" i="2"/>
  <c r="BG21" i="2"/>
  <c r="AY21" i="2"/>
  <c r="AQ21" i="2"/>
  <c r="AI21" i="2"/>
  <c r="AA21" i="2"/>
  <c r="S21" i="2"/>
  <c r="K21" i="2"/>
  <c r="CS20" i="2"/>
  <c r="CH20" i="2"/>
  <c r="BZ20" i="2"/>
  <c r="BR20" i="2"/>
  <c r="BJ20" i="2"/>
  <c r="BB20" i="2"/>
  <c r="AT20" i="2"/>
  <c r="AL20" i="2"/>
  <c r="AD20" i="2"/>
  <c r="V20" i="2"/>
  <c r="N20" i="2"/>
  <c r="F20" i="2"/>
  <c r="CM19" i="2"/>
  <c r="CC19" i="2"/>
  <c r="BU19" i="2"/>
  <c r="BM19" i="2"/>
  <c r="BE19" i="2"/>
  <c r="AW19" i="2"/>
  <c r="AO19" i="2"/>
  <c r="AG19" i="2"/>
  <c r="Y19" i="2"/>
  <c r="Q19" i="2"/>
  <c r="I19" i="2"/>
  <c r="CQ18" i="2"/>
  <c r="CF18" i="2"/>
  <c r="BX18" i="2"/>
  <c r="BP18" i="2"/>
  <c r="BH18" i="2"/>
  <c r="AZ18" i="2"/>
  <c r="AR18" i="2"/>
  <c r="AJ18" i="2"/>
  <c r="AB18" i="2"/>
  <c r="T18" i="2"/>
  <c r="L18" i="2"/>
  <c r="CT17" i="2"/>
  <c r="CJ17" i="2"/>
  <c r="CA17" i="2"/>
  <c r="BS17" i="2"/>
  <c r="BK17" i="2"/>
  <c r="BC17" i="2"/>
  <c r="AU17" i="2"/>
  <c r="AM17" i="2"/>
  <c r="AE17" i="2"/>
  <c r="W17" i="2"/>
  <c r="O17" i="2"/>
  <c r="G17" i="2"/>
  <c r="CN16" i="2"/>
  <c r="CD16" i="2"/>
  <c r="BV16" i="2"/>
  <c r="BN16" i="2"/>
  <c r="BF16" i="2"/>
  <c r="AX16" i="2"/>
  <c r="AP16" i="2"/>
  <c r="AH16" i="2"/>
  <c r="Z16" i="2"/>
  <c r="R16" i="2"/>
  <c r="J16" i="2"/>
  <c r="CR15" i="2"/>
  <c r="CG15" i="2"/>
  <c r="BY15" i="2"/>
  <c r="BQ15" i="2"/>
  <c r="BI15" i="2"/>
  <c r="BA15" i="2"/>
  <c r="AS15" i="2"/>
  <c r="AK15" i="2"/>
  <c r="AC15" i="2"/>
  <c r="U15" i="2"/>
  <c r="M15" i="2"/>
  <c r="E15" i="2"/>
  <c r="CK14" i="2"/>
  <c r="CB14" i="2"/>
  <c r="BT14" i="2"/>
  <c r="BL14" i="2"/>
  <c r="BD14" i="2"/>
  <c r="AV14" i="2"/>
  <c r="AN14" i="2"/>
  <c r="AF14" i="2"/>
  <c r="X14" i="2"/>
  <c r="P14" i="2"/>
  <c r="H14" i="2"/>
  <c r="CP13" i="2"/>
  <c r="CE13" i="2"/>
  <c r="BW13" i="2"/>
  <c r="BO13" i="2"/>
  <c r="BG13" i="2"/>
  <c r="AY13" i="2"/>
  <c r="AQ13" i="2"/>
  <c r="AI13" i="2"/>
  <c r="R55" i="3"/>
  <c r="N7" i="3"/>
  <c r="AW71" i="2"/>
  <c r="BQ67" i="2"/>
  <c r="AY64" i="2"/>
  <c r="AK62" i="2"/>
  <c r="CP60" i="2"/>
  <c r="BB59" i="2"/>
  <c r="Q58" i="2"/>
  <c r="BS56" i="2"/>
  <c r="AH55" i="2"/>
  <c r="CK53" i="2"/>
  <c r="BW52" i="2"/>
  <c r="CA51" i="2"/>
  <c r="CG50" i="2"/>
  <c r="CQ49" i="2"/>
  <c r="E49" i="2"/>
  <c r="K48" i="2"/>
  <c r="AD47" i="2"/>
  <c r="BE46" i="2"/>
  <c r="CF45" i="2"/>
  <c r="T45" i="2"/>
  <c r="AU44" i="2"/>
  <c r="BV43" i="2"/>
  <c r="J43" i="2"/>
  <c r="AK42" i="2"/>
  <c r="BL41" i="2"/>
  <c r="CP40" i="2"/>
  <c r="AA40" i="2"/>
  <c r="BB39" i="2"/>
  <c r="CC38" i="2"/>
  <c r="Q38" i="2"/>
  <c r="AR37" i="2"/>
  <c r="BS36" i="2"/>
  <c r="Q36" i="2"/>
  <c r="BC35" i="2"/>
  <c r="F35" i="2"/>
  <c r="BC34" i="2"/>
  <c r="O34" i="2"/>
  <c r="BX33" i="2"/>
  <c r="AX33" i="2"/>
  <c r="W33" i="2"/>
  <c r="CQ32" i="2"/>
  <c r="BT32" i="2"/>
  <c r="AX32" i="2"/>
  <c r="AB32" i="2"/>
  <c r="H32" i="2"/>
  <c r="BY31" i="2"/>
  <c r="BC31" i="2"/>
  <c r="AI31" i="2"/>
  <c r="M31" i="2"/>
  <c r="CD30" i="2"/>
  <c r="BJ30" i="2"/>
  <c r="AN30" i="2"/>
  <c r="R30" i="2"/>
  <c r="CM29" i="2"/>
  <c r="BO29" i="2"/>
  <c r="AS29" i="2"/>
  <c r="Y29" i="2"/>
  <c r="CS28" i="2"/>
  <c r="BT28" i="2"/>
  <c r="AZ28" i="2"/>
  <c r="AD28" i="2"/>
  <c r="H28" i="2"/>
  <c r="CA27" i="2"/>
  <c r="BE27" i="2"/>
  <c r="AI27" i="2"/>
  <c r="O27" i="2"/>
  <c r="CF26" i="2"/>
  <c r="BJ26" i="2"/>
  <c r="AP26" i="2"/>
  <c r="T26" i="2"/>
  <c r="CM25" i="2"/>
  <c r="BU25" i="2"/>
  <c r="BG25" i="2"/>
  <c r="AU25" i="2"/>
  <c r="AJ25" i="2"/>
  <c r="Y25" i="2"/>
  <c r="O25" i="2"/>
  <c r="CT24" i="2"/>
  <c r="CH24" i="2"/>
  <c r="BX24" i="2"/>
  <c r="BO24" i="2"/>
  <c r="BF24" i="2"/>
  <c r="AW24" i="2"/>
  <c r="AO24" i="2"/>
  <c r="AG24" i="2"/>
  <c r="Y24" i="2"/>
  <c r="Q24" i="2"/>
  <c r="I24" i="2"/>
  <c r="CQ23" i="2"/>
  <c r="CF23" i="2"/>
  <c r="BX23" i="2"/>
  <c r="BP23" i="2"/>
  <c r="BH23" i="2"/>
  <c r="AZ23" i="2"/>
  <c r="AR23" i="2"/>
  <c r="AJ23" i="2"/>
  <c r="AB23" i="2"/>
  <c r="T23" i="2"/>
  <c r="L23" i="2"/>
  <c r="CT22" i="2"/>
  <c r="CJ22" i="2"/>
  <c r="CA22" i="2"/>
  <c r="BS22" i="2"/>
  <c r="BK22" i="2"/>
  <c r="BC22" i="2"/>
  <c r="AU22" i="2"/>
  <c r="AM22" i="2"/>
  <c r="AE22" i="2"/>
  <c r="W22" i="2"/>
  <c r="O22" i="2"/>
  <c r="G22" i="2"/>
  <c r="CN21" i="2"/>
  <c r="CD21" i="2"/>
  <c r="BV21" i="2"/>
  <c r="BN21" i="2"/>
  <c r="BF21" i="2"/>
  <c r="AX21" i="2"/>
  <c r="AP21" i="2"/>
  <c r="AH21" i="2"/>
  <c r="Z21" i="2"/>
  <c r="R21" i="2"/>
  <c r="J21" i="2"/>
  <c r="CR20" i="2"/>
  <c r="CG20" i="2"/>
  <c r="BY20" i="2"/>
  <c r="BQ20" i="2"/>
  <c r="BI20" i="2"/>
  <c r="BA20" i="2"/>
  <c r="AS20" i="2"/>
  <c r="AK20" i="2"/>
  <c r="AC20" i="2"/>
  <c r="U20" i="2"/>
  <c r="M20" i="2"/>
  <c r="E20" i="2"/>
  <c r="CK19" i="2"/>
  <c r="CB19" i="2"/>
  <c r="BT19" i="2"/>
  <c r="BL19" i="2"/>
  <c r="BD19" i="2"/>
  <c r="AV19" i="2"/>
  <c r="AN19" i="2"/>
  <c r="AF19" i="2"/>
  <c r="X19" i="2"/>
  <c r="P19" i="2"/>
  <c r="H19" i="2"/>
  <c r="CP18" i="2"/>
  <c r="CE18" i="2"/>
  <c r="BW18" i="2"/>
  <c r="BO18" i="2"/>
  <c r="BG18" i="2"/>
  <c r="AY18" i="2"/>
  <c r="AQ18" i="2"/>
  <c r="AI18" i="2"/>
  <c r="AA18" i="2"/>
  <c r="S18" i="2"/>
  <c r="K18" i="2"/>
  <c r="CS17" i="2"/>
  <c r="CH17" i="2"/>
  <c r="BZ17" i="2"/>
  <c r="BR17" i="2"/>
  <c r="BJ17" i="2"/>
  <c r="BB17" i="2"/>
  <c r="AT17" i="2"/>
  <c r="AL17" i="2"/>
  <c r="AD17" i="2"/>
  <c r="V17" i="2"/>
  <c r="N17" i="2"/>
  <c r="F17" i="2"/>
  <c r="CM16" i="2"/>
  <c r="CC16" i="2"/>
  <c r="BU16" i="2"/>
  <c r="BM16" i="2"/>
  <c r="BE16" i="2"/>
  <c r="AW16" i="2"/>
  <c r="AO16" i="2"/>
  <c r="AG16" i="2"/>
  <c r="Y16" i="2"/>
  <c r="Q16" i="2"/>
  <c r="I16" i="2"/>
  <c r="CQ15" i="2"/>
  <c r="CF15" i="2"/>
  <c r="BX15" i="2"/>
  <c r="BP15" i="2"/>
  <c r="BH15" i="2"/>
  <c r="AZ15" i="2"/>
  <c r="AR15" i="2"/>
  <c r="AJ15" i="2"/>
  <c r="AB15" i="2"/>
  <c r="T15" i="2"/>
  <c r="L15" i="2"/>
  <c r="CT14" i="2"/>
  <c r="CJ14" i="2"/>
  <c r="CA14" i="2"/>
  <c r="BS14" i="2"/>
  <c r="BK14" i="2"/>
  <c r="BC14" i="2"/>
  <c r="AU14" i="2"/>
  <c r="AM14" i="2"/>
  <c r="AE14" i="2"/>
  <c r="W14" i="2"/>
  <c r="O14" i="2"/>
  <c r="G14" i="2"/>
  <c r="CN13" i="2"/>
  <c r="CD13" i="2"/>
  <c r="BV13" i="2"/>
  <c r="BN13" i="2"/>
  <c r="BF13" i="2"/>
  <c r="AX13" i="2"/>
  <c r="AP13" i="2"/>
  <c r="AH13" i="2"/>
  <c r="Z13" i="2"/>
  <c r="R13" i="2"/>
  <c r="J13" i="2"/>
  <c r="CR12" i="2"/>
  <c r="CG12" i="2"/>
  <c r="BY12" i="2"/>
  <c r="BQ12" i="2"/>
  <c r="BI12" i="2"/>
  <c r="BA12" i="2"/>
  <c r="AS12" i="2"/>
  <c r="AK12" i="2"/>
  <c r="AC12" i="2"/>
  <c r="U12" i="2"/>
  <c r="M12" i="2"/>
  <c r="E12" i="2"/>
  <c r="CK11" i="2"/>
  <c r="CB11" i="2"/>
  <c r="BT11" i="2"/>
  <c r="BL11" i="2"/>
  <c r="BD11" i="2"/>
  <c r="AV11" i="2"/>
  <c r="AN11" i="2"/>
  <c r="AF11" i="2"/>
  <c r="X11" i="2"/>
  <c r="P11" i="2"/>
  <c r="H11" i="2"/>
  <c r="CP10" i="2"/>
  <c r="CE10" i="2"/>
  <c r="BW10" i="2"/>
  <c r="BO10" i="2"/>
  <c r="BG10" i="2"/>
  <c r="AY10" i="2"/>
  <c r="AQ10" i="2"/>
  <c r="AI10" i="2"/>
  <c r="AA10" i="2"/>
  <c r="S10" i="2"/>
  <c r="K10" i="2"/>
  <c r="CS9" i="2"/>
  <c r="CH9" i="2"/>
  <c r="BZ9" i="2"/>
  <c r="BR9" i="2"/>
  <c r="BJ9" i="2"/>
  <c r="BB9" i="2"/>
  <c r="L41" i="3"/>
  <c r="J76" i="2"/>
  <c r="BU70" i="2"/>
  <c r="E67" i="2"/>
  <c r="CS63" i="2"/>
  <c r="M62" i="2"/>
  <c r="BO60" i="2"/>
  <c r="AD59" i="2"/>
  <c r="CF57" i="2"/>
  <c r="AU56" i="2"/>
  <c r="J55" i="2"/>
  <c r="BL53" i="2"/>
  <c r="BG52" i="2"/>
  <c r="BK51" i="2"/>
  <c r="BQ50" i="2"/>
  <c r="BX49" i="2"/>
  <c r="CB48" i="2"/>
  <c r="CH47" i="2"/>
  <c r="R47" i="2"/>
  <c r="AS46" i="2"/>
  <c r="BT45" i="2"/>
  <c r="H45" i="2"/>
  <c r="AI44" i="2"/>
  <c r="BJ43" i="2"/>
  <c r="CM42" i="2"/>
  <c r="Y42" i="2"/>
  <c r="AZ41" i="2"/>
  <c r="CA40" i="2"/>
  <c r="O40" i="2"/>
  <c r="AP39" i="2"/>
  <c r="BQ38" i="2"/>
  <c r="E38" i="2"/>
  <c r="AF37" i="2"/>
  <c r="BG36" i="2"/>
  <c r="G36" i="2"/>
  <c r="AT35" i="2"/>
  <c r="CM34" i="2"/>
  <c r="AU34" i="2"/>
  <c r="L34" i="2"/>
  <c r="BV33" i="2"/>
  <c r="AR33" i="2"/>
  <c r="U33" i="2"/>
  <c r="CN32" i="2"/>
  <c r="BP32" i="2"/>
  <c r="AV32" i="2"/>
  <c r="Z32" i="2"/>
  <c r="CT31" i="2"/>
  <c r="BW31" i="2"/>
  <c r="BA31" i="2"/>
  <c r="AE31" i="2"/>
  <c r="K31" i="2"/>
  <c r="CB30" i="2"/>
  <c r="BF30" i="2"/>
  <c r="AL30" i="2"/>
  <c r="P30" i="2"/>
  <c r="CG29" i="2"/>
  <c r="BM29" i="2"/>
  <c r="AQ29" i="2"/>
  <c r="U29" i="2"/>
  <c r="CQ28" i="2"/>
  <c r="BR28" i="2"/>
  <c r="AV28" i="2"/>
  <c r="AB28" i="2"/>
  <c r="F28" i="2"/>
  <c r="BW27" i="2"/>
  <c r="BC27" i="2"/>
  <c r="AG27" i="2"/>
  <c r="K27" i="2"/>
  <c r="CD26" i="2"/>
  <c r="BH26" i="2"/>
  <c r="AL26" i="2"/>
  <c r="R26" i="2"/>
  <c r="CK25" i="2"/>
  <c r="BT25" i="2"/>
  <c r="BE25" i="2"/>
  <c r="AS25" i="2"/>
  <c r="AI25" i="2"/>
  <c r="X25" i="2"/>
  <c r="M25" i="2"/>
  <c r="CS24" i="2"/>
  <c r="CF24" i="2"/>
  <c r="BW24" i="2"/>
  <c r="BN24" i="2"/>
  <c r="BE24" i="2"/>
  <c r="AV24" i="2"/>
  <c r="AN24" i="2"/>
  <c r="AF24" i="2"/>
  <c r="X24" i="2"/>
  <c r="P24" i="2"/>
  <c r="H24" i="2"/>
  <c r="CP23" i="2"/>
  <c r="CE23" i="2"/>
  <c r="BW23" i="2"/>
  <c r="BO23" i="2"/>
  <c r="BG23" i="2"/>
  <c r="AY23" i="2"/>
  <c r="AQ23" i="2"/>
  <c r="AI23" i="2"/>
  <c r="AA23" i="2"/>
  <c r="S23" i="2"/>
  <c r="K23" i="2"/>
  <c r="CS22" i="2"/>
  <c r="CH22" i="2"/>
  <c r="BZ22" i="2"/>
  <c r="BR22" i="2"/>
  <c r="BJ22" i="2"/>
  <c r="BB22" i="2"/>
  <c r="AT22" i="2"/>
  <c r="AL22" i="2"/>
  <c r="AD22" i="2"/>
  <c r="V22" i="2"/>
  <c r="N22" i="2"/>
  <c r="F22" i="2"/>
  <c r="CM21" i="2"/>
  <c r="CC21" i="2"/>
  <c r="BU21" i="2"/>
  <c r="BM21" i="2"/>
  <c r="BE21" i="2"/>
  <c r="AW21" i="2"/>
  <c r="AO21" i="2"/>
  <c r="AG21" i="2"/>
  <c r="Y21" i="2"/>
  <c r="Q21" i="2"/>
  <c r="I21" i="2"/>
  <c r="CQ20" i="2"/>
  <c r="CF20" i="2"/>
  <c r="BX20" i="2"/>
  <c r="BP20" i="2"/>
  <c r="BH20" i="2"/>
  <c r="AZ20" i="2"/>
  <c r="AR20" i="2"/>
  <c r="AJ20" i="2"/>
  <c r="AB20" i="2"/>
  <c r="T20" i="2"/>
  <c r="L20" i="2"/>
  <c r="CT19" i="2"/>
  <c r="CJ19" i="2"/>
  <c r="CA19" i="2"/>
  <c r="BS19" i="2"/>
  <c r="BK19" i="2"/>
  <c r="BC19" i="2"/>
  <c r="AU19" i="2"/>
  <c r="AM19" i="2"/>
  <c r="AE19" i="2"/>
  <c r="W19" i="2"/>
  <c r="O19" i="2"/>
  <c r="G19" i="2"/>
  <c r="CN18" i="2"/>
  <c r="CD18" i="2"/>
  <c r="BV18" i="2"/>
  <c r="BN18" i="2"/>
  <c r="BF18" i="2"/>
  <c r="AX18" i="2"/>
  <c r="AP18" i="2"/>
  <c r="AH18" i="2"/>
  <c r="Z18" i="2"/>
  <c r="R18" i="2"/>
  <c r="J18" i="2"/>
  <c r="CR17" i="2"/>
  <c r="CG17" i="2"/>
  <c r="BY17" i="2"/>
  <c r="BQ17" i="2"/>
  <c r="BI17" i="2"/>
  <c r="BA17" i="2"/>
  <c r="AS17" i="2"/>
  <c r="AK17" i="2"/>
  <c r="AC17" i="2"/>
  <c r="U17" i="2"/>
  <c r="M17" i="2"/>
  <c r="E17" i="2"/>
  <c r="CK16" i="2"/>
  <c r="CB16" i="2"/>
  <c r="BT16" i="2"/>
  <c r="BL16" i="2"/>
  <c r="BD16" i="2"/>
  <c r="AV16" i="2"/>
  <c r="AN16" i="2"/>
  <c r="AF16" i="2"/>
  <c r="X16" i="2"/>
  <c r="P16" i="2"/>
  <c r="H16" i="2"/>
  <c r="CP15" i="2"/>
  <c r="CE15" i="2"/>
  <c r="BW15" i="2"/>
  <c r="BO15" i="2"/>
  <c r="BG15" i="2"/>
  <c r="AY15" i="2"/>
  <c r="AQ15" i="2"/>
  <c r="AI15" i="2"/>
  <c r="AA15" i="2"/>
  <c r="S15" i="2"/>
  <c r="K15" i="2"/>
  <c r="CS14" i="2"/>
  <c r="CH14" i="2"/>
  <c r="BZ14" i="2"/>
  <c r="BR14" i="2"/>
  <c r="BJ14" i="2"/>
  <c r="BB14" i="2"/>
  <c r="AT14" i="2"/>
  <c r="AL14" i="2"/>
  <c r="AD14" i="2"/>
  <c r="V14" i="2"/>
  <c r="N14" i="2"/>
  <c r="F14" i="2"/>
  <c r="CM13" i="2"/>
  <c r="CC13" i="2"/>
  <c r="BU13" i="2"/>
  <c r="BM13" i="2"/>
  <c r="BE13" i="2"/>
  <c r="AW13" i="2"/>
  <c r="AO13" i="2"/>
  <c r="AG13" i="2"/>
  <c r="Y13" i="2"/>
  <c r="Q13" i="2"/>
  <c r="I13" i="2"/>
  <c r="CQ12" i="2"/>
  <c r="CF12" i="2"/>
  <c r="BX12" i="2"/>
  <c r="BP12" i="2"/>
  <c r="BH12" i="2"/>
  <c r="AZ12" i="2"/>
  <c r="AR12" i="2"/>
  <c r="AJ12" i="2"/>
  <c r="AB12" i="2"/>
  <c r="T12" i="2"/>
  <c r="L12" i="2"/>
  <c r="CT11" i="2"/>
  <c r="CJ11" i="2"/>
  <c r="CA11" i="2"/>
  <c r="BS11" i="2"/>
  <c r="BK11" i="2"/>
  <c r="BC11" i="2"/>
  <c r="AU11" i="2"/>
  <c r="AM11" i="2"/>
  <c r="AE11" i="2"/>
  <c r="W11" i="2"/>
  <c r="O11" i="2"/>
  <c r="G11" i="2"/>
  <c r="CN10" i="2"/>
  <c r="CD10" i="2"/>
  <c r="BV10" i="2"/>
  <c r="BN10" i="2"/>
  <c r="BF10" i="2"/>
  <c r="AX10" i="2"/>
  <c r="AP10" i="2"/>
  <c r="AH10" i="2"/>
  <c r="Z10" i="2"/>
  <c r="R10" i="2"/>
  <c r="J10" i="2"/>
  <c r="CR9" i="2"/>
  <c r="CG9" i="2"/>
  <c r="BY9" i="2"/>
  <c r="BQ9" i="2"/>
  <c r="BI9" i="2"/>
  <c r="S36" i="3"/>
  <c r="BQ75" i="2"/>
  <c r="AZ70" i="2"/>
  <c r="BU66" i="2"/>
  <c r="BZ63" i="2"/>
  <c r="E62" i="2"/>
  <c r="BG60" i="2"/>
  <c r="V59" i="2"/>
  <c r="BX57" i="2"/>
  <c r="AM56" i="2"/>
  <c r="CR54" i="2"/>
  <c r="BD53" i="2"/>
  <c r="AZ52" i="2"/>
  <c r="BF51" i="2"/>
  <c r="BM50" i="2"/>
  <c r="BQ49" i="2"/>
  <c r="BW48" i="2"/>
  <c r="CD47" i="2"/>
  <c r="N47" i="2"/>
  <c r="AO46" i="2"/>
  <c r="BP45" i="2"/>
  <c r="CT44" i="2"/>
  <c r="AE44" i="2"/>
  <c r="BF43" i="2"/>
  <c r="CG42" i="2"/>
  <c r="U42" i="2"/>
  <c r="AV41" i="2"/>
  <c r="BW40" i="2"/>
  <c r="K40" i="2"/>
  <c r="AL39" i="2"/>
  <c r="BM38" i="2"/>
  <c r="CQ37" i="2"/>
  <c r="AB37" i="2"/>
  <c r="BC36" i="2"/>
  <c r="CS35" i="2"/>
  <c r="AR35" i="2"/>
  <c r="CJ34" i="2"/>
  <c r="AR34" i="2"/>
  <c r="G34" i="2"/>
  <c r="BS33" i="2"/>
  <c r="AP33" i="2"/>
  <c r="Q33" i="2"/>
  <c r="CK32" i="2"/>
  <c r="BN32" i="2"/>
  <c r="AR32" i="2"/>
  <c r="X32" i="2"/>
  <c r="CR31" i="2"/>
  <c r="BS31" i="2"/>
  <c r="AY31" i="2"/>
  <c r="AC31" i="2"/>
  <c r="G31" i="2"/>
  <c r="BZ30" i="2"/>
  <c r="BD30" i="2"/>
  <c r="AH30" i="2"/>
  <c r="N30" i="2"/>
  <c r="CE29" i="2"/>
  <c r="BI29" i="2"/>
  <c r="AO29" i="2"/>
  <c r="S29" i="2"/>
  <c r="CK28" i="2"/>
  <c r="BP28" i="2"/>
  <c r="AT28" i="2"/>
  <c r="X28" i="2"/>
  <c r="CT27" i="2"/>
  <c r="BU27" i="2"/>
  <c r="AY27" i="2"/>
  <c r="AE27" i="2"/>
  <c r="I27" i="2"/>
  <c r="BZ26" i="2"/>
  <c r="BF26" i="2"/>
  <c r="AJ26" i="2"/>
  <c r="N26" i="2"/>
  <c r="CJ25" i="2"/>
  <c r="BS25" i="2"/>
  <c r="BD25" i="2"/>
  <c r="AR25" i="2"/>
  <c r="AG25" i="2"/>
  <c r="W25" i="2"/>
  <c r="L25" i="2"/>
  <c r="CQ24" i="2"/>
  <c r="CE24" i="2"/>
  <c r="BV24" i="2"/>
  <c r="BM24" i="2"/>
  <c r="BD24" i="2"/>
  <c r="AU24" i="2"/>
  <c r="AM24" i="2"/>
  <c r="AE24" i="2"/>
  <c r="W24" i="2"/>
  <c r="O24" i="2"/>
  <c r="G24" i="2"/>
  <c r="CN23" i="2"/>
  <c r="CD23" i="2"/>
  <c r="BV23" i="2"/>
  <c r="BN23" i="2"/>
  <c r="BF23" i="2"/>
  <c r="AX23" i="2"/>
  <c r="AP23" i="2"/>
  <c r="AH23" i="2"/>
  <c r="Z23" i="2"/>
  <c r="R23" i="2"/>
  <c r="J23" i="2"/>
  <c r="CR22" i="2"/>
  <c r="CG22" i="2"/>
  <c r="BY22" i="2"/>
  <c r="BQ22" i="2"/>
  <c r="BI22" i="2"/>
  <c r="BA22" i="2"/>
  <c r="AS22" i="2"/>
  <c r="AK22" i="2"/>
  <c r="AC22" i="2"/>
  <c r="U22" i="2"/>
  <c r="M22" i="2"/>
  <c r="E22" i="2"/>
  <c r="CK21" i="2"/>
  <c r="CB21" i="2"/>
  <c r="BT21" i="2"/>
  <c r="BL21" i="2"/>
  <c r="BD21" i="2"/>
  <c r="AV21" i="2"/>
  <c r="AN21" i="2"/>
  <c r="AF21" i="2"/>
  <c r="X21" i="2"/>
  <c r="P21" i="2"/>
  <c r="H21" i="2"/>
  <c r="CP20" i="2"/>
  <c r="CE20" i="2"/>
  <c r="BW20" i="2"/>
  <c r="BO20" i="2"/>
  <c r="BG20" i="2"/>
  <c r="AY20" i="2"/>
  <c r="AQ20" i="2"/>
  <c r="AI20" i="2"/>
  <c r="AA20" i="2"/>
  <c r="S20" i="2"/>
  <c r="K20" i="2"/>
  <c r="CS19" i="2"/>
  <c r="CH19" i="2"/>
  <c r="BZ19" i="2"/>
  <c r="BR19" i="2"/>
  <c r="BJ19" i="2"/>
  <c r="BB19" i="2"/>
  <c r="AT19" i="2"/>
  <c r="AL19" i="2"/>
  <c r="AD19" i="2"/>
  <c r="V19" i="2"/>
  <c r="N19" i="2"/>
  <c r="F19" i="2"/>
  <c r="CM18" i="2"/>
  <c r="CC18" i="2"/>
  <c r="BU18" i="2"/>
  <c r="BM18" i="2"/>
  <c r="BE18" i="2"/>
  <c r="AW18" i="2"/>
  <c r="AO18" i="2"/>
  <c r="AG18" i="2"/>
  <c r="Y18" i="2"/>
  <c r="Q18" i="2"/>
  <c r="I18" i="2"/>
  <c r="CQ17" i="2"/>
  <c r="CF17" i="2"/>
  <c r="BX17" i="2"/>
  <c r="BP17" i="2"/>
  <c r="BH17" i="2"/>
  <c r="AZ17" i="2"/>
  <c r="AR17" i="2"/>
  <c r="AJ17" i="2"/>
  <c r="AB17" i="2"/>
  <c r="T17" i="2"/>
  <c r="L17" i="2"/>
  <c r="CT16" i="2"/>
  <c r="CJ16" i="2"/>
  <c r="CA16" i="2"/>
  <c r="BS16" i="2"/>
  <c r="BK16" i="2"/>
  <c r="BC16" i="2"/>
  <c r="AU16" i="2"/>
  <c r="AM16" i="2"/>
  <c r="AE16" i="2"/>
  <c r="W16" i="2"/>
  <c r="O16" i="2"/>
  <c r="G16" i="2"/>
  <c r="CN15" i="2"/>
  <c r="CD15" i="2"/>
  <c r="BV15" i="2"/>
  <c r="BN15" i="2"/>
  <c r="BF15" i="2"/>
  <c r="AX15" i="2"/>
  <c r="AP15" i="2"/>
  <c r="AH15" i="2"/>
  <c r="Z15" i="2"/>
  <c r="R15" i="2"/>
  <c r="J15" i="2"/>
  <c r="CR14" i="2"/>
  <c r="CG14" i="2"/>
  <c r="BY14" i="2"/>
  <c r="BQ14" i="2"/>
  <c r="BI14" i="2"/>
  <c r="BA14" i="2"/>
  <c r="AS14" i="2"/>
  <c r="AK14" i="2"/>
  <c r="AC14" i="2"/>
  <c r="U14" i="2"/>
  <c r="M14" i="2"/>
  <c r="E14" i="2"/>
  <c r="CK13" i="2"/>
  <c r="CB13" i="2"/>
  <c r="BT13" i="2"/>
  <c r="BL13" i="2"/>
  <c r="BD13" i="2"/>
  <c r="AV13" i="2"/>
  <c r="AN13" i="2"/>
  <c r="AF13" i="2"/>
  <c r="X13" i="2"/>
  <c r="P13" i="2"/>
  <c r="H13" i="2"/>
  <c r="CP12" i="2"/>
  <c r="CE12" i="2"/>
  <c r="BW12" i="2"/>
  <c r="BO12" i="2"/>
  <c r="BG12" i="2"/>
  <c r="AY12" i="2"/>
  <c r="AQ12" i="2"/>
  <c r="AI12" i="2"/>
  <c r="AA12" i="2"/>
  <c r="S12" i="2"/>
  <c r="K12" i="2"/>
  <c r="CS11" i="2"/>
  <c r="CH11" i="2"/>
  <c r="BZ11" i="2"/>
  <c r="BR11" i="2"/>
  <c r="BJ11" i="2"/>
  <c r="BB11" i="2"/>
  <c r="AT11" i="2"/>
  <c r="AL11" i="2"/>
  <c r="AD11" i="2"/>
  <c r="V11" i="2"/>
  <c r="N11" i="2"/>
  <c r="F11" i="2"/>
  <c r="CM10" i="2"/>
  <c r="CC10" i="2"/>
  <c r="BU10" i="2"/>
  <c r="BM10" i="2"/>
  <c r="BE10" i="2"/>
  <c r="AW10" i="2"/>
  <c r="M22" i="3"/>
  <c r="BL74" i="2"/>
  <c r="CA69" i="2"/>
  <c r="M66" i="2"/>
  <c r="AD63" i="2"/>
  <c r="BT61" i="2"/>
  <c r="AI60" i="2"/>
  <c r="CM58" i="2"/>
  <c r="AZ57" i="2"/>
  <c r="O56" i="2"/>
  <c r="BQ54" i="2"/>
  <c r="AF53" i="2"/>
  <c r="AJ52" i="2"/>
  <c r="AP51" i="2"/>
  <c r="AW50" i="2"/>
  <c r="BA49" i="2"/>
  <c r="BG48" i="2"/>
  <c r="BN47" i="2"/>
  <c r="CR46" i="2"/>
  <c r="AC46" i="2"/>
  <c r="BD45" i="2"/>
  <c r="CE44" i="2"/>
  <c r="S44" i="2"/>
  <c r="AT43" i="2"/>
  <c r="BU42" i="2"/>
  <c r="I42" i="2"/>
  <c r="AJ41" i="2"/>
  <c r="BK40" i="2"/>
  <c r="CN39" i="2"/>
  <c r="Z39" i="2"/>
  <c r="BA38" i="2"/>
  <c r="CB37" i="2"/>
  <c r="P37" i="2"/>
  <c r="AR36" i="2"/>
  <c r="CG35" i="2"/>
  <c r="AH35" i="2"/>
  <c r="CA34" i="2"/>
  <c r="AJ34" i="2"/>
  <c r="CT33" i="2"/>
  <c r="BN33" i="2"/>
  <c r="AM33" i="2"/>
  <c r="O33" i="2"/>
  <c r="CF32" i="2"/>
  <c r="BL32" i="2"/>
  <c r="AP32" i="2"/>
  <c r="T32" i="2"/>
  <c r="CP31" i="2"/>
  <c r="BQ31" i="2"/>
  <c r="AU31" i="2"/>
  <c r="AA31" i="2"/>
  <c r="E31" i="2"/>
  <c r="BV30" i="2"/>
  <c r="BB30" i="2"/>
  <c r="AF30" i="2"/>
  <c r="J30" i="2"/>
  <c r="CC29" i="2"/>
  <c r="BG29" i="2"/>
  <c r="AK29" i="2"/>
  <c r="Q29" i="2"/>
  <c r="CH28" i="2"/>
  <c r="BL28" i="2"/>
  <c r="AR28" i="2"/>
  <c r="V28" i="2"/>
  <c r="CP27" i="2"/>
  <c r="BS27" i="2"/>
  <c r="AW27" i="2"/>
  <c r="AA27" i="2"/>
  <c r="G27" i="2"/>
  <c r="BX26" i="2"/>
  <c r="BB26" i="2"/>
  <c r="AH26" i="2"/>
  <c r="L26" i="2"/>
  <c r="I18" i="3"/>
  <c r="AR57" i="2"/>
  <c r="BC48" i="2"/>
  <c r="BQ42" i="2"/>
  <c r="L37" i="2"/>
  <c r="AI33" i="2"/>
  <c r="AS31" i="2"/>
  <c r="BE29" i="2"/>
  <c r="BO27" i="2"/>
  <c r="CG25" i="2"/>
  <c r="AF25" i="2"/>
  <c r="CD24" i="2"/>
  <c r="AT24" i="2"/>
  <c r="N24" i="2"/>
  <c r="BU23" i="2"/>
  <c r="AO23" i="2"/>
  <c r="I23" i="2"/>
  <c r="BP22" i="2"/>
  <c r="AJ22" i="2"/>
  <c r="CT21" i="2"/>
  <c r="BK21" i="2"/>
  <c r="AE21" i="2"/>
  <c r="CN20" i="2"/>
  <c r="BF20" i="2"/>
  <c r="Z20" i="2"/>
  <c r="CG19" i="2"/>
  <c r="BA19" i="2"/>
  <c r="U19" i="2"/>
  <c r="CB18" i="2"/>
  <c r="AV18" i="2"/>
  <c r="P18" i="2"/>
  <c r="BW17" i="2"/>
  <c r="AQ17" i="2"/>
  <c r="K17" i="2"/>
  <c r="BR16" i="2"/>
  <c r="AL16" i="2"/>
  <c r="F16" i="2"/>
  <c r="BM15" i="2"/>
  <c r="AG15" i="2"/>
  <c r="CQ14" i="2"/>
  <c r="BH14" i="2"/>
  <c r="AB14" i="2"/>
  <c r="CJ13" i="2"/>
  <c r="BC13" i="2"/>
  <c r="AA13" i="2"/>
  <c r="F13" i="2"/>
  <c r="BV12" i="2"/>
  <c r="BB12" i="2"/>
  <c r="AG12" i="2"/>
  <c r="J12" i="2"/>
  <c r="CC11" i="2"/>
  <c r="BH11" i="2"/>
  <c r="AK11" i="2"/>
  <c r="Q11" i="2"/>
  <c r="CJ10" i="2"/>
  <c r="BL10" i="2"/>
  <c r="AR10" i="2"/>
  <c r="AB10" i="2"/>
  <c r="L10" i="2"/>
  <c r="CJ9" i="2"/>
  <c r="BU9" i="2"/>
  <c r="BG9" i="2"/>
  <c r="AW9" i="2"/>
  <c r="AN9" i="2"/>
  <c r="AF9" i="2"/>
  <c r="X9" i="2"/>
  <c r="P9" i="2"/>
  <c r="H9" i="2"/>
  <c r="CP8" i="2"/>
  <c r="CE8" i="2"/>
  <c r="BW8" i="2"/>
  <c r="BO8" i="2"/>
  <c r="BG8" i="2"/>
  <c r="AY8" i="2"/>
  <c r="AQ8" i="2"/>
  <c r="AI8" i="2"/>
  <c r="AA8" i="2"/>
  <c r="S8" i="2"/>
  <c r="K8" i="2"/>
  <c r="CS7" i="2"/>
  <c r="CH7" i="2"/>
  <c r="BZ7" i="2"/>
  <c r="BR7" i="2"/>
  <c r="BJ7" i="2"/>
  <c r="BB7" i="2"/>
  <c r="AT7" i="2"/>
  <c r="AL7" i="2"/>
  <c r="AD7" i="2"/>
  <c r="V7" i="2"/>
  <c r="N7" i="2"/>
  <c r="F7" i="2"/>
  <c r="E126" i="1"/>
  <c r="C124" i="1"/>
  <c r="D121" i="1"/>
  <c r="E117" i="1"/>
  <c r="C113" i="1"/>
  <c r="D110" i="1"/>
  <c r="E107" i="1"/>
  <c r="C105" i="1"/>
  <c r="D101" i="1"/>
  <c r="E97" i="1"/>
  <c r="C95" i="1"/>
  <c r="D91" i="1"/>
  <c r="E88" i="1"/>
  <c r="C86" i="1"/>
  <c r="D83" i="1"/>
  <c r="E80" i="1"/>
  <c r="C78" i="1"/>
  <c r="D72" i="1"/>
  <c r="E69" i="1"/>
  <c r="C66" i="1"/>
  <c r="D63" i="1"/>
  <c r="E60" i="1"/>
  <c r="C58" i="1"/>
  <c r="D55" i="1"/>
  <c r="E52" i="1"/>
  <c r="C49" i="1"/>
  <c r="D46" i="1"/>
  <c r="E43" i="1"/>
  <c r="C41" i="1"/>
  <c r="D36" i="1"/>
  <c r="E32" i="1"/>
  <c r="C28" i="1"/>
  <c r="D23" i="1"/>
  <c r="E19" i="1"/>
  <c r="C16" i="1"/>
  <c r="D11" i="1"/>
  <c r="E8" i="1"/>
  <c r="CB7" i="2"/>
  <c r="D118" i="1"/>
  <c r="D98" i="1"/>
  <c r="D81" i="1"/>
  <c r="D61" i="1"/>
  <c r="D44" i="1"/>
  <c r="D21" i="1"/>
  <c r="AV49" i="2"/>
  <c r="J26" i="2"/>
  <c r="P23" i="2"/>
  <c r="F21" i="2"/>
  <c r="W18" i="2"/>
  <c r="M16" i="2"/>
  <c r="AI14" i="2"/>
  <c r="BE12" i="2"/>
  <c r="T11" i="2"/>
  <c r="CN9" i="2"/>
  <c r="Q9" i="2"/>
  <c r="BH8" i="2"/>
  <c r="T8" i="2"/>
  <c r="BK7" i="2"/>
  <c r="D95" i="1"/>
  <c r="D78" i="1"/>
  <c r="E55" i="1"/>
  <c r="E36" i="1"/>
  <c r="D16" i="1"/>
  <c r="AF74" i="2"/>
  <c r="G56" i="2"/>
  <c r="BJ47" i="2"/>
  <c r="E42" i="2"/>
  <c r="AP36" i="2"/>
  <c r="M33" i="2"/>
  <c r="W31" i="2"/>
  <c r="AI29" i="2"/>
  <c r="AU27" i="2"/>
  <c r="CC25" i="2"/>
  <c r="AE25" i="2"/>
  <c r="CC24" i="2"/>
  <c r="AS24" i="2"/>
  <c r="M24" i="2"/>
  <c r="BT23" i="2"/>
  <c r="AN23" i="2"/>
  <c r="H23" i="2"/>
  <c r="BO22" i="2"/>
  <c r="AI22" i="2"/>
  <c r="CS21" i="2"/>
  <c r="BJ21" i="2"/>
  <c r="AD21" i="2"/>
  <c r="CM20" i="2"/>
  <c r="BE20" i="2"/>
  <c r="Y20" i="2"/>
  <c r="CF19" i="2"/>
  <c r="AZ19" i="2"/>
  <c r="T19" i="2"/>
  <c r="CA18" i="2"/>
  <c r="AU18" i="2"/>
  <c r="O18" i="2"/>
  <c r="BV17" i="2"/>
  <c r="AP17" i="2"/>
  <c r="J17" i="2"/>
  <c r="BQ16" i="2"/>
  <c r="AK16" i="2"/>
  <c r="E16" i="2"/>
  <c r="BL15" i="2"/>
  <c r="AF15" i="2"/>
  <c r="CP14" i="2"/>
  <c r="BG14" i="2"/>
  <c r="AA14" i="2"/>
  <c r="CH13" i="2"/>
  <c r="BB13" i="2"/>
  <c r="W13" i="2"/>
  <c r="CS12" i="2"/>
  <c r="BU12" i="2"/>
  <c r="AX12" i="2"/>
  <c r="AD12" i="2"/>
  <c r="I12" i="2"/>
  <c r="BY11" i="2"/>
  <c r="BE11" i="2"/>
  <c r="AJ11" i="2"/>
  <c r="M11" i="2"/>
  <c r="CF10" i="2"/>
  <c r="BK10" i="2"/>
  <c r="AO10" i="2"/>
  <c r="Y10" i="2"/>
  <c r="I10" i="2"/>
  <c r="CF9" i="2"/>
  <c r="BS9" i="2"/>
  <c r="BF9" i="2"/>
  <c r="AU9" i="2"/>
  <c r="AM9" i="2"/>
  <c r="AE9" i="2"/>
  <c r="W9" i="2"/>
  <c r="O9" i="2"/>
  <c r="G9" i="2"/>
  <c r="CN8" i="2"/>
  <c r="CD8" i="2"/>
  <c r="BV8" i="2"/>
  <c r="BN8" i="2"/>
  <c r="BF8" i="2"/>
  <c r="AX8" i="2"/>
  <c r="AP8" i="2"/>
  <c r="AH8" i="2"/>
  <c r="Z8" i="2"/>
  <c r="R8" i="2"/>
  <c r="J8" i="2"/>
  <c r="CR7" i="2"/>
  <c r="CG7" i="2"/>
  <c r="BY7" i="2"/>
  <c r="BQ7" i="2"/>
  <c r="BI7" i="2"/>
  <c r="BA7" i="2"/>
  <c r="AS7" i="2"/>
  <c r="AK7" i="2"/>
  <c r="AC7" i="2"/>
  <c r="U7" i="2"/>
  <c r="M7" i="2"/>
  <c r="E7" i="2"/>
  <c r="D126" i="1"/>
  <c r="E123" i="1"/>
  <c r="C121" i="1"/>
  <c r="D117" i="1"/>
  <c r="E112" i="1"/>
  <c r="C110" i="1"/>
  <c r="D107" i="1"/>
  <c r="E103" i="1"/>
  <c r="C101" i="1"/>
  <c r="D97" i="1"/>
  <c r="E94" i="1"/>
  <c r="C91" i="1"/>
  <c r="D88" i="1"/>
  <c r="E85" i="1"/>
  <c r="C83" i="1"/>
  <c r="D80" i="1"/>
  <c r="E76" i="1"/>
  <c r="C72" i="1"/>
  <c r="D69" i="1"/>
  <c r="E65" i="1"/>
  <c r="C63" i="1"/>
  <c r="D60" i="1"/>
  <c r="E57" i="1"/>
  <c r="C55" i="1"/>
  <c r="D52" i="1"/>
  <c r="E48" i="1"/>
  <c r="C46" i="1"/>
  <c r="D43" i="1"/>
  <c r="E40" i="1"/>
  <c r="C36" i="1"/>
  <c r="D32" i="1"/>
  <c r="E26" i="1"/>
  <c r="C23" i="1"/>
  <c r="D19" i="1"/>
  <c r="E15" i="1"/>
  <c r="C11" i="1"/>
  <c r="D8" i="1"/>
  <c r="D57" i="1"/>
  <c r="D48" i="1"/>
  <c r="C43" i="1"/>
  <c r="E34" i="1"/>
  <c r="D26" i="1"/>
  <c r="E22" i="1"/>
  <c r="D15" i="1"/>
  <c r="C8" i="1"/>
  <c r="CT13" i="2"/>
  <c r="P10" i="2"/>
  <c r="AH9" i="2"/>
  <c r="CG8" i="2"/>
  <c r="AK8" i="2"/>
  <c r="CK7" i="2"/>
  <c r="AN7" i="2"/>
  <c r="D127" i="1"/>
  <c r="D108" i="1"/>
  <c r="C84" i="1"/>
  <c r="E66" i="1"/>
  <c r="E49" i="1"/>
  <c r="E28" i="1"/>
  <c r="BX37" i="2"/>
  <c r="CM27" i="2"/>
  <c r="U24" i="2"/>
  <c r="K22" i="2"/>
  <c r="AG20" i="2"/>
  <c r="BC18" i="2"/>
  <c r="R17" i="2"/>
  <c r="H15" i="2"/>
  <c r="G13" i="2"/>
  <c r="BI11" i="2"/>
  <c r="AU10" i="2"/>
  <c r="BH9" i="2"/>
  <c r="I9" i="2"/>
  <c r="AZ8" i="2"/>
  <c r="CT7" i="2"/>
  <c r="AU7" i="2"/>
  <c r="C127" i="1"/>
  <c r="C108" i="1"/>
  <c r="D86" i="1"/>
  <c r="D66" i="1"/>
  <c r="D49" i="1"/>
  <c r="D28" i="1"/>
  <c r="BD69" i="2"/>
  <c r="BI54" i="2"/>
  <c r="CM46" i="2"/>
  <c r="AF41" i="2"/>
  <c r="CD35" i="2"/>
  <c r="CD32" i="2"/>
  <c r="CS30" i="2"/>
  <c r="M29" i="2"/>
  <c r="Y27" i="2"/>
  <c r="BQ25" i="2"/>
  <c r="U25" i="2"/>
  <c r="BU24" i="2"/>
  <c r="AL24" i="2"/>
  <c r="F24" i="2"/>
  <c r="BM23" i="2"/>
  <c r="AG23" i="2"/>
  <c r="CQ22" i="2"/>
  <c r="BH22" i="2"/>
  <c r="AB22" i="2"/>
  <c r="CJ21" i="2"/>
  <c r="BC21" i="2"/>
  <c r="W21" i="2"/>
  <c r="CD20" i="2"/>
  <c r="AX20" i="2"/>
  <c r="R20" i="2"/>
  <c r="BY19" i="2"/>
  <c r="AS19" i="2"/>
  <c r="M19" i="2"/>
  <c r="BT18" i="2"/>
  <c r="AN18" i="2"/>
  <c r="H18" i="2"/>
  <c r="BO17" i="2"/>
  <c r="AI17" i="2"/>
  <c r="CS16" i="2"/>
  <c r="BJ16" i="2"/>
  <c r="AD16" i="2"/>
  <c r="CM15" i="2"/>
  <c r="BE15" i="2"/>
  <c r="Y15" i="2"/>
  <c r="CF14" i="2"/>
  <c r="AZ14" i="2"/>
  <c r="T14" i="2"/>
  <c r="CA13" i="2"/>
  <c r="AU13" i="2"/>
  <c r="V13" i="2"/>
  <c r="CN12" i="2"/>
  <c r="BR12" i="2"/>
  <c r="AW12" i="2"/>
  <c r="Z12" i="2"/>
  <c r="F12" i="2"/>
  <c r="BX11" i="2"/>
  <c r="BA11" i="2"/>
  <c r="AG11" i="2"/>
  <c r="L11" i="2"/>
  <c r="CB10" i="2"/>
  <c r="BH10" i="2"/>
  <c r="AN10" i="2"/>
  <c r="X10" i="2"/>
  <c r="H10" i="2"/>
  <c r="CE9" i="2"/>
  <c r="BP9" i="2"/>
  <c r="BE9" i="2"/>
  <c r="AT9" i="2"/>
  <c r="AL9" i="2"/>
  <c r="AD9" i="2"/>
  <c r="V9" i="2"/>
  <c r="N9" i="2"/>
  <c r="F9" i="2"/>
  <c r="CM8" i="2"/>
  <c r="CC8" i="2"/>
  <c r="BU8" i="2"/>
  <c r="BM8" i="2"/>
  <c r="BE8" i="2"/>
  <c r="AW8" i="2"/>
  <c r="AO8" i="2"/>
  <c r="AG8" i="2"/>
  <c r="Y8" i="2"/>
  <c r="Q8" i="2"/>
  <c r="I8" i="2"/>
  <c r="CQ7" i="2"/>
  <c r="CF7" i="2"/>
  <c r="BX7" i="2"/>
  <c r="BP7" i="2"/>
  <c r="BH7" i="2"/>
  <c r="AZ7" i="2"/>
  <c r="AR7" i="2"/>
  <c r="AJ7" i="2"/>
  <c r="AB7" i="2"/>
  <c r="T7" i="2"/>
  <c r="L7" i="2"/>
  <c r="E128" i="1"/>
  <c r="C126" i="1"/>
  <c r="D123" i="1"/>
  <c r="E120" i="1"/>
  <c r="C117" i="1"/>
  <c r="D112" i="1"/>
  <c r="E109" i="1"/>
  <c r="C107" i="1"/>
  <c r="D103" i="1"/>
  <c r="E100" i="1"/>
  <c r="C97" i="1"/>
  <c r="D94" i="1"/>
  <c r="E90" i="1"/>
  <c r="C88" i="1"/>
  <c r="D85" i="1"/>
  <c r="E82" i="1"/>
  <c r="C80" i="1"/>
  <c r="D76" i="1"/>
  <c r="E71" i="1"/>
  <c r="C69" i="1"/>
  <c r="D65" i="1"/>
  <c r="E62" i="1"/>
  <c r="C60" i="1"/>
  <c r="E54" i="1"/>
  <c r="C52" i="1"/>
  <c r="E45" i="1"/>
  <c r="D40" i="1"/>
  <c r="C32" i="1"/>
  <c r="C19" i="1"/>
  <c r="E10" i="1"/>
  <c r="BU15" i="2"/>
  <c r="CQ10" i="2"/>
  <c r="AY9" i="2"/>
  <c r="CR8" i="2"/>
  <c r="AC8" i="2"/>
  <c r="BT7" i="2"/>
  <c r="X7" i="2"/>
  <c r="C122" i="1"/>
  <c r="E95" i="1"/>
  <c r="E78" i="1"/>
  <c r="E58" i="1"/>
  <c r="E41" i="1"/>
  <c r="E16" i="1"/>
  <c r="CC58" i="2"/>
  <c r="AO25" i="2"/>
  <c r="AV23" i="2"/>
  <c r="AL21" i="2"/>
  <c r="CJ18" i="2"/>
  <c r="BY16" i="2"/>
  <c r="BO14" i="2"/>
  <c r="BZ12" i="2"/>
  <c r="AO11" i="2"/>
  <c r="O10" i="2"/>
  <c r="Y9" i="2"/>
  <c r="BP8" i="2"/>
  <c r="L8" i="2"/>
  <c r="BC7" i="2"/>
  <c r="O7" i="2"/>
  <c r="C118" i="1"/>
  <c r="E110" i="1"/>
  <c r="E91" i="1"/>
  <c r="C70" i="1"/>
  <c r="C53" i="1"/>
  <c r="C33" i="1"/>
  <c r="E11" i="1"/>
  <c r="CK65" i="2"/>
  <c r="Y53" i="2"/>
  <c r="Y46" i="2"/>
  <c r="BG40" i="2"/>
  <c r="AD35" i="2"/>
  <c r="BH32" i="2"/>
  <c r="BT30" i="2"/>
  <c r="CF28" i="2"/>
  <c r="CS26" i="2"/>
  <c r="BM25" i="2"/>
  <c r="T25" i="2"/>
  <c r="BT24" i="2"/>
  <c r="AK24" i="2"/>
  <c r="E24" i="2"/>
  <c r="BL23" i="2"/>
  <c r="AF23" i="2"/>
  <c r="CP22" i="2"/>
  <c r="BG22" i="2"/>
  <c r="AA22" i="2"/>
  <c r="CH21" i="2"/>
  <c r="BB21" i="2"/>
  <c r="V21" i="2"/>
  <c r="CC20" i="2"/>
  <c r="AW20" i="2"/>
  <c r="Q20" i="2"/>
  <c r="BX19" i="2"/>
  <c r="AR19" i="2"/>
  <c r="L19" i="2"/>
  <c r="BS18" i="2"/>
  <c r="AM18" i="2"/>
  <c r="G18" i="2"/>
  <c r="BN17" i="2"/>
  <c r="AH17" i="2"/>
  <c r="CR16" i="2"/>
  <c r="BI16" i="2"/>
  <c r="AC16" i="2"/>
  <c r="CK15" i="2"/>
  <c r="BD15" i="2"/>
  <c r="X15" i="2"/>
  <c r="CE14" i="2"/>
  <c r="AY14" i="2"/>
  <c r="S14" i="2"/>
  <c r="BZ13" i="2"/>
  <c r="AT13" i="2"/>
  <c r="S13" i="2"/>
  <c r="CM12" i="2"/>
  <c r="BN12" i="2"/>
  <c r="AT12" i="2"/>
  <c r="Y12" i="2"/>
  <c r="CR11" i="2"/>
  <c r="BU11" i="2"/>
  <c r="AZ11" i="2"/>
  <c r="AC11" i="2"/>
  <c r="I11" i="2"/>
  <c r="CA10" i="2"/>
  <c r="BD10" i="2"/>
  <c r="AM10" i="2"/>
  <c r="W10" i="2"/>
  <c r="G10" i="2"/>
  <c r="CD9" i="2"/>
  <c r="BO9" i="2"/>
  <c r="BC9" i="2"/>
  <c r="AS9" i="2"/>
  <c r="AK9" i="2"/>
  <c r="AC9" i="2"/>
  <c r="U9" i="2"/>
  <c r="M9" i="2"/>
  <c r="E9" i="2"/>
  <c r="CK8" i="2"/>
  <c r="CB8" i="2"/>
  <c r="BT8" i="2"/>
  <c r="BL8" i="2"/>
  <c r="BD8" i="2"/>
  <c r="AV8" i="2"/>
  <c r="AN8" i="2"/>
  <c r="AF8" i="2"/>
  <c r="X8" i="2"/>
  <c r="P8" i="2"/>
  <c r="H8" i="2"/>
  <c r="CP7" i="2"/>
  <c r="CE7" i="2"/>
  <c r="BW7" i="2"/>
  <c r="BO7" i="2"/>
  <c r="BG7" i="2"/>
  <c r="AY7" i="2"/>
  <c r="AQ7" i="2"/>
  <c r="AI7" i="2"/>
  <c r="AA7" i="2"/>
  <c r="S7" i="2"/>
  <c r="K7" i="2"/>
  <c r="D128" i="1"/>
  <c r="E125" i="1"/>
  <c r="C123" i="1"/>
  <c r="D120" i="1"/>
  <c r="E115" i="1"/>
  <c r="C112" i="1"/>
  <c r="D109" i="1"/>
  <c r="E106" i="1"/>
  <c r="C103" i="1"/>
  <c r="D100" i="1"/>
  <c r="E96" i="1"/>
  <c r="C94" i="1"/>
  <c r="D90" i="1"/>
  <c r="E87" i="1"/>
  <c r="C85" i="1"/>
  <c r="D82" i="1"/>
  <c r="E79" i="1"/>
  <c r="C76" i="1"/>
  <c r="D71" i="1"/>
  <c r="E67" i="1"/>
  <c r="C65" i="1"/>
  <c r="D62" i="1"/>
  <c r="E59" i="1"/>
  <c r="C57" i="1"/>
  <c r="D54" i="1"/>
  <c r="E51" i="1"/>
  <c r="C48" i="1"/>
  <c r="D45" i="1"/>
  <c r="E42" i="1"/>
  <c r="C40" i="1"/>
  <c r="D34" i="1"/>
  <c r="E30" i="1"/>
  <c r="C26" i="1"/>
  <c r="D22" i="1"/>
  <c r="E18" i="1"/>
  <c r="C15" i="1"/>
  <c r="D10" i="1"/>
  <c r="E7" i="1"/>
  <c r="T28" i="2"/>
  <c r="S17" i="2"/>
  <c r="I15" i="2"/>
  <c r="K13" i="2"/>
  <c r="AL12" i="2"/>
  <c r="BM11" i="2"/>
  <c r="AV10" i="2"/>
  <c r="BK9" i="2"/>
  <c r="J9" i="2"/>
  <c r="BI8" i="2"/>
  <c r="U8" i="2"/>
  <c r="BD7" i="2"/>
  <c r="P7" i="2"/>
  <c r="E113" i="1"/>
  <c r="C93" i="1"/>
  <c r="C74" i="1"/>
  <c r="C56" i="1"/>
  <c r="D33" i="1"/>
  <c r="D9" i="1"/>
  <c r="BO31" i="2"/>
  <c r="CN24" i="2"/>
  <c r="CB23" i="2"/>
  <c r="BR21" i="2"/>
  <c r="AB19" i="2"/>
  <c r="AS16" i="2"/>
  <c r="BJ13" i="2"/>
  <c r="N12" i="2"/>
  <c r="BP10" i="2"/>
  <c r="AX9" i="2"/>
  <c r="CF8" i="2"/>
  <c r="AJ8" i="2"/>
  <c r="CA7" i="2"/>
  <c r="W7" i="2"/>
  <c r="E121" i="1"/>
  <c r="C98" i="1"/>
  <c r="C81" i="1"/>
  <c r="C61" i="1"/>
  <c r="D41" i="1"/>
  <c r="C9" i="1"/>
  <c r="P63" i="2"/>
  <c r="AE52" i="2"/>
  <c r="AZ45" i="2"/>
  <c r="CH39" i="2"/>
  <c r="BX34" i="2"/>
  <c r="AN32" i="2"/>
  <c r="AX30" i="2"/>
  <c r="BJ28" i="2"/>
  <c r="BV26" i="2"/>
  <c r="BC25" i="2"/>
  <c r="K25" i="2"/>
  <c r="BL24" i="2"/>
  <c r="AD24" i="2"/>
  <c r="CM23" i="2"/>
  <c r="BE23" i="2"/>
  <c r="Y23" i="2"/>
  <c r="CF22" i="2"/>
  <c r="AZ22" i="2"/>
  <c r="T22" i="2"/>
  <c r="CA21" i="2"/>
  <c r="AU21" i="2"/>
  <c r="O21" i="2"/>
  <c r="BV20" i="2"/>
  <c r="AP20" i="2"/>
  <c r="J20" i="2"/>
  <c r="BQ19" i="2"/>
  <c r="AK19" i="2"/>
  <c r="E19" i="2"/>
  <c r="BL18" i="2"/>
  <c r="AF18" i="2"/>
  <c r="CP17" i="2"/>
  <c r="BG17" i="2"/>
  <c r="AA17" i="2"/>
  <c r="CH16" i="2"/>
  <c r="BB16" i="2"/>
  <c r="V16" i="2"/>
  <c r="CC15" i="2"/>
  <c r="AW15" i="2"/>
  <c r="Q15" i="2"/>
  <c r="BX14" i="2"/>
  <c r="AR14" i="2"/>
  <c r="L14" i="2"/>
  <c r="BS13" i="2"/>
  <c r="AM13" i="2"/>
  <c r="O13" i="2"/>
  <c r="CH12" i="2"/>
  <c r="BM12" i="2"/>
  <c r="AP12" i="2"/>
  <c r="V12" i="2"/>
  <c r="CQ11" i="2"/>
  <c r="BQ11" i="2"/>
  <c r="AW11" i="2"/>
  <c r="AB11" i="2"/>
  <c r="E11" i="2"/>
  <c r="BX10" i="2"/>
  <c r="BC10" i="2"/>
  <c r="AJ10" i="2"/>
  <c r="T10" i="2"/>
  <c r="CT9" i="2"/>
  <c r="CA9" i="2"/>
  <c r="BN9" i="2"/>
  <c r="BA9" i="2"/>
  <c r="AR9" i="2"/>
  <c r="AJ9" i="2"/>
  <c r="AB9" i="2"/>
  <c r="T9" i="2"/>
  <c r="L9" i="2"/>
  <c r="CT8" i="2"/>
  <c r="CJ8" i="2"/>
  <c r="CA8" i="2"/>
  <c r="BS8" i="2"/>
  <c r="BK8" i="2"/>
  <c r="BC8" i="2"/>
  <c r="AU8" i="2"/>
  <c r="AM8" i="2"/>
  <c r="AE8" i="2"/>
  <c r="W8" i="2"/>
  <c r="O8" i="2"/>
  <c r="G8" i="2"/>
  <c r="CN7" i="2"/>
  <c r="CD7" i="2"/>
  <c r="BV7" i="2"/>
  <c r="BN7" i="2"/>
  <c r="BF7" i="2"/>
  <c r="AX7" i="2"/>
  <c r="AP7" i="2"/>
  <c r="AH7" i="2"/>
  <c r="Z7" i="2"/>
  <c r="R7" i="2"/>
  <c r="J7" i="2"/>
  <c r="C128" i="1"/>
  <c r="D125" i="1"/>
  <c r="E122" i="1"/>
  <c r="C120" i="1"/>
  <c r="D115" i="1"/>
  <c r="E111" i="1"/>
  <c r="C109" i="1"/>
  <c r="D106" i="1"/>
  <c r="E102" i="1"/>
  <c r="C100" i="1"/>
  <c r="D96" i="1"/>
  <c r="E93" i="1"/>
  <c r="C90" i="1"/>
  <c r="D87" i="1"/>
  <c r="E84" i="1"/>
  <c r="C82" i="1"/>
  <c r="D79" i="1"/>
  <c r="E74" i="1"/>
  <c r="C71" i="1"/>
  <c r="D67" i="1"/>
  <c r="E64" i="1"/>
  <c r="C62" i="1"/>
  <c r="D59" i="1"/>
  <c r="E56" i="1"/>
  <c r="C54" i="1"/>
  <c r="D51" i="1"/>
  <c r="E47" i="1"/>
  <c r="C45" i="1"/>
  <c r="D42" i="1"/>
  <c r="E37" i="1"/>
  <c r="C34" i="1"/>
  <c r="D30" i="1"/>
  <c r="E25" i="1"/>
  <c r="C22" i="1"/>
  <c r="D18" i="1"/>
  <c r="E13" i="1"/>
  <c r="C10" i="1"/>
  <c r="D7" i="1"/>
  <c r="E44" i="1"/>
  <c r="C42" i="1"/>
  <c r="E33" i="1"/>
  <c r="D25" i="1"/>
  <c r="C18" i="1"/>
  <c r="E9" i="1"/>
  <c r="C7" i="1"/>
  <c r="AP50" i="2"/>
  <c r="O44" i="2"/>
  <c r="CQ33" i="2"/>
  <c r="H30" i="2"/>
  <c r="AD26" i="2"/>
  <c r="CP24" i="2"/>
  <c r="V24" i="2"/>
  <c r="AW23" i="2"/>
  <c r="Q23" i="2"/>
  <c r="AR22" i="2"/>
  <c r="BS21" i="2"/>
  <c r="G21" i="2"/>
  <c r="BN20" i="2"/>
  <c r="CR19" i="2"/>
  <c r="AC19" i="2"/>
  <c r="BD18" i="2"/>
  <c r="X18" i="2"/>
  <c r="AY17" i="2"/>
  <c r="AT16" i="2"/>
  <c r="AO15" i="2"/>
  <c r="AJ14" i="2"/>
  <c r="AE13" i="2"/>
  <c r="BF12" i="2"/>
  <c r="Q12" i="2"/>
  <c r="AR11" i="2"/>
  <c r="BS10" i="2"/>
  <c r="CP9" i="2"/>
  <c r="AP9" i="2"/>
  <c r="R9" i="2"/>
  <c r="BQ8" i="2"/>
  <c r="BA8" i="2"/>
  <c r="M8" i="2"/>
  <c r="BL7" i="2"/>
  <c r="AF7" i="2"/>
  <c r="E124" i="1"/>
  <c r="C102" i="1"/>
  <c r="D89" i="1"/>
  <c r="D70" i="1"/>
  <c r="D53" i="1"/>
  <c r="C37" i="1"/>
  <c r="C13" i="1"/>
  <c r="AP43" i="2"/>
  <c r="BW22" i="2"/>
  <c r="CQ19" i="2"/>
  <c r="CD17" i="2"/>
  <c r="BT15" i="2"/>
  <c r="CS13" i="2"/>
  <c r="AH12" i="2"/>
  <c r="CK10" i="2"/>
  <c r="BV9" i="2"/>
  <c r="AG9" i="2"/>
  <c r="BX8" i="2"/>
  <c r="AB8" i="2"/>
  <c r="BS7" i="2"/>
  <c r="AE7" i="2"/>
  <c r="G7" i="2"/>
  <c r="D113" i="1"/>
  <c r="E101" i="1"/>
  <c r="C89" i="1"/>
  <c r="E72" i="1"/>
  <c r="D58" i="1"/>
  <c r="C44" i="1"/>
  <c r="C21" i="1"/>
  <c r="BL61" i="2"/>
  <c r="AL51" i="2"/>
  <c r="CA44" i="2"/>
  <c r="V39" i="2"/>
  <c r="AG34" i="2"/>
  <c r="R32" i="2"/>
  <c r="AD30" i="2"/>
  <c r="AN28" i="2"/>
  <c r="AZ26" i="2"/>
  <c r="BA25" i="2"/>
  <c r="I25" i="2"/>
  <c r="BK24" i="2"/>
  <c r="AC24" i="2"/>
  <c r="CK23" i="2"/>
  <c r="BD23" i="2"/>
  <c r="X23" i="2"/>
  <c r="CE22" i="2"/>
  <c r="AY22" i="2"/>
  <c r="S22" i="2"/>
  <c r="BZ21" i="2"/>
  <c r="AT21" i="2"/>
  <c r="N21" i="2"/>
  <c r="BU20" i="2"/>
  <c r="AO20" i="2"/>
  <c r="I20" i="2"/>
  <c r="BP19" i="2"/>
  <c r="AJ19" i="2"/>
  <c r="CT18" i="2"/>
  <c r="BK18" i="2"/>
  <c r="AE18" i="2"/>
  <c r="CN17" i="2"/>
  <c r="BF17" i="2"/>
  <c r="Z17" i="2"/>
  <c r="CG16" i="2"/>
  <c r="BA16" i="2"/>
  <c r="U16" i="2"/>
  <c r="CB15" i="2"/>
  <c r="AV15" i="2"/>
  <c r="P15" i="2"/>
  <c r="BW14" i="2"/>
  <c r="AQ14" i="2"/>
  <c r="K14" i="2"/>
  <c r="BR13" i="2"/>
  <c r="AL13" i="2"/>
  <c r="N13" i="2"/>
  <c r="CD12" i="2"/>
  <c r="BJ12" i="2"/>
  <c r="AO12" i="2"/>
  <c r="R12" i="2"/>
  <c r="CM11" i="2"/>
  <c r="BP11" i="2"/>
  <c r="AS11" i="2"/>
  <c r="Y11" i="2"/>
  <c r="CT10" i="2"/>
  <c r="BT10" i="2"/>
  <c r="AZ10" i="2"/>
  <c r="AG10" i="2"/>
  <c r="Q10" i="2"/>
  <c r="CQ9" i="2"/>
  <c r="BX9" i="2"/>
  <c r="BM9" i="2"/>
  <c r="AZ9" i="2"/>
  <c r="AQ9" i="2"/>
  <c r="AI9" i="2"/>
  <c r="AA9" i="2"/>
  <c r="S9" i="2"/>
  <c r="K9" i="2"/>
  <c r="CS8" i="2"/>
  <c r="CH8" i="2"/>
  <c r="BZ8" i="2"/>
  <c r="BR8" i="2"/>
  <c r="BJ8" i="2"/>
  <c r="BB8" i="2"/>
  <c r="AT8" i="2"/>
  <c r="AL8" i="2"/>
  <c r="AD8" i="2"/>
  <c r="V8" i="2"/>
  <c r="N8" i="2"/>
  <c r="F8" i="2"/>
  <c r="CM7" i="2"/>
  <c r="CC7" i="2"/>
  <c r="BU7" i="2"/>
  <c r="BM7" i="2"/>
  <c r="BE7" i="2"/>
  <c r="AW7" i="2"/>
  <c r="AO7" i="2"/>
  <c r="AG7" i="2"/>
  <c r="Y7" i="2"/>
  <c r="Q7" i="2"/>
  <c r="I7" i="2"/>
  <c r="E127" i="1"/>
  <c r="C125" i="1"/>
  <c r="D122" i="1"/>
  <c r="E118" i="1"/>
  <c r="C115" i="1"/>
  <c r="D111" i="1"/>
  <c r="E108" i="1"/>
  <c r="C106" i="1"/>
  <c r="D102" i="1"/>
  <c r="E98" i="1"/>
  <c r="C96" i="1"/>
  <c r="D93" i="1"/>
  <c r="E89" i="1"/>
  <c r="C87" i="1"/>
  <c r="D84" i="1"/>
  <c r="E81" i="1"/>
  <c r="C79" i="1"/>
  <c r="D74" i="1"/>
  <c r="E70" i="1"/>
  <c r="C67" i="1"/>
  <c r="D64" i="1"/>
  <c r="E61" i="1"/>
  <c r="C59" i="1"/>
  <c r="D56" i="1"/>
  <c r="E53" i="1"/>
  <c r="C51" i="1"/>
  <c r="D47" i="1"/>
  <c r="D37" i="1"/>
  <c r="C30" i="1"/>
  <c r="E21" i="1"/>
  <c r="D13" i="1"/>
  <c r="AA60" i="2"/>
  <c r="AW38" i="2"/>
  <c r="CJ31" i="2"/>
  <c r="AQ25" i="2"/>
  <c r="BC24" i="2"/>
  <c r="CC23" i="2"/>
  <c r="BX22" i="2"/>
  <c r="L22" i="2"/>
  <c r="AM21" i="2"/>
  <c r="AH20" i="2"/>
  <c r="BI19" i="2"/>
  <c r="CK18" i="2"/>
  <c r="CE17" i="2"/>
  <c r="BZ16" i="2"/>
  <c r="N16" i="2"/>
  <c r="BP14" i="2"/>
  <c r="BK13" i="2"/>
  <c r="CC12" i="2"/>
  <c r="CG11" i="2"/>
  <c r="U11" i="2"/>
  <c r="AF10" i="2"/>
  <c r="BW9" i="2"/>
  <c r="Z9" i="2"/>
  <c r="BY8" i="2"/>
  <c r="AS8" i="2"/>
  <c r="E8" i="2"/>
  <c r="AV7" i="2"/>
  <c r="H7" i="2"/>
  <c r="C111" i="1"/>
  <c r="E105" i="1"/>
  <c r="E86" i="1"/>
  <c r="C64" i="1"/>
  <c r="C47" i="1"/>
  <c r="C25" i="1"/>
  <c r="BK33" i="2"/>
  <c r="BY29" i="2"/>
  <c r="BB24" i="2"/>
  <c r="AQ22" i="2"/>
  <c r="BM20" i="2"/>
  <c r="BH19" i="2"/>
  <c r="AX17" i="2"/>
  <c r="AN15" i="2"/>
  <c r="AD13" i="2"/>
  <c r="CF11" i="2"/>
  <c r="AE10" i="2"/>
  <c r="AO9" i="2"/>
  <c r="CQ8" i="2"/>
  <c r="AR8" i="2"/>
  <c r="CJ7" i="2"/>
  <c r="AM7" i="2"/>
  <c r="D124" i="1"/>
  <c r="D105" i="1"/>
  <c r="E83" i="1"/>
  <c r="E63" i="1"/>
  <c r="E46" i="1"/>
  <c r="E23" i="1"/>
  <c r="C12" i="1" l="1"/>
  <c r="F7" i="1"/>
  <c r="F63" i="1"/>
  <c r="F87" i="1"/>
  <c r="N77" i="2"/>
  <c r="BZ77" i="2"/>
  <c r="V78" i="2"/>
  <c r="AE77" i="2"/>
  <c r="E68" i="1"/>
  <c r="CO37" i="2"/>
  <c r="CH77" i="2"/>
  <c r="CO27" i="2"/>
  <c r="CO35" i="2"/>
  <c r="CH78" i="2"/>
  <c r="E35" i="1"/>
  <c r="AH77" i="2"/>
  <c r="BR77" i="2"/>
  <c r="CO29" i="2"/>
  <c r="F111" i="1"/>
  <c r="CO13" i="2"/>
  <c r="E119" i="1"/>
  <c r="CO9" i="2"/>
  <c r="CO11" i="2"/>
  <c r="BL78" i="2"/>
  <c r="F82" i="1"/>
  <c r="F23" i="1"/>
  <c r="F77" i="2"/>
  <c r="E73" i="1"/>
  <c r="V77" i="2"/>
  <c r="F47" i="1"/>
  <c r="AD77" i="2"/>
  <c r="CO17" i="2"/>
  <c r="CO21" i="2"/>
  <c r="E20" i="1"/>
  <c r="F71" i="1"/>
  <c r="F95" i="1"/>
  <c r="AL77" i="2"/>
  <c r="CO25" i="2"/>
  <c r="CO33" i="2"/>
  <c r="F16" i="1"/>
  <c r="BU77" i="2"/>
  <c r="D68" i="2"/>
  <c r="E99" i="1"/>
  <c r="CP77" i="2"/>
  <c r="CO7" i="2"/>
  <c r="F15" i="1"/>
  <c r="D92" i="1"/>
  <c r="AT77" i="2"/>
  <c r="CO15" i="2"/>
  <c r="F48" i="1"/>
  <c r="F41" i="1"/>
  <c r="CL19" i="2"/>
  <c r="F55" i="1"/>
  <c r="BB77" i="2"/>
  <c r="CO23" i="2"/>
  <c r="CO31" i="2"/>
  <c r="CO39" i="2"/>
  <c r="AU78" i="2"/>
  <c r="F97" i="1"/>
  <c r="F79" i="1"/>
  <c r="D31" i="1"/>
  <c r="F103" i="1"/>
  <c r="C104" i="1"/>
  <c r="F127" i="1"/>
  <c r="BJ77" i="2"/>
  <c r="CO8" i="2"/>
  <c r="CO10" i="2"/>
  <c r="CO12" i="2"/>
  <c r="CO19" i="2"/>
  <c r="BT77" i="2"/>
  <c r="CO41" i="2"/>
  <c r="CO43" i="2"/>
  <c r="CO45" i="2"/>
  <c r="CO47" i="2"/>
  <c r="CO49" i="2"/>
  <c r="CO51" i="2"/>
  <c r="CO53" i="2"/>
  <c r="CO55" i="2"/>
  <c r="AD78" i="2"/>
  <c r="CP78" i="2"/>
  <c r="CO57" i="2"/>
  <c r="CO59" i="2"/>
  <c r="CO61" i="2"/>
  <c r="CO63" i="2"/>
  <c r="CO65" i="2"/>
  <c r="CO67" i="2"/>
  <c r="F72" i="1"/>
  <c r="F120" i="1"/>
  <c r="C129" i="1"/>
  <c r="AM77" i="2"/>
  <c r="BC78" i="2"/>
  <c r="E104" i="1"/>
  <c r="BT78" i="2"/>
  <c r="F98" i="1"/>
  <c r="CC77" i="2"/>
  <c r="I78" i="2"/>
  <c r="AP77" i="2"/>
  <c r="CL22" i="2"/>
  <c r="CL59" i="2"/>
  <c r="D77" i="1"/>
  <c r="CO71" i="2"/>
  <c r="AL78" i="2"/>
  <c r="E92" i="1"/>
  <c r="F96" i="1"/>
  <c r="AU77" i="2"/>
  <c r="AU79" i="2" s="1"/>
  <c r="BK78" i="2"/>
  <c r="E12" i="1"/>
  <c r="F105" i="1"/>
  <c r="C114" i="1"/>
  <c r="F34" i="1"/>
  <c r="D114" i="1"/>
  <c r="BM78" i="2"/>
  <c r="F59" i="1"/>
  <c r="AX78" i="2"/>
  <c r="CL11" i="2"/>
  <c r="E29" i="1"/>
  <c r="CL74" i="2"/>
  <c r="AT78" i="2"/>
  <c r="E31" i="1"/>
  <c r="F56" i="1"/>
  <c r="BC77" i="2"/>
  <c r="BC79" i="2" s="1"/>
  <c r="G78" i="2"/>
  <c r="BS78" i="2"/>
  <c r="F9" i="1"/>
  <c r="F106" i="1"/>
  <c r="BU78" i="2"/>
  <c r="BF78" i="2"/>
  <c r="CL14" i="2"/>
  <c r="CL43" i="2"/>
  <c r="L77" i="2"/>
  <c r="F126" i="1"/>
  <c r="R77" i="3"/>
  <c r="BB78" i="2"/>
  <c r="C35" i="1"/>
  <c r="F32" i="1"/>
  <c r="F80" i="1"/>
  <c r="D104" i="1"/>
  <c r="F128" i="1"/>
  <c r="BK77" i="2"/>
  <c r="O78" i="2"/>
  <c r="CA78" i="2"/>
  <c r="F57" i="1"/>
  <c r="CL35" i="2"/>
  <c r="CL67" i="2"/>
  <c r="CI67" i="2" s="1"/>
  <c r="BX77" i="2"/>
  <c r="CO14" i="2"/>
  <c r="CO16" i="2"/>
  <c r="CO18" i="2"/>
  <c r="CO20" i="2"/>
  <c r="CO22" i="2"/>
  <c r="CO24" i="2"/>
  <c r="CO26" i="2"/>
  <c r="CO28" i="2"/>
  <c r="CO30" i="2"/>
  <c r="CO32" i="2"/>
  <c r="CO34" i="2"/>
  <c r="CO36" i="2"/>
  <c r="CO38" i="2"/>
  <c r="CO40" i="2"/>
  <c r="CO42" i="2"/>
  <c r="CO44" i="2"/>
  <c r="CO46" i="2"/>
  <c r="CO48" i="2"/>
  <c r="CO50" i="2"/>
  <c r="CO52" i="2"/>
  <c r="CO54" i="2"/>
  <c r="CO56" i="2"/>
  <c r="BJ78" i="2"/>
  <c r="CO58" i="2"/>
  <c r="CO60" i="2"/>
  <c r="CO62" i="2"/>
  <c r="CO64" i="2"/>
  <c r="CO66" i="2"/>
  <c r="D12" i="1"/>
  <c r="F40" i="1"/>
  <c r="C39" i="1"/>
  <c r="G77" i="2"/>
  <c r="BS77" i="2"/>
  <c r="BS79" i="2" s="1"/>
  <c r="W78" i="2"/>
  <c r="CQ78" i="2"/>
  <c r="C27" i="1"/>
  <c r="F25" i="1"/>
  <c r="H77" i="2"/>
  <c r="F58" i="1"/>
  <c r="I77" i="2"/>
  <c r="F124" i="1"/>
  <c r="K78" i="2"/>
  <c r="L78" i="2"/>
  <c r="D36" i="2"/>
  <c r="I75" i="4"/>
  <c r="F78" i="2"/>
  <c r="BR78" i="2"/>
  <c r="F8" i="1"/>
  <c r="F64" i="1"/>
  <c r="O77" i="2"/>
  <c r="O79" i="2" s="1"/>
  <c r="CA77" i="2"/>
  <c r="AE78" i="2"/>
  <c r="D35" i="1"/>
  <c r="BD77" i="2"/>
  <c r="H78" i="2"/>
  <c r="Q77" i="2"/>
  <c r="BG77" i="2"/>
  <c r="CL27" i="2"/>
  <c r="CL51" i="2"/>
  <c r="BW78" i="2"/>
  <c r="N78" i="2"/>
  <c r="BZ78" i="2"/>
  <c r="F88" i="1"/>
  <c r="F112" i="1"/>
  <c r="W77" i="2"/>
  <c r="W79" i="2" s="1"/>
  <c r="CQ77" i="2"/>
  <c r="CQ79" i="2" s="1"/>
  <c r="AM78" i="2"/>
  <c r="F33" i="1"/>
  <c r="F81" i="1"/>
  <c r="BL77" i="2"/>
  <c r="CI14" i="2"/>
  <c r="BD78" i="2"/>
  <c r="BM77" i="2"/>
  <c r="F115" i="1"/>
  <c r="C116" i="1"/>
  <c r="BO77" i="2"/>
  <c r="CL30" i="2"/>
  <c r="CL38" i="2"/>
  <c r="CI38" i="2" s="1"/>
  <c r="CL46" i="2"/>
  <c r="CL54" i="2"/>
  <c r="S78" i="2"/>
  <c r="CE78" i="2"/>
  <c r="CL62" i="2"/>
  <c r="CI62" i="2" s="1"/>
  <c r="C20" i="1"/>
  <c r="F21" i="1"/>
  <c r="T77" i="2"/>
  <c r="CF77" i="2"/>
  <c r="T78" i="2"/>
  <c r="F30" i="1"/>
  <c r="C31" i="1"/>
  <c r="F31" i="1" s="1"/>
  <c r="E77" i="2"/>
  <c r="D7" i="2"/>
  <c r="D39" i="2"/>
  <c r="AE50" i="3"/>
  <c r="Z77" i="3"/>
  <c r="K8" i="5"/>
  <c r="K47" i="5"/>
  <c r="Q78" i="2"/>
  <c r="CC78" i="2"/>
  <c r="F11" i="1"/>
  <c r="F91" i="1"/>
  <c r="AX77" i="2"/>
  <c r="AX79" i="2" s="1"/>
  <c r="BN78" i="2"/>
  <c r="E17" i="1"/>
  <c r="E14" i="1" s="1"/>
  <c r="E24" i="1" s="1"/>
  <c r="F44" i="1"/>
  <c r="E75" i="1"/>
  <c r="F100" i="1"/>
  <c r="K77" i="2"/>
  <c r="K79" i="2" s="1"/>
  <c r="BW77" i="2"/>
  <c r="BW79" i="2" s="1"/>
  <c r="CL9" i="2"/>
  <c r="CI9" i="2" s="1"/>
  <c r="CL17" i="2"/>
  <c r="CI17" i="2" s="1"/>
  <c r="CL25" i="2"/>
  <c r="CL33" i="2"/>
  <c r="CI33" i="2" s="1"/>
  <c r="CL41" i="2"/>
  <c r="CI41" i="2" s="1"/>
  <c r="CL49" i="2"/>
  <c r="AA78" i="2"/>
  <c r="CM78" i="2"/>
  <c r="CL57" i="2"/>
  <c r="CI57" i="2" s="1"/>
  <c r="CL65" i="2"/>
  <c r="D29" i="1"/>
  <c r="F53" i="1"/>
  <c r="F109" i="1"/>
  <c r="AB77" i="2"/>
  <c r="CN77" i="2"/>
  <c r="BP78" i="2"/>
  <c r="BI77" i="2"/>
  <c r="D28" i="2"/>
  <c r="M78" i="2"/>
  <c r="D60" i="2"/>
  <c r="CO69" i="2"/>
  <c r="D39" i="1"/>
  <c r="D50" i="1" s="1"/>
  <c r="P77" i="2"/>
  <c r="CB77" i="2"/>
  <c r="P78" i="2"/>
  <c r="CB78" i="2"/>
  <c r="F10" i="1"/>
  <c r="E39" i="1"/>
  <c r="E50" i="1" s="1"/>
  <c r="Y77" i="2"/>
  <c r="CK77" i="2"/>
  <c r="Y78" i="2"/>
  <c r="CK78" i="2"/>
  <c r="D17" i="1"/>
  <c r="F43" i="1"/>
  <c r="F67" i="1"/>
  <c r="BF77" i="2"/>
  <c r="BF79" i="2" s="1"/>
  <c r="J78" i="2"/>
  <c r="BV78" i="2"/>
  <c r="D68" i="1"/>
  <c r="F76" i="1"/>
  <c r="C77" i="1"/>
  <c r="S77" i="2"/>
  <c r="S79" i="2" s="1"/>
  <c r="CE77" i="2"/>
  <c r="CE79" i="2" s="1"/>
  <c r="CL12" i="2"/>
  <c r="CL20" i="2"/>
  <c r="CI20" i="2" s="1"/>
  <c r="CL28" i="2"/>
  <c r="CI28" i="2" s="1"/>
  <c r="CL36" i="2"/>
  <c r="CI36" i="2" s="1"/>
  <c r="CL44" i="2"/>
  <c r="CL52" i="2"/>
  <c r="AI78" i="2"/>
  <c r="CL60" i="2"/>
  <c r="CL69" i="2"/>
  <c r="D38" i="1"/>
  <c r="F85" i="1"/>
  <c r="E116" i="1"/>
  <c r="AJ77" i="2"/>
  <c r="BX78" i="2"/>
  <c r="F54" i="1"/>
  <c r="BQ77" i="2"/>
  <c r="D31" i="2"/>
  <c r="U78" i="2"/>
  <c r="D63" i="2"/>
  <c r="AE13" i="3"/>
  <c r="X77" i="2"/>
  <c r="CJ77" i="2"/>
  <c r="CI25" i="2"/>
  <c r="CI49" i="2"/>
  <c r="X78" i="2"/>
  <c r="CJ78" i="2"/>
  <c r="CI59" i="2"/>
  <c r="AG77" i="2"/>
  <c r="CS77" i="2"/>
  <c r="AG78" i="2"/>
  <c r="CS78" i="2"/>
  <c r="F19" i="1"/>
  <c r="D75" i="1"/>
  <c r="F123" i="1"/>
  <c r="BN77" i="2"/>
  <c r="R78" i="2"/>
  <c r="CD78" i="2"/>
  <c r="F52" i="1"/>
  <c r="AA77" i="2"/>
  <c r="AA79" i="2" s="1"/>
  <c r="CM77" i="2"/>
  <c r="CM79" i="2" s="1"/>
  <c r="CL7" i="2"/>
  <c r="CI7" i="2" s="1"/>
  <c r="CL15" i="2"/>
  <c r="CI15" i="2" s="1"/>
  <c r="CL23" i="2"/>
  <c r="CL31" i="2"/>
  <c r="CL39" i="2"/>
  <c r="CI39" i="2" s="1"/>
  <c r="CL47" i="2"/>
  <c r="CI47" i="2" s="1"/>
  <c r="CL55" i="2"/>
  <c r="AQ78" i="2"/>
  <c r="CL63" i="2"/>
  <c r="CI63" i="2" s="1"/>
  <c r="D69" i="2"/>
  <c r="F37" i="1"/>
  <c r="F117" i="1"/>
  <c r="C119" i="1"/>
  <c r="AR77" i="2"/>
  <c r="CF78" i="2"/>
  <c r="C92" i="1"/>
  <c r="F92" i="1" s="1"/>
  <c r="F78" i="1"/>
  <c r="D20" i="2"/>
  <c r="D52" i="2"/>
  <c r="BY78" i="2"/>
  <c r="D76" i="2"/>
  <c r="CO75" i="2"/>
  <c r="G65" i="10"/>
  <c r="F65" i="1"/>
  <c r="F89" i="1"/>
  <c r="F113" i="1"/>
  <c r="AF77" i="2"/>
  <c r="CR77" i="2"/>
  <c r="AF78" i="2"/>
  <c r="CR78" i="2"/>
  <c r="F18" i="1"/>
  <c r="C17" i="1"/>
  <c r="F42" i="1"/>
  <c r="F66" i="1"/>
  <c r="F90" i="1"/>
  <c r="E129" i="1"/>
  <c r="E131" i="1" s="1"/>
  <c r="AO77" i="2"/>
  <c r="AO78" i="2"/>
  <c r="CI69" i="2"/>
  <c r="E27" i="1"/>
  <c r="F51" i="1"/>
  <c r="C68" i="1"/>
  <c r="E114" i="1"/>
  <c r="J77" i="2"/>
  <c r="J79" i="2" s="1"/>
  <c r="BV77" i="2"/>
  <c r="BV79" i="2" s="1"/>
  <c r="Z78" i="2"/>
  <c r="CT78" i="2"/>
  <c r="C29" i="1"/>
  <c r="F29" i="1" s="1"/>
  <c r="F28" i="1"/>
  <c r="F108" i="1"/>
  <c r="AI77" i="2"/>
  <c r="CL10" i="2"/>
  <c r="CI10" i="2" s="1"/>
  <c r="CL18" i="2"/>
  <c r="CL26" i="2"/>
  <c r="CL34" i="2"/>
  <c r="CL42" i="2"/>
  <c r="CL50" i="2"/>
  <c r="CI50" i="2" s="1"/>
  <c r="AY78" i="2"/>
  <c r="CL58" i="2"/>
  <c r="CL66" i="2"/>
  <c r="F61" i="1"/>
  <c r="C99" i="1"/>
  <c r="F93" i="1"/>
  <c r="AZ77" i="2"/>
  <c r="D23" i="2"/>
  <c r="D55" i="2"/>
  <c r="CG78" i="2"/>
  <c r="F53" i="11"/>
  <c r="D129" i="1"/>
  <c r="D131" i="1" s="1"/>
  <c r="AN77" i="2"/>
  <c r="AN78" i="2"/>
  <c r="D27" i="1"/>
  <c r="AW77" i="2"/>
  <c r="AW78" i="2"/>
  <c r="R77" i="2"/>
  <c r="CD77" i="2"/>
  <c r="AH78" i="2"/>
  <c r="CL68" i="2"/>
  <c r="F84" i="1"/>
  <c r="D116" i="1"/>
  <c r="AQ77" i="2"/>
  <c r="CL13" i="2"/>
  <c r="CL21" i="2"/>
  <c r="CL29" i="2"/>
  <c r="CL37" i="2"/>
  <c r="CL45" i="2"/>
  <c r="CL53" i="2"/>
  <c r="BG78" i="2"/>
  <c r="CL61" i="2"/>
  <c r="BH77" i="2"/>
  <c r="F102" i="1"/>
  <c r="D12" i="2"/>
  <c r="D44" i="2"/>
  <c r="CO73" i="2"/>
  <c r="AE31" i="3"/>
  <c r="I74" i="4"/>
  <c r="F49" i="1"/>
  <c r="F121" i="1"/>
  <c r="AV77" i="2"/>
  <c r="AV78" i="2"/>
  <c r="F26" i="1"/>
  <c r="F74" i="1"/>
  <c r="C75" i="1"/>
  <c r="F75" i="1" s="1"/>
  <c r="F122" i="1"/>
  <c r="BE77" i="2"/>
  <c r="BE78" i="2"/>
  <c r="F83" i="1"/>
  <c r="F107" i="1"/>
  <c r="Z77" i="2"/>
  <c r="CT77" i="2"/>
  <c r="AP78" i="2"/>
  <c r="C38" i="1"/>
  <c r="F36" i="1"/>
  <c r="F60" i="1"/>
  <c r="AY77" i="2"/>
  <c r="CL8" i="2"/>
  <c r="CL16" i="2"/>
  <c r="CL24" i="2"/>
  <c r="CL32" i="2"/>
  <c r="CL40" i="2"/>
  <c r="CL48" i="2"/>
  <c r="CL56" i="2"/>
  <c r="BO78" i="2"/>
  <c r="CL64" i="2"/>
  <c r="F13" i="1"/>
  <c r="F45" i="1"/>
  <c r="C73" i="1"/>
  <c r="F69" i="1"/>
  <c r="F101" i="1"/>
  <c r="F125" i="1"/>
  <c r="BP77" i="2"/>
  <c r="BP79" i="2" s="1"/>
  <c r="D15" i="2"/>
  <c r="D47" i="2"/>
  <c r="D71" i="2"/>
  <c r="AB78" i="2"/>
  <c r="CN78" i="2"/>
  <c r="E38" i="1"/>
  <c r="M77" i="2"/>
  <c r="M79" i="2" s="1"/>
  <c r="BY77" i="2"/>
  <c r="D10" i="2"/>
  <c r="D18" i="2"/>
  <c r="D26" i="2"/>
  <c r="D34" i="2"/>
  <c r="D42" i="2"/>
  <c r="D50" i="2"/>
  <c r="AC78" i="2"/>
  <c r="D58" i="2"/>
  <c r="D66" i="2"/>
  <c r="CL72" i="2"/>
  <c r="D74" i="2"/>
  <c r="AE15" i="3"/>
  <c r="P78" i="3"/>
  <c r="K32" i="5"/>
  <c r="H24" i="5"/>
  <c r="D67" i="12"/>
  <c r="AJ78" i="2"/>
  <c r="F86" i="1"/>
  <c r="F110" i="1"/>
  <c r="U77" i="2"/>
  <c r="U79" i="2" s="1"/>
  <c r="CG77" i="2"/>
  <c r="CG79" i="2" s="1"/>
  <c r="D13" i="2"/>
  <c r="D21" i="2"/>
  <c r="D29" i="2"/>
  <c r="D37" i="2"/>
  <c r="D45" i="2"/>
  <c r="D53" i="2"/>
  <c r="AK78" i="2"/>
  <c r="D61" i="2"/>
  <c r="CL75" i="2"/>
  <c r="I70" i="4"/>
  <c r="I62" i="4"/>
  <c r="AE34" i="3"/>
  <c r="F41" i="6"/>
  <c r="F16" i="11"/>
  <c r="F30" i="11"/>
  <c r="AR78" i="2"/>
  <c r="CL70" i="2"/>
  <c r="F62" i="1"/>
  <c r="D99" i="1"/>
  <c r="D119" i="1"/>
  <c r="AC77" i="2"/>
  <c r="D8" i="2"/>
  <c r="D16" i="2"/>
  <c r="D24" i="2"/>
  <c r="D32" i="2"/>
  <c r="D40" i="2"/>
  <c r="D48" i="2"/>
  <c r="D56" i="2"/>
  <c r="AS78" i="2"/>
  <c r="D64" i="2"/>
  <c r="D72" i="2"/>
  <c r="CO68" i="2"/>
  <c r="CO70" i="2"/>
  <c r="CO72" i="2"/>
  <c r="CO74" i="2"/>
  <c r="CO76" i="2"/>
  <c r="F77" i="3"/>
  <c r="AE36" i="3"/>
  <c r="I45" i="4"/>
  <c r="H57" i="5"/>
  <c r="I78" i="5"/>
  <c r="H58" i="5"/>
  <c r="D21" i="12"/>
  <c r="U8" i="13"/>
  <c r="AZ78" i="2"/>
  <c r="D73" i="1"/>
  <c r="F94" i="1"/>
  <c r="F118" i="1"/>
  <c r="AK77" i="2"/>
  <c r="D11" i="2"/>
  <c r="D19" i="2"/>
  <c r="D27" i="2"/>
  <c r="D35" i="2"/>
  <c r="D43" i="2"/>
  <c r="D51" i="2"/>
  <c r="BA78" i="2"/>
  <c r="D59" i="2"/>
  <c r="D67" i="2"/>
  <c r="CL73" i="2"/>
  <c r="D75" i="2"/>
  <c r="AE45" i="3"/>
  <c r="AE18" i="3"/>
  <c r="Q78" i="3"/>
  <c r="I77" i="5"/>
  <c r="I79" i="5" s="1"/>
  <c r="H7" i="5"/>
  <c r="D37" i="12"/>
  <c r="F25" i="11"/>
  <c r="BH78" i="2"/>
  <c r="D20" i="1"/>
  <c r="F46" i="1"/>
  <c r="F70" i="1"/>
  <c r="AS77" i="2"/>
  <c r="D14" i="2"/>
  <c r="D22" i="2"/>
  <c r="D30" i="2"/>
  <c r="D38" i="2"/>
  <c r="D46" i="2"/>
  <c r="D54" i="2"/>
  <c r="BI78" i="2"/>
  <c r="D62" i="2"/>
  <c r="CL76" i="2"/>
  <c r="D70" i="2"/>
  <c r="CI74" i="2"/>
  <c r="V77" i="3"/>
  <c r="AE47" i="3"/>
  <c r="G77" i="3"/>
  <c r="AE20" i="3"/>
  <c r="Y77" i="3"/>
  <c r="I47" i="4"/>
  <c r="Z78" i="3"/>
  <c r="G78" i="12"/>
  <c r="F22" i="1"/>
  <c r="E77" i="1"/>
  <c r="BA77" i="2"/>
  <c r="D9" i="2"/>
  <c r="D17" i="2"/>
  <c r="D25" i="2"/>
  <c r="D33" i="2"/>
  <c r="D41" i="2"/>
  <c r="D49" i="2"/>
  <c r="E78" i="2"/>
  <c r="D57" i="2"/>
  <c r="BQ78" i="2"/>
  <c r="D65" i="2"/>
  <c r="CL71" i="2"/>
  <c r="CI71" i="2" s="1"/>
  <c r="D73" i="2"/>
  <c r="CI70" i="2"/>
  <c r="AE29" i="3"/>
  <c r="O77" i="3"/>
  <c r="G78" i="3"/>
  <c r="H39" i="5"/>
  <c r="K15" i="5"/>
  <c r="U77" i="3"/>
  <c r="AE64" i="3"/>
  <c r="AE11" i="3"/>
  <c r="AE27" i="3"/>
  <c r="AE43" i="3"/>
  <c r="H78" i="3"/>
  <c r="J78" i="3"/>
  <c r="W77" i="3"/>
  <c r="I10" i="4"/>
  <c r="AE16" i="3"/>
  <c r="AE32" i="3"/>
  <c r="AE48" i="3"/>
  <c r="J77" i="5"/>
  <c r="AE52" i="3"/>
  <c r="I66" i="4"/>
  <c r="K40" i="5"/>
  <c r="G47" i="10"/>
  <c r="I13" i="4"/>
  <c r="H59" i="5"/>
  <c r="H32" i="5"/>
  <c r="H76" i="5"/>
  <c r="F38" i="15"/>
  <c r="G74" i="10"/>
  <c r="D77" i="8"/>
  <c r="F15" i="11"/>
  <c r="D24" i="12"/>
  <c r="AE9" i="3"/>
  <c r="AE25" i="3"/>
  <c r="AE41" i="3"/>
  <c r="G35" i="10"/>
  <c r="AE53" i="3"/>
  <c r="AE70" i="3"/>
  <c r="H77" i="3"/>
  <c r="AE14" i="3"/>
  <c r="AE30" i="3"/>
  <c r="AE46" i="3"/>
  <c r="D78" i="5"/>
  <c r="Y78" i="3"/>
  <c r="AE58" i="3"/>
  <c r="N78" i="3"/>
  <c r="I27" i="4"/>
  <c r="H78" i="4"/>
  <c r="G63" i="10"/>
  <c r="H15" i="5"/>
  <c r="H47" i="5"/>
  <c r="I57" i="4"/>
  <c r="D78" i="4"/>
  <c r="K23" i="5"/>
  <c r="AE59" i="3"/>
  <c r="G16" i="10"/>
  <c r="F29" i="11"/>
  <c r="I18" i="4"/>
  <c r="G51" i="10"/>
  <c r="D77" i="3"/>
  <c r="AE7" i="3"/>
  <c r="AE23" i="3"/>
  <c r="AE39" i="3"/>
  <c r="AE62" i="3"/>
  <c r="P77" i="3"/>
  <c r="AE12" i="3"/>
  <c r="AE28" i="3"/>
  <c r="AE44" i="3"/>
  <c r="AE54" i="3"/>
  <c r="I22" i="4"/>
  <c r="X78" i="3"/>
  <c r="AE76" i="3"/>
  <c r="I14" i="4"/>
  <c r="I59" i="4"/>
  <c r="K16" i="5"/>
  <c r="K48" i="5"/>
  <c r="H8" i="5"/>
  <c r="H40" i="5"/>
  <c r="E40" i="5" s="1"/>
  <c r="G41" i="10"/>
  <c r="AE61" i="3"/>
  <c r="D25" i="12"/>
  <c r="G50" i="10"/>
  <c r="E77" i="3"/>
  <c r="N77" i="3"/>
  <c r="AE72" i="3"/>
  <c r="AD77" i="3"/>
  <c r="L77" i="3"/>
  <c r="AE21" i="3"/>
  <c r="AE37" i="3"/>
  <c r="I42" i="4"/>
  <c r="X77" i="3"/>
  <c r="AE10" i="3"/>
  <c r="AE26" i="3"/>
  <c r="AE42" i="3"/>
  <c r="F51" i="6"/>
  <c r="AE68" i="3"/>
  <c r="K77" i="3"/>
  <c r="AE66" i="3"/>
  <c r="H23" i="5"/>
  <c r="I25" i="4"/>
  <c r="K31" i="5"/>
  <c r="K78" i="3"/>
  <c r="G57" i="10"/>
  <c r="D78" i="10"/>
  <c r="G78" i="4"/>
  <c r="F45" i="6"/>
  <c r="D41" i="12"/>
  <c r="F54" i="6"/>
  <c r="H75" i="5"/>
  <c r="G52" i="10"/>
  <c r="F66" i="6"/>
  <c r="J77" i="13"/>
  <c r="D40" i="12"/>
  <c r="U39" i="13"/>
  <c r="I50" i="4"/>
  <c r="F77" i="4"/>
  <c r="AC77" i="3"/>
  <c r="I78" i="3"/>
  <c r="T77" i="3"/>
  <c r="AE19" i="3"/>
  <c r="AE35" i="3"/>
  <c r="AE51" i="3"/>
  <c r="I38" i="4"/>
  <c r="I30" i="4"/>
  <c r="AE8" i="3"/>
  <c r="AE24" i="3"/>
  <c r="AE40" i="3"/>
  <c r="I77" i="3"/>
  <c r="AE60" i="3"/>
  <c r="I11" i="4"/>
  <c r="K24" i="5"/>
  <c r="K55" i="5"/>
  <c r="F27" i="6"/>
  <c r="F68" i="11"/>
  <c r="D77" i="5"/>
  <c r="H16" i="5"/>
  <c r="H48" i="5"/>
  <c r="F68" i="6"/>
  <c r="F15" i="6"/>
  <c r="D19" i="12"/>
  <c r="F18" i="11"/>
  <c r="U49" i="13"/>
  <c r="M77" i="3"/>
  <c r="AB77" i="3"/>
  <c r="AE17" i="3"/>
  <c r="AE33" i="3"/>
  <c r="AE49" i="3"/>
  <c r="G67" i="10"/>
  <c r="AE22" i="3"/>
  <c r="AE38" i="3"/>
  <c r="AE56" i="3"/>
  <c r="I54" i="4"/>
  <c r="Q77" i="3"/>
  <c r="I34" i="4"/>
  <c r="J77" i="3"/>
  <c r="I15" i="4"/>
  <c r="I43" i="4"/>
  <c r="H31" i="5"/>
  <c r="L77" i="5"/>
  <c r="K7" i="5"/>
  <c r="K39" i="5"/>
  <c r="I36" i="4"/>
  <c r="F31" i="11"/>
  <c r="R28" i="18"/>
  <c r="F19" i="11"/>
  <c r="S77" i="3"/>
  <c r="G19" i="10"/>
  <c r="I7" i="4"/>
  <c r="D77" i="4"/>
  <c r="I39" i="4"/>
  <c r="I71" i="4"/>
  <c r="K10" i="5"/>
  <c r="K18" i="5"/>
  <c r="K26" i="5"/>
  <c r="K34" i="5"/>
  <c r="K42" i="5"/>
  <c r="N78" i="5"/>
  <c r="F67" i="6"/>
  <c r="O78" i="3"/>
  <c r="D7" i="12"/>
  <c r="E77" i="12"/>
  <c r="H53" i="5"/>
  <c r="I37" i="4"/>
  <c r="I69" i="4"/>
  <c r="D15" i="12"/>
  <c r="S78" i="3"/>
  <c r="H10" i="5"/>
  <c r="H18" i="5"/>
  <c r="H26" i="5"/>
  <c r="H34" i="5"/>
  <c r="H42" i="5"/>
  <c r="F59" i="6"/>
  <c r="AE57" i="3"/>
  <c r="D78" i="3"/>
  <c r="I68" i="4"/>
  <c r="F43" i="6"/>
  <c r="H60" i="5"/>
  <c r="F32" i="6"/>
  <c r="F45" i="11"/>
  <c r="F12" i="11"/>
  <c r="K68" i="5"/>
  <c r="G70" i="10"/>
  <c r="G18" i="10"/>
  <c r="G64" i="10"/>
  <c r="F40" i="11"/>
  <c r="D56" i="12"/>
  <c r="U42" i="13"/>
  <c r="U74" i="13"/>
  <c r="H37" i="14"/>
  <c r="I46" i="4"/>
  <c r="AA77" i="3"/>
  <c r="I26" i="4"/>
  <c r="D31" i="12"/>
  <c r="I19" i="4"/>
  <c r="I51" i="4"/>
  <c r="D47" i="12"/>
  <c r="W78" i="3"/>
  <c r="H9" i="5"/>
  <c r="H17" i="5"/>
  <c r="H25" i="5"/>
  <c r="H33" i="5"/>
  <c r="E33" i="5" s="1"/>
  <c r="O33" i="5" s="1"/>
  <c r="H41" i="5"/>
  <c r="E41" i="5" s="1"/>
  <c r="H49" i="5"/>
  <c r="G21" i="10"/>
  <c r="D55" i="12"/>
  <c r="I17" i="4"/>
  <c r="I49" i="4"/>
  <c r="K9" i="5"/>
  <c r="K17" i="5"/>
  <c r="K25" i="5"/>
  <c r="K33" i="5"/>
  <c r="K41" i="5"/>
  <c r="K49" i="5"/>
  <c r="K62" i="5"/>
  <c r="AA78" i="3"/>
  <c r="K60" i="5"/>
  <c r="AE55" i="3"/>
  <c r="L78" i="3"/>
  <c r="K69" i="5"/>
  <c r="H66" i="5"/>
  <c r="F76" i="11"/>
  <c r="U55" i="13"/>
  <c r="F28" i="6"/>
  <c r="F47" i="6"/>
  <c r="D78" i="8"/>
  <c r="G20" i="10"/>
  <c r="G66" i="10"/>
  <c r="F50" i="11"/>
  <c r="D14" i="12"/>
  <c r="D72" i="12"/>
  <c r="D78" i="11"/>
  <c r="F57" i="11"/>
  <c r="F78" i="3"/>
  <c r="I31" i="4"/>
  <c r="I63" i="4"/>
  <c r="K12" i="5"/>
  <c r="K20" i="5"/>
  <c r="K28" i="5"/>
  <c r="K36" i="5"/>
  <c r="K44" i="5"/>
  <c r="H63" i="5"/>
  <c r="G37" i="10"/>
  <c r="H77" i="4"/>
  <c r="H79" i="4" s="1"/>
  <c r="I29" i="4"/>
  <c r="I61" i="4"/>
  <c r="D77" i="10"/>
  <c r="D79" i="10" s="1"/>
  <c r="G7" i="10"/>
  <c r="M78" i="12"/>
  <c r="H12" i="5"/>
  <c r="E12" i="5" s="1"/>
  <c r="H20" i="5"/>
  <c r="H28" i="5"/>
  <c r="H36" i="5"/>
  <c r="H44" i="5"/>
  <c r="K61" i="5"/>
  <c r="D39" i="12"/>
  <c r="T78" i="3"/>
  <c r="AE67" i="3"/>
  <c r="I16" i="4"/>
  <c r="F77" i="5"/>
  <c r="E7" i="5"/>
  <c r="G29" i="10"/>
  <c r="F52" i="11"/>
  <c r="M78" i="13"/>
  <c r="E77" i="10"/>
  <c r="G77" i="12"/>
  <c r="G79" i="12" s="1"/>
  <c r="K70" i="5"/>
  <c r="F73" i="6"/>
  <c r="G32" i="10"/>
  <c r="G68" i="10"/>
  <c r="D43" i="12"/>
  <c r="E77" i="6"/>
  <c r="H73" i="14"/>
  <c r="F48" i="11"/>
  <c r="F51" i="11"/>
  <c r="D18" i="12"/>
  <c r="D30" i="12"/>
  <c r="F62" i="11"/>
  <c r="F62" i="15"/>
  <c r="E77" i="4"/>
  <c r="H11" i="5"/>
  <c r="H19" i="5"/>
  <c r="H27" i="5"/>
  <c r="H35" i="5"/>
  <c r="H43" i="5"/>
  <c r="G17" i="10"/>
  <c r="D71" i="12"/>
  <c r="F78" i="5"/>
  <c r="F11" i="6"/>
  <c r="G53" i="10"/>
  <c r="I9" i="4"/>
  <c r="I41" i="4"/>
  <c r="I73" i="4"/>
  <c r="K11" i="5"/>
  <c r="K19" i="5"/>
  <c r="K27" i="5"/>
  <c r="E27" i="5" s="1"/>
  <c r="K35" i="5"/>
  <c r="K43" i="5"/>
  <c r="E43" i="5" s="1"/>
  <c r="K52" i="5"/>
  <c r="G23" i="10"/>
  <c r="E78" i="4"/>
  <c r="AB78" i="3"/>
  <c r="I24" i="4"/>
  <c r="I48" i="4"/>
  <c r="N77" i="5"/>
  <c r="G76" i="10"/>
  <c r="K50" i="5"/>
  <c r="G45" i="10"/>
  <c r="D65" i="12"/>
  <c r="H50" i="5"/>
  <c r="H68" i="5"/>
  <c r="F64" i="6"/>
  <c r="K76" i="5"/>
  <c r="F55" i="11"/>
  <c r="D61" i="12"/>
  <c r="F36" i="6"/>
  <c r="F63" i="11"/>
  <c r="G34" i="10"/>
  <c r="F36" i="11"/>
  <c r="D78" i="7"/>
  <c r="U47" i="13"/>
  <c r="F77" i="12"/>
  <c r="I77" i="13"/>
  <c r="F30" i="15"/>
  <c r="F72" i="11"/>
  <c r="D34" i="12"/>
  <c r="D46" i="12"/>
  <c r="K51" i="5"/>
  <c r="I58" i="4"/>
  <c r="V78" i="3"/>
  <c r="I23" i="4"/>
  <c r="I55" i="4"/>
  <c r="K14" i="5"/>
  <c r="K22" i="5"/>
  <c r="K30" i="5"/>
  <c r="K38" i="5"/>
  <c r="K46" i="5"/>
  <c r="G15" i="10"/>
  <c r="G33" i="10"/>
  <c r="G69" i="10"/>
  <c r="I21" i="4"/>
  <c r="I53" i="4"/>
  <c r="G39" i="10"/>
  <c r="H14" i="5"/>
  <c r="H22" i="5"/>
  <c r="H30" i="5"/>
  <c r="H38" i="5"/>
  <c r="H46" i="5"/>
  <c r="G9" i="10"/>
  <c r="AE65" i="3"/>
  <c r="AE69" i="3"/>
  <c r="I56" i="4"/>
  <c r="K53" i="5"/>
  <c r="L78" i="5"/>
  <c r="K57" i="5"/>
  <c r="G61" i="10"/>
  <c r="F13" i="6"/>
  <c r="H74" i="5"/>
  <c r="F22" i="6"/>
  <c r="E78" i="10"/>
  <c r="F9" i="6"/>
  <c r="H67" i="5"/>
  <c r="F60" i="6"/>
  <c r="G36" i="10"/>
  <c r="F34" i="6"/>
  <c r="N77" i="12"/>
  <c r="S77" i="13"/>
  <c r="H77" i="12"/>
  <c r="I77" i="12"/>
  <c r="D50" i="12"/>
  <c r="D62" i="12"/>
  <c r="L77" i="13"/>
  <c r="Q77" i="13"/>
  <c r="AE74" i="3"/>
  <c r="AD78" i="3"/>
  <c r="I35" i="4"/>
  <c r="I67" i="4"/>
  <c r="G31" i="10"/>
  <c r="H13" i="5"/>
  <c r="H21" i="5"/>
  <c r="H29" i="5"/>
  <c r="H37" i="5"/>
  <c r="H45" i="5"/>
  <c r="G49" i="10"/>
  <c r="G77" i="4"/>
  <c r="G79" i="4" s="1"/>
  <c r="H61" i="5"/>
  <c r="F75" i="6"/>
  <c r="R78" i="3"/>
  <c r="I33" i="4"/>
  <c r="I65" i="4"/>
  <c r="K13" i="5"/>
  <c r="K21" i="5"/>
  <c r="K29" i="5"/>
  <c r="K37" i="5"/>
  <c r="K45" i="5"/>
  <c r="F35" i="6"/>
  <c r="G55" i="10"/>
  <c r="M77" i="5"/>
  <c r="H55" i="5"/>
  <c r="G25" i="10"/>
  <c r="AE63" i="3"/>
  <c r="F78" i="4"/>
  <c r="K59" i="5"/>
  <c r="E59" i="5" s="1"/>
  <c r="H52" i="5"/>
  <c r="G48" i="10"/>
  <c r="E78" i="11"/>
  <c r="F8" i="11"/>
  <c r="H26" i="14"/>
  <c r="D8" i="12"/>
  <c r="D66" i="12"/>
  <c r="I28" i="4"/>
  <c r="I60" i="4"/>
  <c r="K54" i="5"/>
  <c r="D63" i="12"/>
  <c r="E78" i="3"/>
  <c r="H51" i="5"/>
  <c r="F39" i="11"/>
  <c r="K63" i="5"/>
  <c r="K71" i="5"/>
  <c r="F21" i="6"/>
  <c r="F53" i="6"/>
  <c r="G73" i="10"/>
  <c r="D49" i="12"/>
  <c r="F8" i="6"/>
  <c r="F40" i="6"/>
  <c r="F72" i="6"/>
  <c r="P78" i="13"/>
  <c r="F30" i="6"/>
  <c r="F62" i="6"/>
  <c r="F17" i="6"/>
  <c r="F49" i="6"/>
  <c r="G72" i="10"/>
  <c r="F69" i="11"/>
  <c r="D45" i="12"/>
  <c r="H69" i="5"/>
  <c r="E69" i="5" s="1"/>
  <c r="F13" i="11"/>
  <c r="F23" i="6"/>
  <c r="F55" i="6"/>
  <c r="G22" i="10"/>
  <c r="G38" i="10"/>
  <c r="G54" i="10"/>
  <c r="F71" i="11"/>
  <c r="D27" i="12"/>
  <c r="U23" i="13"/>
  <c r="F10" i="6"/>
  <c r="F42" i="6"/>
  <c r="F74" i="6"/>
  <c r="F44" i="11"/>
  <c r="F26" i="11"/>
  <c r="F58" i="11"/>
  <c r="F78" i="12"/>
  <c r="H78" i="12"/>
  <c r="F27" i="11"/>
  <c r="F59" i="11"/>
  <c r="D20" i="12"/>
  <c r="D36" i="12"/>
  <c r="D52" i="12"/>
  <c r="I78" i="12"/>
  <c r="D68" i="12"/>
  <c r="F38" i="11"/>
  <c r="J77" i="12"/>
  <c r="J78" i="12"/>
  <c r="U46" i="13"/>
  <c r="I8" i="4"/>
  <c r="I40" i="4"/>
  <c r="I72" i="4"/>
  <c r="E15" i="5"/>
  <c r="E47" i="5"/>
  <c r="G11" i="10"/>
  <c r="U17" i="13"/>
  <c r="M78" i="3"/>
  <c r="G77" i="5"/>
  <c r="D23" i="12"/>
  <c r="D9" i="12"/>
  <c r="D73" i="12"/>
  <c r="H54" i="5"/>
  <c r="H62" i="5"/>
  <c r="H70" i="5"/>
  <c r="F60" i="11"/>
  <c r="G78" i="5"/>
  <c r="K64" i="5"/>
  <c r="K72" i="5"/>
  <c r="F77" i="10"/>
  <c r="D69" i="12"/>
  <c r="F12" i="6"/>
  <c r="F44" i="6"/>
  <c r="F76" i="6"/>
  <c r="G8" i="10"/>
  <c r="G24" i="10"/>
  <c r="G40" i="10"/>
  <c r="G56" i="10"/>
  <c r="D51" i="12"/>
  <c r="N78" i="12"/>
  <c r="U35" i="13"/>
  <c r="H17" i="14"/>
  <c r="F24" i="11"/>
  <c r="F56" i="11"/>
  <c r="D10" i="12"/>
  <c r="D26" i="12"/>
  <c r="D42" i="12"/>
  <c r="D58" i="12"/>
  <c r="D74" i="12"/>
  <c r="H22" i="14"/>
  <c r="AE75" i="3"/>
  <c r="I20" i="4"/>
  <c r="I52" i="4"/>
  <c r="G27" i="10"/>
  <c r="F70" i="15"/>
  <c r="U78" i="3"/>
  <c r="K65" i="5"/>
  <c r="K73" i="5"/>
  <c r="F29" i="6"/>
  <c r="F61" i="6"/>
  <c r="D33" i="12"/>
  <c r="F16" i="6"/>
  <c r="F48" i="6"/>
  <c r="F38" i="6"/>
  <c r="F70" i="6"/>
  <c r="F47" i="11"/>
  <c r="U14" i="13"/>
  <c r="F25" i="6"/>
  <c r="F57" i="6"/>
  <c r="D78" i="6"/>
  <c r="F78" i="10"/>
  <c r="M77" i="12"/>
  <c r="D29" i="12"/>
  <c r="H71" i="5"/>
  <c r="D77" i="7"/>
  <c r="D78" i="9"/>
  <c r="F28" i="11"/>
  <c r="F31" i="6"/>
  <c r="F63" i="6"/>
  <c r="G10" i="10"/>
  <c r="G26" i="10"/>
  <c r="G42" i="10"/>
  <c r="G58" i="10"/>
  <c r="F7" i="11"/>
  <c r="D77" i="11"/>
  <c r="D11" i="12"/>
  <c r="D75" i="12"/>
  <c r="F18" i="6"/>
  <c r="F50" i="6"/>
  <c r="F34" i="11"/>
  <c r="F66" i="11"/>
  <c r="U27" i="13"/>
  <c r="F35" i="11"/>
  <c r="F67" i="11"/>
  <c r="D16" i="12"/>
  <c r="D32" i="12"/>
  <c r="D48" i="12"/>
  <c r="D64" i="12"/>
  <c r="F14" i="11"/>
  <c r="F46" i="11"/>
  <c r="AE73" i="3"/>
  <c r="I32" i="4"/>
  <c r="I64" i="4"/>
  <c r="J78" i="5"/>
  <c r="G43" i="10"/>
  <c r="AC78" i="3"/>
  <c r="F23" i="11"/>
  <c r="D57" i="12"/>
  <c r="E78" i="12"/>
  <c r="R77" i="13"/>
  <c r="H56" i="5"/>
  <c r="H64" i="5"/>
  <c r="H72" i="5"/>
  <c r="G71" i="10"/>
  <c r="F61" i="11"/>
  <c r="K66" i="5"/>
  <c r="K74" i="5"/>
  <c r="D53" i="12"/>
  <c r="F20" i="6"/>
  <c r="F52" i="6"/>
  <c r="G12" i="10"/>
  <c r="G28" i="10"/>
  <c r="G44" i="10"/>
  <c r="G60" i="10"/>
  <c r="F21" i="11"/>
  <c r="D35" i="12"/>
  <c r="H77" i="13"/>
  <c r="E77" i="11"/>
  <c r="O78" i="13"/>
  <c r="F32" i="11"/>
  <c r="F64" i="11"/>
  <c r="U59" i="13"/>
  <c r="D22" i="12"/>
  <c r="D38" i="12"/>
  <c r="D54" i="12"/>
  <c r="D70" i="12"/>
  <c r="AE71" i="3"/>
  <c r="I12" i="4"/>
  <c r="I44" i="4"/>
  <c r="I76" i="4"/>
  <c r="K58" i="5"/>
  <c r="E58" i="5" s="1"/>
  <c r="F19" i="6"/>
  <c r="G59" i="10"/>
  <c r="K56" i="5"/>
  <c r="G13" i="10"/>
  <c r="K67" i="5"/>
  <c r="K75" i="5"/>
  <c r="F37" i="6"/>
  <c r="F69" i="6"/>
  <c r="F37" i="11"/>
  <c r="D17" i="12"/>
  <c r="M78" i="5"/>
  <c r="F24" i="6"/>
  <c r="F56" i="6"/>
  <c r="T77" i="13"/>
  <c r="H11" i="14"/>
  <c r="F14" i="6"/>
  <c r="F46" i="6"/>
  <c r="D77" i="9"/>
  <c r="F33" i="6"/>
  <c r="F65" i="6"/>
  <c r="F20" i="11"/>
  <c r="D13" i="12"/>
  <c r="U9" i="13"/>
  <c r="H65" i="5"/>
  <c r="H73" i="5"/>
  <c r="E78" i="6"/>
  <c r="D77" i="6"/>
  <c r="F7" i="6"/>
  <c r="F39" i="6"/>
  <c r="F71" i="6"/>
  <c r="G14" i="10"/>
  <c r="G30" i="10"/>
  <c r="G46" i="10"/>
  <c r="G62" i="10"/>
  <c r="D59" i="12"/>
  <c r="F26" i="6"/>
  <c r="F58" i="6"/>
  <c r="G75" i="10"/>
  <c r="F10" i="11"/>
  <c r="F42" i="11"/>
  <c r="F74" i="11"/>
  <c r="U11" i="13"/>
  <c r="K77" i="13"/>
  <c r="U19" i="13"/>
  <c r="F11" i="11"/>
  <c r="F43" i="11"/>
  <c r="F75" i="11"/>
  <c r="D12" i="12"/>
  <c r="D28" i="12"/>
  <c r="D44" i="12"/>
  <c r="D60" i="12"/>
  <c r="D76" i="12"/>
  <c r="F22" i="11"/>
  <c r="F54" i="11"/>
  <c r="L77" i="12"/>
  <c r="H67" i="14"/>
  <c r="M53" i="21"/>
  <c r="H28" i="14"/>
  <c r="F33" i="11"/>
  <c r="F65" i="11"/>
  <c r="G78" i="13"/>
  <c r="U43" i="13"/>
  <c r="U18" i="13"/>
  <c r="U50" i="13"/>
  <c r="F78" i="13"/>
  <c r="H13" i="14"/>
  <c r="R69" i="18"/>
  <c r="U32" i="13"/>
  <c r="F33" i="15"/>
  <c r="G77" i="18"/>
  <c r="H53" i="14"/>
  <c r="H44" i="20"/>
  <c r="H55" i="20"/>
  <c r="U10" i="13"/>
  <c r="D77" i="13"/>
  <c r="U7" i="13"/>
  <c r="H65" i="14"/>
  <c r="L78" i="12"/>
  <c r="R45" i="18"/>
  <c r="U22" i="13"/>
  <c r="U54" i="13"/>
  <c r="N78" i="13"/>
  <c r="H59" i="14"/>
  <c r="H8" i="14"/>
  <c r="D78" i="17"/>
  <c r="H49" i="14"/>
  <c r="U48" i="13"/>
  <c r="H14" i="14"/>
  <c r="F15" i="15"/>
  <c r="R12" i="18"/>
  <c r="H60" i="20"/>
  <c r="M59" i="21"/>
  <c r="F70" i="11"/>
  <c r="E78" i="13"/>
  <c r="F9" i="11"/>
  <c r="F41" i="11"/>
  <c r="F73" i="11"/>
  <c r="P77" i="13"/>
  <c r="U13" i="13"/>
  <c r="H30" i="14"/>
  <c r="H15" i="20"/>
  <c r="U26" i="13"/>
  <c r="U58" i="13"/>
  <c r="F20" i="15"/>
  <c r="F77" i="18"/>
  <c r="E77" i="13"/>
  <c r="I78" i="13"/>
  <c r="H69" i="14"/>
  <c r="F61" i="15"/>
  <c r="R70" i="18"/>
  <c r="M73" i="21"/>
  <c r="K77" i="12"/>
  <c r="U31" i="13"/>
  <c r="H78" i="13"/>
  <c r="U30" i="13"/>
  <c r="U62" i="13"/>
  <c r="M77" i="13"/>
  <c r="F54" i="15"/>
  <c r="U36" i="13"/>
  <c r="H33" i="14"/>
  <c r="H9" i="14"/>
  <c r="F47" i="15"/>
  <c r="F26" i="15"/>
  <c r="R10" i="18"/>
  <c r="E78" i="23"/>
  <c r="J45" i="19"/>
  <c r="D78" i="20"/>
  <c r="H57" i="20"/>
  <c r="F17" i="11"/>
  <c r="F49" i="11"/>
  <c r="U63" i="13"/>
  <c r="F77" i="14"/>
  <c r="U34" i="13"/>
  <c r="U66" i="13"/>
  <c r="H24" i="14"/>
  <c r="U68" i="13"/>
  <c r="H75" i="14"/>
  <c r="U21" i="13"/>
  <c r="R39" i="18"/>
  <c r="H26" i="20"/>
  <c r="N77" i="13"/>
  <c r="U51" i="13"/>
  <c r="K78" i="12"/>
  <c r="U15" i="13"/>
  <c r="F77" i="13"/>
  <c r="U38" i="13"/>
  <c r="U70" i="13"/>
  <c r="G77" i="14"/>
  <c r="F60" i="15"/>
  <c r="U67" i="13"/>
  <c r="U71" i="13"/>
  <c r="U75" i="13"/>
  <c r="D77" i="16"/>
  <c r="R37" i="18"/>
  <c r="U56" i="13"/>
  <c r="E78" i="14"/>
  <c r="H63" i="14"/>
  <c r="R43" i="18"/>
  <c r="M65" i="21"/>
  <c r="J33" i="19"/>
  <c r="F78" i="14"/>
  <c r="F32" i="15"/>
  <c r="H38" i="20"/>
  <c r="H39" i="25"/>
  <c r="K66" i="24"/>
  <c r="J50" i="19"/>
  <c r="D78" i="21"/>
  <c r="M57" i="21"/>
  <c r="D78" i="22"/>
  <c r="U52" i="13"/>
  <c r="J78" i="13"/>
  <c r="F44" i="15"/>
  <c r="K78" i="13"/>
  <c r="H27" i="14"/>
  <c r="D78" i="13"/>
  <c r="U57" i="13"/>
  <c r="F23" i="15"/>
  <c r="R68" i="18"/>
  <c r="R18" i="18"/>
  <c r="R33" i="18"/>
  <c r="R8" i="18"/>
  <c r="H69" i="25"/>
  <c r="U24" i="13"/>
  <c r="U64" i="13"/>
  <c r="H25" i="14"/>
  <c r="T78" i="13"/>
  <c r="U65" i="13"/>
  <c r="H18" i="14"/>
  <c r="F36" i="15"/>
  <c r="D77" i="17"/>
  <c r="G78" i="14"/>
  <c r="F31" i="15"/>
  <c r="R13" i="18"/>
  <c r="H61" i="14"/>
  <c r="F58" i="15"/>
  <c r="F21" i="15"/>
  <c r="H47" i="14"/>
  <c r="F72" i="15"/>
  <c r="F51" i="15"/>
  <c r="R41" i="18"/>
  <c r="H69" i="20"/>
  <c r="J46" i="19"/>
  <c r="H58" i="20"/>
  <c r="H45" i="20"/>
  <c r="J26" i="19"/>
  <c r="H32" i="20"/>
  <c r="F74" i="23"/>
  <c r="F28" i="15"/>
  <c r="H19" i="14"/>
  <c r="H43" i="14"/>
  <c r="F52" i="15"/>
  <c r="Q78" i="13"/>
  <c r="U20" i="13"/>
  <c r="H36" i="14"/>
  <c r="H57" i="14"/>
  <c r="D78" i="14"/>
  <c r="U53" i="13"/>
  <c r="F65" i="15"/>
  <c r="Q78" i="18"/>
  <c r="R20" i="18"/>
  <c r="F29" i="15"/>
  <c r="D77" i="14"/>
  <c r="H7" i="14"/>
  <c r="J52" i="19"/>
  <c r="H25" i="20"/>
  <c r="J7" i="19"/>
  <c r="D77" i="19"/>
  <c r="U25" i="13"/>
  <c r="R60" i="18"/>
  <c r="F55" i="15"/>
  <c r="R52" i="18"/>
  <c r="F53" i="15"/>
  <c r="H23" i="14"/>
  <c r="H71" i="14"/>
  <c r="R31" i="18"/>
  <c r="J75" i="19"/>
  <c r="R74" i="18"/>
  <c r="R64" i="18"/>
  <c r="M12" i="21"/>
  <c r="F60" i="23"/>
  <c r="M29" i="21"/>
  <c r="J72" i="19"/>
  <c r="M58" i="21"/>
  <c r="H44" i="14"/>
  <c r="U16" i="13"/>
  <c r="F14" i="15"/>
  <c r="U33" i="13"/>
  <c r="F63" i="15"/>
  <c r="H45" i="14"/>
  <c r="R36" i="18"/>
  <c r="R35" i="18"/>
  <c r="G77" i="19"/>
  <c r="R72" i="18"/>
  <c r="J59" i="19"/>
  <c r="K14" i="24"/>
  <c r="M51" i="21"/>
  <c r="H59" i="20"/>
  <c r="F20" i="23"/>
  <c r="H21" i="14"/>
  <c r="U28" i="13"/>
  <c r="U60" i="13"/>
  <c r="F12" i="15"/>
  <c r="S78" i="13"/>
  <c r="H29" i="14"/>
  <c r="P78" i="18"/>
  <c r="U29" i="13"/>
  <c r="L78" i="13"/>
  <c r="U61" i="13"/>
  <c r="H46" i="14"/>
  <c r="H62" i="14"/>
  <c r="F9" i="15"/>
  <c r="F41" i="15"/>
  <c r="F73" i="15"/>
  <c r="H40" i="14"/>
  <c r="H56" i="14"/>
  <c r="H72" i="14"/>
  <c r="F34" i="15"/>
  <c r="F66" i="15"/>
  <c r="H42" i="14"/>
  <c r="H58" i="14"/>
  <c r="H74" i="14"/>
  <c r="R29" i="18"/>
  <c r="R44" i="18"/>
  <c r="F40" i="15"/>
  <c r="H78" i="18"/>
  <c r="F19" i="15"/>
  <c r="F59" i="15"/>
  <c r="P77" i="18"/>
  <c r="M77" i="18"/>
  <c r="H31" i="20"/>
  <c r="R66" i="18"/>
  <c r="M63" i="21"/>
  <c r="R25" i="18"/>
  <c r="J36" i="19"/>
  <c r="R56" i="18"/>
  <c r="H47" i="20"/>
  <c r="H37" i="25"/>
  <c r="I78" i="19"/>
  <c r="K49" i="24"/>
  <c r="H63" i="20"/>
  <c r="K46" i="24"/>
  <c r="M17" i="21"/>
  <c r="J10" i="19"/>
  <c r="J74" i="19"/>
  <c r="H33" i="20"/>
  <c r="H65" i="20"/>
  <c r="H46" i="20"/>
  <c r="M18" i="21"/>
  <c r="H11" i="20"/>
  <c r="H75" i="20"/>
  <c r="M43" i="21"/>
  <c r="H48" i="20"/>
  <c r="K19" i="24"/>
  <c r="M66" i="21"/>
  <c r="J44" i="27"/>
  <c r="E77" i="15"/>
  <c r="D78" i="16"/>
  <c r="F37" i="15"/>
  <c r="F69" i="15"/>
  <c r="H31" i="14"/>
  <c r="H55" i="14"/>
  <c r="R63" i="18"/>
  <c r="R75" i="18"/>
  <c r="R50" i="18"/>
  <c r="R9" i="18"/>
  <c r="R73" i="18"/>
  <c r="R40" i="18"/>
  <c r="M39" i="21"/>
  <c r="H68" i="20"/>
  <c r="J76" i="19"/>
  <c r="H77" i="21"/>
  <c r="J58" i="19"/>
  <c r="H9" i="20"/>
  <c r="H41" i="20"/>
  <c r="H73" i="20"/>
  <c r="M41" i="21"/>
  <c r="E78" i="20"/>
  <c r="K54" i="24"/>
  <c r="J48" i="19"/>
  <c r="H27" i="20"/>
  <c r="J71" i="19"/>
  <c r="L78" i="21"/>
  <c r="K55" i="24"/>
  <c r="D77" i="23"/>
  <c r="F7" i="23"/>
  <c r="H16" i="14"/>
  <c r="U37" i="13"/>
  <c r="U69" i="13"/>
  <c r="H20" i="14"/>
  <c r="H41" i="14"/>
  <c r="E78" i="15"/>
  <c r="F17" i="15"/>
  <c r="F49" i="15"/>
  <c r="G78" i="19"/>
  <c r="F10" i="15"/>
  <c r="F42" i="15"/>
  <c r="F74" i="15"/>
  <c r="R61" i="18"/>
  <c r="F8" i="15"/>
  <c r="H68" i="14"/>
  <c r="F27" i="15"/>
  <c r="F78" i="18"/>
  <c r="R38" i="18"/>
  <c r="H36" i="20"/>
  <c r="K29" i="24"/>
  <c r="J20" i="19"/>
  <c r="J62" i="19"/>
  <c r="H7" i="20"/>
  <c r="D77" i="20"/>
  <c r="J28" i="19"/>
  <c r="H12" i="20"/>
  <c r="J13" i="19"/>
  <c r="M34" i="21"/>
  <c r="M21" i="21"/>
  <c r="J65" i="19"/>
  <c r="K70" i="24"/>
  <c r="K75" i="24"/>
  <c r="K16" i="24"/>
  <c r="H78" i="24"/>
  <c r="H10" i="14"/>
  <c r="U40" i="13"/>
  <c r="R78" i="13"/>
  <c r="U72" i="13"/>
  <c r="G77" i="13"/>
  <c r="F46" i="15"/>
  <c r="R21" i="18"/>
  <c r="M27" i="21"/>
  <c r="U41" i="13"/>
  <c r="U73" i="13"/>
  <c r="F68" i="15"/>
  <c r="D77" i="15"/>
  <c r="F7" i="15"/>
  <c r="F39" i="15"/>
  <c r="F71" i="15"/>
  <c r="R27" i="18"/>
  <c r="F13" i="15"/>
  <c r="F45" i="15"/>
  <c r="H15" i="14"/>
  <c r="H39" i="14"/>
  <c r="R7" i="18"/>
  <c r="D77" i="18"/>
  <c r="N78" i="18"/>
  <c r="H53" i="20"/>
  <c r="J78" i="18"/>
  <c r="R67" i="18"/>
  <c r="R42" i="18"/>
  <c r="R65" i="18"/>
  <c r="R32" i="18"/>
  <c r="H77" i="19"/>
  <c r="E77" i="19"/>
  <c r="J27" i="19"/>
  <c r="E77" i="20"/>
  <c r="H10" i="20"/>
  <c r="H42" i="20"/>
  <c r="H74" i="20"/>
  <c r="M67" i="21"/>
  <c r="M9" i="21"/>
  <c r="J18" i="19"/>
  <c r="F36" i="23"/>
  <c r="H22" i="20"/>
  <c r="H62" i="20"/>
  <c r="J8" i="19"/>
  <c r="M64" i="21"/>
  <c r="J31" i="19"/>
  <c r="L77" i="21"/>
  <c r="L79" i="21" s="1"/>
  <c r="K28" i="24"/>
  <c r="F71" i="23"/>
  <c r="H12" i="14"/>
  <c r="H35" i="14"/>
  <c r="F22" i="15"/>
  <c r="U12" i="13"/>
  <c r="U44" i="13"/>
  <c r="U76" i="13"/>
  <c r="F76" i="15"/>
  <c r="O77" i="13"/>
  <c r="U45" i="13"/>
  <c r="E77" i="14"/>
  <c r="H51" i="14"/>
  <c r="H38" i="14"/>
  <c r="H54" i="14"/>
  <c r="H70" i="14"/>
  <c r="F25" i="15"/>
  <c r="D78" i="15"/>
  <c r="F57" i="15"/>
  <c r="R11" i="18"/>
  <c r="H32" i="14"/>
  <c r="H48" i="14"/>
  <c r="H64" i="14"/>
  <c r="F18" i="15"/>
  <c r="F50" i="15"/>
  <c r="H77" i="18"/>
  <c r="H79" i="18" s="1"/>
  <c r="H34" i="14"/>
  <c r="H50" i="14"/>
  <c r="H66" i="14"/>
  <c r="N77" i="18"/>
  <c r="F64" i="15"/>
  <c r="H52" i="14"/>
  <c r="I78" i="18"/>
  <c r="L77" i="18"/>
  <c r="O78" i="18"/>
  <c r="R59" i="18"/>
  <c r="J11" i="19"/>
  <c r="R34" i="18"/>
  <c r="J51" i="19"/>
  <c r="R57" i="18"/>
  <c r="D78" i="18"/>
  <c r="E77" i="21"/>
  <c r="R24" i="18"/>
  <c r="H39" i="20"/>
  <c r="H20" i="20"/>
  <c r="F77" i="21"/>
  <c r="M20" i="21"/>
  <c r="F28" i="23"/>
  <c r="J42" i="19"/>
  <c r="H17" i="20"/>
  <c r="H49" i="20"/>
  <c r="K37" i="24"/>
  <c r="J16" i="19"/>
  <c r="H43" i="20"/>
  <c r="J39" i="19"/>
  <c r="I78" i="21"/>
  <c r="H13" i="25"/>
  <c r="H23" i="25"/>
  <c r="R76" i="18"/>
  <c r="F16" i="15"/>
  <c r="F48" i="15"/>
  <c r="O77" i="18"/>
  <c r="R19" i="18"/>
  <c r="H60" i="14"/>
  <c r="H76" i="14"/>
  <c r="F35" i="15"/>
  <c r="F67" i="15"/>
  <c r="R23" i="18"/>
  <c r="R55" i="18"/>
  <c r="E77" i="18"/>
  <c r="R30" i="18"/>
  <c r="G78" i="18"/>
  <c r="R62" i="18"/>
  <c r="J14" i="19"/>
  <c r="H23" i="20"/>
  <c r="J68" i="19"/>
  <c r="J38" i="19"/>
  <c r="K45" i="24"/>
  <c r="F68" i="23"/>
  <c r="M25" i="21"/>
  <c r="K61" i="24"/>
  <c r="H21" i="20"/>
  <c r="M30" i="21"/>
  <c r="K65" i="24"/>
  <c r="J37" i="19"/>
  <c r="H78" i="19"/>
  <c r="J69" i="19"/>
  <c r="M52" i="21"/>
  <c r="M69" i="21"/>
  <c r="K30" i="24"/>
  <c r="M44" i="21"/>
  <c r="M61" i="21"/>
  <c r="I77" i="19"/>
  <c r="I77" i="21"/>
  <c r="M33" i="21"/>
  <c r="K21" i="24"/>
  <c r="J25" i="19"/>
  <c r="J57" i="19"/>
  <c r="D78" i="19"/>
  <c r="G77" i="20"/>
  <c r="M14" i="21"/>
  <c r="M35" i="21"/>
  <c r="M32" i="21"/>
  <c r="F78" i="24"/>
  <c r="K11" i="24"/>
  <c r="J20" i="26"/>
  <c r="K32" i="24"/>
  <c r="I77" i="27"/>
  <c r="F24" i="15"/>
  <c r="F56" i="15"/>
  <c r="R53" i="18"/>
  <c r="F11" i="15"/>
  <c r="F43" i="15"/>
  <c r="F75" i="15"/>
  <c r="R15" i="18"/>
  <c r="R47" i="18"/>
  <c r="R22" i="18"/>
  <c r="R54" i="18"/>
  <c r="H61" i="20"/>
  <c r="K78" i="18"/>
  <c r="J60" i="19"/>
  <c r="K33" i="24"/>
  <c r="L78" i="18"/>
  <c r="J19" i="19"/>
  <c r="K13" i="24"/>
  <c r="J44" i="19"/>
  <c r="H28" i="20"/>
  <c r="H71" i="20"/>
  <c r="J43" i="19"/>
  <c r="H76" i="20"/>
  <c r="F77" i="19"/>
  <c r="J29" i="19"/>
  <c r="J61" i="19"/>
  <c r="M8" i="21"/>
  <c r="K62" i="24"/>
  <c r="K18" i="24"/>
  <c r="K53" i="24"/>
  <c r="J17" i="19"/>
  <c r="J49" i="19"/>
  <c r="M68" i="21"/>
  <c r="K9" i="24"/>
  <c r="K10" i="24"/>
  <c r="J51" i="26"/>
  <c r="K23" i="24"/>
  <c r="H51" i="25"/>
  <c r="J24" i="27"/>
  <c r="J30" i="19"/>
  <c r="H52" i="20"/>
  <c r="R51" i="18"/>
  <c r="I77" i="18"/>
  <c r="R26" i="18"/>
  <c r="R58" i="18"/>
  <c r="J77" i="18"/>
  <c r="J79" i="18" s="1"/>
  <c r="R17" i="18"/>
  <c r="R49" i="18"/>
  <c r="M71" i="21"/>
  <c r="R16" i="18"/>
  <c r="R48" i="18"/>
  <c r="E78" i="18"/>
  <c r="G77" i="21"/>
  <c r="H13" i="20"/>
  <c r="M26" i="21"/>
  <c r="K17" i="24"/>
  <c r="J12" i="19"/>
  <c r="J70" i="19"/>
  <c r="J67" i="19"/>
  <c r="H29" i="20"/>
  <c r="H18" i="20"/>
  <c r="H34" i="20"/>
  <c r="H50" i="20"/>
  <c r="H66" i="20"/>
  <c r="M42" i="21"/>
  <c r="M76" i="21"/>
  <c r="M36" i="21"/>
  <c r="K34" i="24"/>
  <c r="J34" i="19"/>
  <c r="J66" i="19"/>
  <c r="K69" i="24"/>
  <c r="H14" i="20"/>
  <c r="H30" i="20"/>
  <c r="H54" i="20"/>
  <c r="M38" i="21"/>
  <c r="J40" i="19"/>
  <c r="K77" i="21"/>
  <c r="M47" i="21"/>
  <c r="K25" i="24"/>
  <c r="J63" i="19"/>
  <c r="H16" i="20"/>
  <c r="M15" i="21"/>
  <c r="M45" i="21"/>
  <c r="K43" i="24"/>
  <c r="M74" i="21"/>
  <c r="I77" i="24"/>
  <c r="H34" i="25"/>
  <c r="R71" i="18"/>
  <c r="R14" i="18"/>
  <c r="R46" i="18"/>
  <c r="J35" i="19"/>
  <c r="Q77" i="18"/>
  <c r="K77" i="18"/>
  <c r="M78" i="18"/>
  <c r="J54" i="19"/>
  <c r="M37" i="21"/>
  <c r="M56" i="21"/>
  <c r="H37" i="20"/>
  <c r="M48" i="21"/>
  <c r="J22" i="19"/>
  <c r="J21" i="19"/>
  <c r="J53" i="19"/>
  <c r="M16" i="21"/>
  <c r="M31" i="21"/>
  <c r="M13" i="21"/>
  <c r="K50" i="24"/>
  <c r="F77" i="20"/>
  <c r="M55" i="21"/>
  <c r="M72" i="21"/>
  <c r="J9" i="19"/>
  <c r="J41" i="19"/>
  <c r="J73" i="19"/>
  <c r="J77" i="21"/>
  <c r="M49" i="21"/>
  <c r="K41" i="24"/>
  <c r="H64" i="20"/>
  <c r="M19" i="21"/>
  <c r="K51" i="24"/>
  <c r="E78" i="21"/>
  <c r="M54" i="21"/>
  <c r="F21" i="23"/>
  <c r="H50" i="25"/>
  <c r="D77" i="21"/>
  <c r="D79" i="21" s="1"/>
  <c r="M7" i="21"/>
  <c r="M60" i="21"/>
  <c r="D77" i="22"/>
  <c r="F50" i="23"/>
  <c r="K15" i="24"/>
  <c r="K47" i="24"/>
  <c r="F77" i="24"/>
  <c r="M46" i="21"/>
  <c r="K20" i="24"/>
  <c r="F13" i="23"/>
  <c r="G77" i="24"/>
  <c r="G78" i="24"/>
  <c r="F16" i="23"/>
  <c r="F46" i="23"/>
  <c r="H73" i="25"/>
  <c r="Y65" i="28"/>
  <c r="F23" i="23"/>
  <c r="E78" i="24"/>
  <c r="J77" i="24"/>
  <c r="F9" i="23"/>
  <c r="J30" i="27"/>
  <c r="J19" i="27"/>
  <c r="J52" i="26"/>
  <c r="H78" i="21"/>
  <c r="J32" i="19"/>
  <c r="J64" i="19"/>
  <c r="H19" i="20"/>
  <c r="H35" i="20"/>
  <c r="H51" i="20"/>
  <c r="H67" i="20"/>
  <c r="K57" i="24"/>
  <c r="D78" i="24"/>
  <c r="J23" i="19"/>
  <c r="J55" i="19"/>
  <c r="K26" i="24"/>
  <c r="F26" i="23"/>
  <c r="J46" i="27"/>
  <c r="K27" i="24"/>
  <c r="K59" i="24"/>
  <c r="F10" i="23"/>
  <c r="K48" i="24"/>
  <c r="F39" i="23"/>
  <c r="F48" i="23"/>
  <c r="H53" i="25"/>
  <c r="H66" i="25"/>
  <c r="M22" i="21"/>
  <c r="K73" i="24"/>
  <c r="M23" i="21"/>
  <c r="K42" i="24"/>
  <c r="K78" i="21"/>
  <c r="H45" i="25"/>
  <c r="F52" i="23"/>
  <c r="K31" i="24"/>
  <c r="K63" i="24"/>
  <c r="M62" i="21"/>
  <c r="F12" i="23"/>
  <c r="K52" i="24"/>
  <c r="F66" i="23"/>
  <c r="F45" i="23"/>
  <c r="F35" i="23"/>
  <c r="J75" i="26"/>
  <c r="H29" i="25"/>
  <c r="F41" i="23"/>
  <c r="H46" i="25"/>
  <c r="M10" i="21"/>
  <c r="K22" i="24"/>
  <c r="J24" i="19"/>
  <c r="J56" i="19"/>
  <c r="M28" i="21"/>
  <c r="J15" i="19"/>
  <c r="J47" i="19"/>
  <c r="F78" i="19"/>
  <c r="H8" i="20"/>
  <c r="H24" i="20"/>
  <c r="H40" i="20"/>
  <c r="H56" i="20"/>
  <c r="H72" i="20"/>
  <c r="M11" i="21"/>
  <c r="M24" i="21"/>
  <c r="K58" i="24"/>
  <c r="F58" i="23"/>
  <c r="E77" i="23"/>
  <c r="E79" i="23" s="1"/>
  <c r="K35" i="24"/>
  <c r="K67" i="24"/>
  <c r="F42" i="23"/>
  <c r="M50" i="21"/>
  <c r="M70" i="21"/>
  <c r="F44" i="23"/>
  <c r="K60" i="24"/>
  <c r="F53" i="23"/>
  <c r="H18" i="25"/>
  <c r="H24" i="25"/>
  <c r="J37" i="27"/>
  <c r="Y58" i="28"/>
  <c r="H70" i="20"/>
  <c r="K38" i="24"/>
  <c r="E78" i="19"/>
  <c r="F78" i="20"/>
  <c r="J78" i="21"/>
  <c r="M75" i="21"/>
  <c r="G78" i="20"/>
  <c r="M40" i="21"/>
  <c r="K74" i="24"/>
  <c r="F18" i="23"/>
  <c r="J16" i="26"/>
  <c r="K7" i="24"/>
  <c r="D77" i="24"/>
  <c r="K39" i="24"/>
  <c r="K71" i="24"/>
  <c r="F78" i="21"/>
  <c r="K64" i="24"/>
  <c r="F55" i="23"/>
  <c r="F67" i="23"/>
  <c r="F14" i="23"/>
  <c r="F73" i="23"/>
  <c r="H9" i="25"/>
  <c r="J61" i="27"/>
  <c r="J9" i="27"/>
  <c r="Y59" i="28"/>
  <c r="F77" i="26"/>
  <c r="J24" i="26"/>
  <c r="J28" i="27"/>
  <c r="J30" i="26"/>
  <c r="J62" i="27"/>
  <c r="E78" i="25"/>
  <c r="H35" i="25"/>
  <c r="H8" i="25"/>
  <c r="H72" i="25"/>
  <c r="J69" i="27"/>
  <c r="J27" i="27"/>
  <c r="K24" i="24"/>
  <c r="K56" i="24"/>
  <c r="F15" i="23"/>
  <c r="F47" i="23"/>
  <c r="E77" i="24"/>
  <c r="H31" i="25"/>
  <c r="F24" i="23"/>
  <c r="F56" i="23"/>
  <c r="F11" i="23"/>
  <c r="F43" i="23"/>
  <c r="F75" i="23"/>
  <c r="H15" i="25"/>
  <c r="G77" i="26"/>
  <c r="F22" i="23"/>
  <c r="F54" i="23"/>
  <c r="J78" i="24"/>
  <c r="F17" i="23"/>
  <c r="F49" i="23"/>
  <c r="J38" i="27"/>
  <c r="H25" i="25"/>
  <c r="H62" i="25"/>
  <c r="J12" i="27"/>
  <c r="J29" i="27"/>
  <c r="E78" i="26"/>
  <c r="J71" i="26"/>
  <c r="F32" i="23"/>
  <c r="F64" i="23"/>
  <c r="J14" i="27"/>
  <c r="F19" i="23"/>
  <c r="F51" i="23"/>
  <c r="J70" i="27"/>
  <c r="F30" i="23"/>
  <c r="F62" i="23"/>
  <c r="H61" i="25"/>
  <c r="F25" i="23"/>
  <c r="D78" i="23"/>
  <c r="F57" i="23"/>
  <c r="J19" i="26"/>
  <c r="J11" i="26"/>
  <c r="H41" i="25"/>
  <c r="H14" i="25"/>
  <c r="J9" i="26"/>
  <c r="Y14" i="28"/>
  <c r="J39" i="26"/>
  <c r="F76" i="23"/>
  <c r="K36" i="24"/>
  <c r="K68" i="24"/>
  <c r="G78" i="21"/>
  <c r="F29" i="23"/>
  <c r="F61" i="23"/>
  <c r="I78" i="24"/>
  <c r="H77" i="26"/>
  <c r="H67" i="25"/>
  <c r="H40" i="25"/>
  <c r="J47" i="26"/>
  <c r="J73" i="27"/>
  <c r="K8" i="24"/>
  <c r="K40" i="24"/>
  <c r="K72" i="24"/>
  <c r="F31" i="23"/>
  <c r="F63" i="23"/>
  <c r="H63" i="25"/>
  <c r="F8" i="23"/>
  <c r="F40" i="23"/>
  <c r="F72" i="23"/>
  <c r="E77" i="26"/>
  <c r="F27" i="23"/>
  <c r="F59" i="23"/>
  <c r="H47" i="25"/>
  <c r="F38" i="23"/>
  <c r="F70" i="23"/>
  <c r="F33" i="23"/>
  <c r="F65" i="23"/>
  <c r="J10" i="26"/>
  <c r="D78" i="25"/>
  <c r="H57" i="25"/>
  <c r="H30" i="25"/>
  <c r="F77" i="27"/>
  <c r="H77" i="27"/>
  <c r="J51" i="27"/>
  <c r="K12" i="24"/>
  <c r="K44" i="24"/>
  <c r="K76" i="24"/>
  <c r="F34" i="23"/>
  <c r="F37" i="23"/>
  <c r="F69" i="23"/>
  <c r="H7" i="25"/>
  <c r="D77" i="25"/>
  <c r="H71" i="25"/>
  <c r="H77" i="24"/>
  <c r="H79" i="24" s="1"/>
  <c r="H21" i="25"/>
  <c r="H55" i="25"/>
  <c r="J43" i="26"/>
  <c r="H10" i="25"/>
  <c r="H26" i="25"/>
  <c r="H42" i="25"/>
  <c r="H58" i="25"/>
  <c r="H74" i="25"/>
  <c r="J65" i="26"/>
  <c r="H19" i="25"/>
  <c r="H56" i="25"/>
  <c r="H78" i="27"/>
  <c r="J59" i="27"/>
  <c r="J15" i="26"/>
  <c r="F78" i="26"/>
  <c r="Y45" i="28"/>
  <c r="J28" i="26"/>
  <c r="J52" i="27"/>
  <c r="F77" i="25"/>
  <c r="G77" i="27"/>
  <c r="J22" i="27"/>
  <c r="G78" i="25"/>
  <c r="J36" i="27"/>
  <c r="J34" i="26"/>
  <c r="J66" i="26"/>
  <c r="J56" i="26"/>
  <c r="J10" i="27"/>
  <c r="J42" i="27"/>
  <c r="J74" i="27"/>
  <c r="M77" i="28"/>
  <c r="Y26" i="28"/>
  <c r="Y38" i="28"/>
  <c r="H20" i="25"/>
  <c r="H36" i="25"/>
  <c r="H52" i="25"/>
  <c r="H68" i="25"/>
  <c r="J20" i="27"/>
  <c r="J18" i="26"/>
  <c r="J67" i="26"/>
  <c r="J49" i="26"/>
  <c r="I78" i="27"/>
  <c r="F78" i="25"/>
  <c r="J59" i="26"/>
  <c r="D77" i="26"/>
  <c r="J7" i="26"/>
  <c r="J33" i="26"/>
  <c r="J73" i="26"/>
  <c r="J58" i="26"/>
  <c r="J48" i="26"/>
  <c r="J34" i="27"/>
  <c r="J66" i="27"/>
  <c r="J46" i="26"/>
  <c r="J33" i="27"/>
  <c r="J60" i="26"/>
  <c r="Y8" i="28"/>
  <c r="L78" i="28"/>
  <c r="Y43" i="28"/>
  <c r="J32" i="26"/>
  <c r="H11" i="25"/>
  <c r="H27" i="25"/>
  <c r="H43" i="25"/>
  <c r="H59" i="25"/>
  <c r="H75" i="25"/>
  <c r="J17" i="26"/>
  <c r="J29" i="26"/>
  <c r="H16" i="25"/>
  <c r="H32" i="25"/>
  <c r="H48" i="25"/>
  <c r="H64" i="25"/>
  <c r="J21" i="27"/>
  <c r="J53" i="27"/>
  <c r="J11" i="27"/>
  <c r="J43" i="27"/>
  <c r="J75" i="27"/>
  <c r="J31" i="26"/>
  <c r="J63" i="26"/>
  <c r="O77" i="28"/>
  <c r="Y69" i="28"/>
  <c r="Y18" i="28"/>
  <c r="Y42" i="28"/>
  <c r="Y36" i="28"/>
  <c r="E77" i="25"/>
  <c r="J14" i="26"/>
  <c r="D78" i="26"/>
  <c r="J57" i="26"/>
  <c r="I77" i="26"/>
  <c r="J35" i="26"/>
  <c r="J13" i="26"/>
  <c r="J26" i="26"/>
  <c r="J41" i="26"/>
  <c r="J50" i="26"/>
  <c r="J40" i="26"/>
  <c r="J72" i="26"/>
  <c r="J26" i="27"/>
  <c r="J58" i="27"/>
  <c r="Y9" i="28"/>
  <c r="J53" i="26"/>
  <c r="Y52" i="28"/>
  <c r="G78" i="28"/>
  <c r="J60" i="27"/>
  <c r="J27" i="26"/>
  <c r="H17" i="25"/>
  <c r="H33" i="25"/>
  <c r="H49" i="25"/>
  <c r="H65" i="25"/>
  <c r="J22" i="26"/>
  <c r="E77" i="27"/>
  <c r="H22" i="25"/>
  <c r="H38" i="25"/>
  <c r="H54" i="25"/>
  <c r="H70" i="25"/>
  <c r="J76" i="27"/>
  <c r="J8" i="26"/>
  <c r="J13" i="27"/>
  <c r="J45" i="27"/>
  <c r="J35" i="27"/>
  <c r="J67" i="27"/>
  <c r="I77" i="28"/>
  <c r="J23" i="26"/>
  <c r="J55" i="26"/>
  <c r="J54" i="26"/>
  <c r="J70" i="26"/>
  <c r="J41" i="27"/>
  <c r="J65" i="27"/>
  <c r="J16" i="27"/>
  <c r="J48" i="27"/>
  <c r="F77" i="28"/>
  <c r="H12" i="25"/>
  <c r="H28" i="25"/>
  <c r="H44" i="25"/>
  <c r="H60" i="25"/>
  <c r="H76" i="25"/>
  <c r="G78" i="27"/>
  <c r="G77" i="25"/>
  <c r="G77" i="28"/>
  <c r="J21" i="26"/>
  <c r="J54" i="27"/>
  <c r="J12" i="26"/>
  <c r="J25" i="26"/>
  <c r="J68" i="27"/>
  <c r="J42" i="26"/>
  <c r="J74" i="26"/>
  <c r="J64" i="26"/>
  <c r="J18" i="27"/>
  <c r="J50" i="27"/>
  <c r="J38" i="26"/>
  <c r="J61" i="26"/>
  <c r="J56" i="27"/>
  <c r="X77" i="28"/>
  <c r="K77" i="28"/>
  <c r="G78" i="26"/>
  <c r="E78" i="27"/>
  <c r="W77" i="28"/>
  <c r="J23" i="27"/>
  <c r="J55" i="27"/>
  <c r="Y17" i="28"/>
  <c r="S77" i="28"/>
  <c r="U77" i="28"/>
  <c r="Y11" i="28"/>
  <c r="E78" i="28"/>
  <c r="R78" i="28"/>
  <c r="Y60" i="28"/>
  <c r="O78" i="28"/>
  <c r="J15" i="27"/>
  <c r="J47" i="27"/>
  <c r="F78" i="27"/>
  <c r="T78" i="28"/>
  <c r="N77" i="28"/>
  <c r="Y30" i="28"/>
  <c r="Y61" i="28"/>
  <c r="Y28" i="28"/>
  <c r="Y31" i="28"/>
  <c r="F78" i="28"/>
  <c r="Y71" i="28"/>
  <c r="J62" i="26"/>
  <c r="J25" i="27"/>
  <c r="J57" i="27"/>
  <c r="D78" i="27"/>
  <c r="Q77" i="28"/>
  <c r="J45" i="26"/>
  <c r="J8" i="27"/>
  <c r="J40" i="27"/>
  <c r="J72" i="27"/>
  <c r="J44" i="26"/>
  <c r="J76" i="26"/>
  <c r="Y7" i="28"/>
  <c r="D77" i="28"/>
  <c r="V77" i="28"/>
  <c r="U78" i="28"/>
  <c r="Y23" i="28"/>
  <c r="J7" i="27"/>
  <c r="D77" i="27"/>
  <c r="J39" i="27"/>
  <c r="J71" i="27"/>
  <c r="Y13" i="28"/>
  <c r="Y10" i="28"/>
  <c r="L77" i="28"/>
  <c r="Y22" i="28"/>
  <c r="Y33" i="28"/>
  <c r="Y57" i="28"/>
  <c r="D78" i="28"/>
  <c r="J17" i="27"/>
  <c r="J49" i="27"/>
  <c r="J37" i="26"/>
  <c r="H78" i="26"/>
  <c r="J69" i="26"/>
  <c r="J32" i="27"/>
  <c r="J64" i="27"/>
  <c r="J36" i="26"/>
  <c r="J68" i="26"/>
  <c r="Y15" i="28"/>
  <c r="H77" i="28"/>
  <c r="J77" i="28"/>
  <c r="T77" i="28"/>
  <c r="Y34" i="28"/>
  <c r="Y25" i="28"/>
  <c r="Y16" i="28"/>
  <c r="K78" i="28"/>
  <c r="I78" i="26"/>
  <c r="J31" i="27"/>
  <c r="J63" i="27"/>
  <c r="P77" i="28"/>
  <c r="R77" i="28"/>
  <c r="E77" i="28"/>
  <c r="E79" i="28" s="1"/>
  <c r="Y53" i="28"/>
  <c r="Y48" i="28"/>
  <c r="Y70" i="28"/>
  <c r="S78" i="28"/>
  <c r="N78" i="28"/>
  <c r="Y72" i="28"/>
  <c r="W78" i="28"/>
  <c r="Y51" i="28"/>
  <c r="Y37" i="28"/>
  <c r="Y40" i="28"/>
  <c r="Y73" i="28"/>
  <c r="Y35" i="28"/>
  <c r="V78" i="28"/>
  <c r="H78" i="28"/>
  <c r="Y63" i="28"/>
  <c r="M78" i="28"/>
  <c r="Y49" i="28"/>
  <c r="Y20" i="28"/>
  <c r="Y47" i="28"/>
  <c r="Y50" i="28"/>
  <c r="Y62" i="28"/>
  <c r="Y64" i="28"/>
  <c r="P78" i="28"/>
  <c r="Y75" i="28"/>
  <c r="Y46" i="28"/>
  <c r="Y29" i="28"/>
  <c r="Y32" i="28"/>
  <c r="Y27" i="28"/>
  <c r="Y74" i="28"/>
  <c r="Y76" i="28"/>
  <c r="Y55" i="28"/>
  <c r="X78" i="28"/>
  <c r="I78" i="28"/>
  <c r="Y41" i="28"/>
  <c r="Y12" i="28"/>
  <c r="Y44" i="28"/>
  <c r="Y39" i="28"/>
  <c r="Y67" i="28"/>
  <c r="Q78" i="28"/>
  <c r="Y54" i="28"/>
  <c r="Y21" i="28"/>
  <c r="Y24" i="28"/>
  <c r="Y56" i="28"/>
  <c r="Y19" i="28"/>
  <c r="J78" i="28"/>
  <c r="Y66" i="28"/>
  <c r="Y68" i="28"/>
  <c r="CT79" i="2" l="1"/>
  <c r="E31" i="5"/>
  <c r="O31" i="5" s="1"/>
  <c r="E70" i="5"/>
  <c r="G79" i="28"/>
  <c r="E25" i="5"/>
  <c r="E17" i="5"/>
  <c r="Q79" i="3"/>
  <c r="CI75" i="2"/>
  <c r="E9" i="5"/>
  <c r="CI30" i="2"/>
  <c r="V79" i="2"/>
  <c r="E52" i="5"/>
  <c r="O52" i="5" s="1"/>
  <c r="BK79" i="2"/>
  <c r="F79" i="13"/>
  <c r="E76" i="5"/>
  <c r="O76" i="5" s="1"/>
  <c r="G79" i="24"/>
  <c r="E79" i="13"/>
  <c r="E37" i="5"/>
  <c r="E49" i="5"/>
  <c r="CD79" i="2"/>
  <c r="CI31" i="2"/>
  <c r="CI72" i="2"/>
  <c r="O79" i="13"/>
  <c r="D79" i="6"/>
  <c r="CA79" i="2"/>
  <c r="D79" i="24"/>
  <c r="AS79" i="2"/>
  <c r="E73" i="5"/>
  <c r="O73" i="5" s="1"/>
  <c r="G79" i="2"/>
  <c r="K79" i="18"/>
  <c r="G79" i="13"/>
  <c r="E72" i="5"/>
  <c r="BY79" i="2"/>
  <c r="R79" i="2"/>
  <c r="BL79" i="2"/>
  <c r="D79" i="17"/>
  <c r="M79" i="12"/>
  <c r="E11" i="5"/>
  <c r="O11" i="5" s="1"/>
  <c r="J79" i="3"/>
  <c r="CI26" i="2"/>
  <c r="D79" i="22"/>
  <c r="P79" i="13"/>
  <c r="E63" i="5"/>
  <c r="E29" i="5"/>
  <c r="D79" i="25"/>
  <c r="E35" i="5"/>
  <c r="O35" i="5" s="1"/>
  <c r="R79" i="28"/>
  <c r="E79" i="14"/>
  <c r="E34" i="5"/>
  <c r="O34" i="5" s="1"/>
  <c r="F38" i="1"/>
  <c r="N79" i="3"/>
  <c r="E23" i="5"/>
  <c r="O23" i="5" s="1"/>
  <c r="E30" i="5"/>
  <c r="O30" i="5" s="1"/>
  <c r="D79" i="20"/>
  <c r="D79" i="11"/>
  <c r="D79" i="9"/>
  <c r="D79" i="7"/>
  <c r="X79" i="3"/>
  <c r="AN79" i="2"/>
  <c r="E79" i="25"/>
  <c r="M79" i="13"/>
  <c r="E44" i="5"/>
  <c r="O44" i="5" s="1"/>
  <c r="E39" i="5"/>
  <c r="AC79" i="2"/>
  <c r="E21" i="5"/>
  <c r="O21" i="5" s="1"/>
  <c r="E46" i="5"/>
  <c r="O46" i="5" s="1"/>
  <c r="I79" i="3"/>
  <c r="K79" i="3"/>
  <c r="P79" i="3"/>
  <c r="E13" i="5"/>
  <c r="O13" i="5" s="1"/>
  <c r="AY79" i="2"/>
  <c r="AI79" i="2"/>
  <c r="BN79" i="2"/>
  <c r="G79" i="3"/>
  <c r="T79" i="28"/>
  <c r="L79" i="28"/>
  <c r="Q79" i="18"/>
  <c r="K79" i="12"/>
  <c r="E62" i="5"/>
  <c r="O62" i="5" s="1"/>
  <c r="Z79" i="2"/>
  <c r="AO79" i="2"/>
  <c r="I79" i="18"/>
  <c r="I79" i="21"/>
  <c r="D79" i="15"/>
  <c r="F79" i="5"/>
  <c r="E16" i="5"/>
  <c r="O16" i="5" s="1"/>
  <c r="AG79" i="2"/>
  <c r="E79" i="24"/>
  <c r="F79" i="24"/>
  <c r="I79" i="19"/>
  <c r="E20" i="5"/>
  <c r="AV79" i="2"/>
  <c r="AF79" i="2"/>
  <c r="N79" i="13"/>
  <c r="E45" i="5"/>
  <c r="E26" i="5"/>
  <c r="H79" i="3"/>
  <c r="F68" i="1"/>
  <c r="CP79" i="2"/>
  <c r="W79" i="28"/>
  <c r="G79" i="14"/>
  <c r="E74" i="5"/>
  <c r="N79" i="5"/>
  <c r="AK79" i="2"/>
  <c r="AQ79" i="2"/>
  <c r="BM79" i="2"/>
  <c r="E79" i="26"/>
  <c r="G79" i="5"/>
  <c r="I79" i="2"/>
  <c r="Q79" i="28"/>
  <c r="U79" i="28"/>
  <c r="F79" i="28"/>
  <c r="D79" i="26"/>
  <c r="H77" i="25"/>
  <c r="F79" i="27"/>
  <c r="J79" i="24"/>
  <c r="F79" i="19"/>
  <c r="J78" i="19"/>
  <c r="L79" i="18"/>
  <c r="M79" i="18"/>
  <c r="O70" i="5"/>
  <c r="O59" i="5"/>
  <c r="H79" i="28"/>
  <c r="D79" i="28"/>
  <c r="O79" i="28"/>
  <c r="D79" i="18"/>
  <c r="D79" i="19"/>
  <c r="Y77" i="28"/>
  <c r="S79" i="28"/>
  <c r="M79" i="28"/>
  <c r="G79" i="27"/>
  <c r="F78" i="23"/>
  <c r="F79" i="26"/>
  <c r="K77" i="24"/>
  <c r="J79" i="21"/>
  <c r="R77" i="18"/>
  <c r="K79" i="28"/>
  <c r="H79" i="26"/>
  <c r="I79" i="24"/>
  <c r="G79" i="21"/>
  <c r="I79" i="27"/>
  <c r="R78" i="18"/>
  <c r="N79" i="18"/>
  <c r="H77" i="20"/>
  <c r="O58" i="5"/>
  <c r="O20" i="5"/>
  <c r="J79" i="28"/>
  <c r="V79" i="28"/>
  <c r="J78" i="27"/>
  <c r="F79" i="25"/>
  <c r="H79" i="27"/>
  <c r="H78" i="25"/>
  <c r="G79" i="20"/>
  <c r="E79" i="18"/>
  <c r="F79" i="21"/>
  <c r="F78" i="15"/>
  <c r="E79" i="19"/>
  <c r="O45" i="5"/>
  <c r="O12" i="5"/>
  <c r="O26" i="5"/>
  <c r="D79" i="27"/>
  <c r="I79" i="28"/>
  <c r="E79" i="27"/>
  <c r="M77" i="21"/>
  <c r="F79" i="20"/>
  <c r="K79" i="21"/>
  <c r="O69" i="5"/>
  <c r="O74" i="5"/>
  <c r="O40" i="5"/>
  <c r="P79" i="28"/>
  <c r="J77" i="27"/>
  <c r="N79" i="28"/>
  <c r="X79" i="28"/>
  <c r="G79" i="25"/>
  <c r="I79" i="26"/>
  <c r="J78" i="26"/>
  <c r="G79" i="26"/>
  <c r="O79" i="18"/>
  <c r="E79" i="21"/>
  <c r="H79" i="19"/>
  <c r="F77" i="23"/>
  <c r="O63" i="5"/>
  <c r="O29" i="5"/>
  <c r="Y78" i="28"/>
  <c r="J77" i="26"/>
  <c r="K78" i="24"/>
  <c r="D79" i="23"/>
  <c r="H77" i="14"/>
  <c r="F77" i="15"/>
  <c r="U78" i="13"/>
  <c r="D79" i="16"/>
  <c r="F79" i="14"/>
  <c r="H78" i="20"/>
  <c r="O57" i="12"/>
  <c r="D78" i="12"/>
  <c r="O78" i="12" s="1"/>
  <c r="O75" i="12"/>
  <c r="O36" i="12"/>
  <c r="L79" i="13"/>
  <c r="I79" i="12"/>
  <c r="H79" i="12"/>
  <c r="O39" i="12"/>
  <c r="E60" i="5"/>
  <c r="E79" i="12"/>
  <c r="K77" i="5"/>
  <c r="O40" i="12"/>
  <c r="E8" i="5"/>
  <c r="O79" i="3"/>
  <c r="Y79" i="3"/>
  <c r="V79" i="3"/>
  <c r="K46" i="1"/>
  <c r="J46" i="1"/>
  <c r="I46" i="1"/>
  <c r="H46" i="1"/>
  <c r="CI76" i="2"/>
  <c r="CI48" i="2"/>
  <c r="CU48" i="2" s="1"/>
  <c r="CI32" i="2"/>
  <c r="CU32" i="2" s="1"/>
  <c r="CI16" i="2"/>
  <c r="K60" i="1"/>
  <c r="J60" i="1"/>
  <c r="I60" i="1"/>
  <c r="H60" i="1"/>
  <c r="BE79" i="2"/>
  <c r="CI53" i="2"/>
  <c r="CI37" i="2"/>
  <c r="CI21" i="2"/>
  <c r="CU21" i="2" s="1"/>
  <c r="K84" i="1"/>
  <c r="J84" i="1"/>
  <c r="I84" i="1"/>
  <c r="H84" i="1"/>
  <c r="CU38" i="2"/>
  <c r="P79" i="18"/>
  <c r="G79" i="19"/>
  <c r="F77" i="6"/>
  <c r="O17" i="12"/>
  <c r="O35" i="12"/>
  <c r="E71" i="5"/>
  <c r="E54" i="5"/>
  <c r="O9" i="12"/>
  <c r="O23" i="12"/>
  <c r="O47" i="5"/>
  <c r="J79" i="12"/>
  <c r="O66" i="12"/>
  <c r="O37" i="5"/>
  <c r="E36" i="5"/>
  <c r="E51" i="5"/>
  <c r="E66" i="5"/>
  <c r="O15" i="12"/>
  <c r="D77" i="12"/>
  <c r="O7" i="12"/>
  <c r="I77" i="4"/>
  <c r="D79" i="4"/>
  <c r="L79" i="5"/>
  <c r="CU72" i="2"/>
  <c r="D78" i="2"/>
  <c r="CU57" i="2"/>
  <c r="CU75" i="2"/>
  <c r="CU67" i="2"/>
  <c r="E57" i="5"/>
  <c r="H78" i="5"/>
  <c r="I62" i="1"/>
  <c r="K62" i="1"/>
  <c r="J62" i="1"/>
  <c r="H62" i="1"/>
  <c r="I110" i="1"/>
  <c r="H110" i="1"/>
  <c r="K110" i="1"/>
  <c r="J110" i="1"/>
  <c r="CU74" i="2"/>
  <c r="K125" i="1"/>
  <c r="J125" i="1"/>
  <c r="I125" i="1"/>
  <c r="H125" i="1"/>
  <c r="J36" i="1"/>
  <c r="I36" i="1"/>
  <c r="H36" i="1"/>
  <c r="K36" i="1"/>
  <c r="H122" i="1"/>
  <c r="J122" i="1"/>
  <c r="I122" i="1"/>
  <c r="K122" i="1"/>
  <c r="O70" i="12"/>
  <c r="O38" i="12"/>
  <c r="O45" i="12"/>
  <c r="O62" i="12"/>
  <c r="O46" i="12"/>
  <c r="F79" i="12"/>
  <c r="E53" i="5"/>
  <c r="E79" i="6"/>
  <c r="O43" i="5"/>
  <c r="O25" i="5"/>
  <c r="AB79" i="3"/>
  <c r="F79" i="4"/>
  <c r="L79" i="3"/>
  <c r="O24" i="12"/>
  <c r="E50" i="5"/>
  <c r="W79" i="3"/>
  <c r="U79" i="3"/>
  <c r="CU41" i="2"/>
  <c r="CU25" i="2"/>
  <c r="CU9" i="2"/>
  <c r="K86" i="1"/>
  <c r="J86" i="1"/>
  <c r="I86" i="1"/>
  <c r="H86" i="1"/>
  <c r="O67" i="12"/>
  <c r="CU50" i="2"/>
  <c r="CU47" i="2"/>
  <c r="K101" i="1"/>
  <c r="J101" i="1"/>
  <c r="I101" i="1"/>
  <c r="H101" i="1"/>
  <c r="H38" i="1"/>
  <c r="K38" i="1"/>
  <c r="J38" i="1"/>
  <c r="I38" i="1"/>
  <c r="K75" i="1"/>
  <c r="J75" i="1"/>
  <c r="I75" i="1"/>
  <c r="H75" i="1"/>
  <c r="CU31" i="2"/>
  <c r="E79" i="20"/>
  <c r="H79" i="21"/>
  <c r="F79" i="18"/>
  <c r="U77" i="13"/>
  <c r="L79" i="12"/>
  <c r="O60" i="12"/>
  <c r="O28" i="12"/>
  <c r="O13" i="12"/>
  <c r="E79" i="11"/>
  <c r="O64" i="12"/>
  <c r="O32" i="12"/>
  <c r="E67" i="5"/>
  <c r="O58" i="12"/>
  <c r="O26" i="12"/>
  <c r="N79" i="12"/>
  <c r="K78" i="5"/>
  <c r="E79" i="4"/>
  <c r="E19" i="5"/>
  <c r="E68" i="5"/>
  <c r="AE78" i="3"/>
  <c r="E42" i="5"/>
  <c r="E10" i="5"/>
  <c r="E61" i="5"/>
  <c r="O39" i="5"/>
  <c r="T79" i="3"/>
  <c r="CU70" i="2"/>
  <c r="CU62" i="2"/>
  <c r="O21" i="12"/>
  <c r="K69" i="1"/>
  <c r="J69" i="1"/>
  <c r="I69" i="1"/>
  <c r="H69" i="1"/>
  <c r="J74" i="1"/>
  <c r="I74" i="1"/>
  <c r="H74" i="1"/>
  <c r="K74" i="1"/>
  <c r="CI73" i="2"/>
  <c r="D79" i="13"/>
  <c r="E65" i="5"/>
  <c r="T79" i="13"/>
  <c r="O11" i="12"/>
  <c r="O69" i="12"/>
  <c r="O52" i="12"/>
  <c r="O20" i="12"/>
  <c r="O27" i="12"/>
  <c r="O72" i="5"/>
  <c r="O50" i="12"/>
  <c r="E22" i="5"/>
  <c r="O34" i="12"/>
  <c r="I79" i="13"/>
  <c r="O61" i="12"/>
  <c r="O65" i="12"/>
  <c r="O43" i="12"/>
  <c r="G77" i="10"/>
  <c r="O14" i="12"/>
  <c r="O19" i="12"/>
  <c r="E48" i="5"/>
  <c r="O41" i="12"/>
  <c r="AD79" i="3"/>
  <c r="E18" i="5"/>
  <c r="E32" i="5"/>
  <c r="O15" i="5"/>
  <c r="CU14" i="2"/>
  <c r="E38" i="5"/>
  <c r="F79" i="3"/>
  <c r="CU71" i="2"/>
  <c r="F73" i="1"/>
  <c r="CI56" i="2"/>
  <c r="CI40" i="2"/>
  <c r="CI24" i="2"/>
  <c r="CU24" i="2" s="1"/>
  <c r="CI8" i="2"/>
  <c r="I26" i="1"/>
  <c r="H26" i="1"/>
  <c r="K26" i="1"/>
  <c r="J26" i="1"/>
  <c r="K102" i="1"/>
  <c r="J102" i="1"/>
  <c r="I102" i="1"/>
  <c r="H102" i="1"/>
  <c r="BH79" i="2"/>
  <c r="I29" i="1"/>
  <c r="H29" i="1"/>
  <c r="J29" i="1"/>
  <c r="K29" i="1"/>
  <c r="CU15" i="2"/>
  <c r="E79" i="15"/>
  <c r="M78" i="21"/>
  <c r="G79" i="18"/>
  <c r="O59" i="12"/>
  <c r="R79" i="13"/>
  <c r="F78" i="6"/>
  <c r="O33" i="12"/>
  <c r="F79" i="10"/>
  <c r="O73" i="12"/>
  <c r="Q79" i="13"/>
  <c r="S79" i="13"/>
  <c r="O30" i="12"/>
  <c r="F78" i="11"/>
  <c r="AA79" i="3"/>
  <c r="O49" i="5"/>
  <c r="O17" i="5"/>
  <c r="O7" i="5"/>
  <c r="O25" i="12"/>
  <c r="E75" i="5"/>
  <c r="D79" i="3"/>
  <c r="AE77" i="3"/>
  <c r="J79" i="5"/>
  <c r="BA79" i="2"/>
  <c r="H77" i="5"/>
  <c r="CU59" i="2"/>
  <c r="K118" i="1"/>
  <c r="J118" i="1"/>
  <c r="I118" i="1"/>
  <c r="H118" i="1"/>
  <c r="I45" i="1"/>
  <c r="H45" i="1"/>
  <c r="K45" i="1"/>
  <c r="J45" i="1"/>
  <c r="H107" i="1"/>
  <c r="K107" i="1"/>
  <c r="J107" i="1"/>
  <c r="I107" i="1"/>
  <c r="CU63" i="2"/>
  <c r="K79" i="13"/>
  <c r="O54" i="12"/>
  <c r="O22" i="12"/>
  <c r="H79" i="13"/>
  <c r="O53" i="12"/>
  <c r="O51" i="12"/>
  <c r="O63" i="12"/>
  <c r="O8" i="12"/>
  <c r="M79" i="5"/>
  <c r="O71" i="12"/>
  <c r="O27" i="5"/>
  <c r="O55" i="12"/>
  <c r="O41" i="5"/>
  <c r="O9" i="5"/>
  <c r="E14" i="5"/>
  <c r="M79" i="3"/>
  <c r="J79" i="13"/>
  <c r="D79" i="8"/>
  <c r="CU49" i="2"/>
  <c r="CU33" i="2"/>
  <c r="CU17" i="2"/>
  <c r="O37" i="12"/>
  <c r="J94" i="1"/>
  <c r="I94" i="1"/>
  <c r="H94" i="1"/>
  <c r="K94" i="1"/>
  <c r="CU26" i="2"/>
  <c r="CU10" i="2"/>
  <c r="J83" i="1"/>
  <c r="I83" i="1"/>
  <c r="H83" i="1"/>
  <c r="K83" i="1"/>
  <c r="AZ79" i="2"/>
  <c r="J77" i="19"/>
  <c r="J79" i="19" s="1"/>
  <c r="D79" i="14"/>
  <c r="H78" i="14"/>
  <c r="O76" i="12"/>
  <c r="O44" i="12"/>
  <c r="O12" i="12"/>
  <c r="E64" i="5"/>
  <c r="O48" i="12"/>
  <c r="O16" i="12"/>
  <c r="F77" i="11"/>
  <c r="O29" i="12"/>
  <c r="O74" i="12"/>
  <c r="O42" i="12"/>
  <c r="O10" i="12"/>
  <c r="O68" i="12"/>
  <c r="O49" i="12"/>
  <c r="E55" i="5"/>
  <c r="E56" i="5"/>
  <c r="O18" i="12"/>
  <c r="E79" i="10"/>
  <c r="O72" i="12"/>
  <c r="O47" i="12"/>
  <c r="O31" i="12"/>
  <c r="O56" i="12"/>
  <c r="S79" i="3"/>
  <c r="D79" i="5"/>
  <c r="AC79" i="3"/>
  <c r="G78" i="10"/>
  <c r="E79" i="3"/>
  <c r="E28" i="5"/>
  <c r="I78" i="4"/>
  <c r="K22" i="1"/>
  <c r="J22" i="1"/>
  <c r="H22" i="1"/>
  <c r="I22" i="1"/>
  <c r="K70" i="1"/>
  <c r="J70" i="1"/>
  <c r="I70" i="1"/>
  <c r="H70" i="1"/>
  <c r="E24" i="5"/>
  <c r="H13" i="1"/>
  <c r="K13" i="1"/>
  <c r="J13" i="1"/>
  <c r="I13" i="1"/>
  <c r="CI64" i="2"/>
  <c r="CU64" i="2" s="1"/>
  <c r="AR79" i="2"/>
  <c r="AB79" i="2"/>
  <c r="CU39" i="2"/>
  <c r="CU30" i="2"/>
  <c r="H64" i="1"/>
  <c r="K64" i="1"/>
  <c r="J64" i="1"/>
  <c r="I64" i="1"/>
  <c r="H25" i="1"/>
  <c r="K25" i="1"/>
  <c r="J25" i="1"/>
  <c r="I25" i="1"/>
  <c r="AP79" i="2"/>
  <c r="K127" i="1"/>
  <c r="J127" i="1"/>
  <c r="I127" i="1"/>
  <c r="H127" i="1"/>
  <c r="BB79" i="2"/>
  <c r="H15" i="1"/>
  <c r="K15" i="1"/>
  <c r="J15" i="1"/>
  <c r="I15" i="1"/>
  <c r="K47" i="1"/>
  <c r="I47" i="1"/>
  <c r="H47" i="1"/>
  <c r="J47" i="1"/>
  <c r="J113" i="1"/>
  <c r="I113" i="1"/>
  <c r="H113" i="1"/>
  <c r="K113" i="1"/>
  <c r="CU20" i="2"/>
  <c r="F119" i="1"/>
  <c r="CJ79" i="2"/>
  <c r="K85" i="1"/>
  <c r="J85" i="1"/>
  <c r="I85" i="1"/>
  <c r="H85" i="1"/>
  <c r="CI60" i="2"/>
  <c r="CU60" i="2" s="1"/>
  <c r="K67" i="1"/>
  <c r="J67" i="1"/>
  <c r="I67" i="1"/>
  <c r="H67" i="1"/>
  <c r="P79" i="2"/>
  <c r="I109" i="1"/>
  <c r="K109" i="1"/>
  <c r="J109" i="1"/>
  <c r="H109" i="1"/>
  <c r="K44" i="1"/>
  <c r="J44" i="1"/>
  <c r="H44" i="1"/>
  <c r="I44" i="1"/>
  <c r="T79" i="2"/>
  <c r="F116" i="1"/>
  <c r="H81" i="1"/>
  <c r="J81" i="1"/>
  <c r="I81" i="1"/>
  <c r="K81" i="1"/>
  <c r="I8" i="1"/>
  <c r="H8" i="1"/>
  <c r="K8" i="1"/>
  <c r="J8" i="1"/>
  <c r="CU36" i="2"/>
  <c r="F27" i="1"/>
  <c r="J128" i="1"/>
  <c r="I128" i="1"/>
  <c r="K128" i="1"/>
  <c r="H128" i="1"/>
  <c r="CI43" i="2"/>
  <c r="CU43" i="2" s="1"/>
  <c r="F104" i="1"/>
  <c r="K55" i="1"/>
  <c r="J55" i="1"/>
  <c r="I55" i="1"/>
  <c r="H55" i="1"/>
  <c r="F79" i="2"/>
  <c r="AE79" i="2"/>
  <c r="BZ79" i="2"/>
  <c r="K93" i="1"/>
  <c r="J93" i="1"/>
  <c r="I93" i="1"/>
  <c r="H93" i="1"/>
  <c r="CI66" i="2"/>
  <c r="CU66" i="2" s="1"/>
  <c r="H90" i="1"/>
  <c r="K90" i="1"/>
  <c r="J90" i="1"/>
  <c r="I90" i="1"/>
  <c r="I89" i="1"/>
  <c r="K89" i="1"/>
  <c r="J89" i="1"/>
  <c r="H89" i="1"/>
  <c r="K117" i="1"/>
  <c r="J117" i="1"/>
  <c r="I117" i="1"/>
  <c r="H117" i="1"/>
  <c r="J123" i="1"/>
  <c r="I123" i="1"/>
  <c r="H123" i="1"/>
  <c r="K123" i="1"/>
  <c r="J43" i="1"/>
  <c r="I43" i="1"/>
  <c r="H43" i="1"/>
  <c r="K43" i="1"/>
  <c r="K53" i="1"/>
  <c r="J53" i="1"/>
  <c r="I53" i="1"/>
  <c r="H53" i="1"/>
  <c r="CI65" i="2"/>
  <c r="CU65" i="2" s="1"/>
  <c r="I21" i="1"/>
  <c r="H21" i="1"/>
  <c r="K21" i="1"/>
  <c r="J21" i="1"/>
  <c r="K115" i="1"/>
  <c r="J115" i="1"/>
  <c r="I115" i="1"/>
  <c r="H115" i="1"/>
  <c r="K33" i="1"/>
  <c r="J33" i="1"/>
  <c r="I33" i="1"/>
  <c r="H33" i="1"/>
  <c r="H112" i="1"/>
  <c r="K112" i="1"/>
  <c r="J112" i="1"/>
  <c r="I112" i="1"/>
  <c r="CI12" i="2"/>
  <c r="CU12" i="2" s="1"/>
  <c r="F39" i="1"/>
  <c r="C50" i="1"/>
  <c r="F50" i="1" s="1"/>
  <c r="I57" i="1"/>
  <c r="H57" i="1"/>
  <c r="K57" i="1"/>
  <c r="J57" i="1"/>
  <c r="K126" i="1"/>
  <c r="J126" i="1"/>
  <c r="I126" i="1"/>
  <c r="H126" i="1"/>
  <c r="H59" i="1"/>
  <c r="K59" i="1"/>
  <c r="J59" i="1"/>
  <c r="I59" i="1"/>
  <c r="BT79" i="2"/>
  <c r="K103" i="1"/>
  <c r="J103" i="1"/>
  <c r="I103" i="1"/>
  <c r="H103" i="1"/>
  <c r="CO77" i="2"/>
  <c r="K23" i="1"/>
  <c r="J23" i="1"/>
  <c r="I23" i="1"/>
  <c r="H23" i="1"/>
  <c r="J111" i="1"/>
  <c r="I111" i="1"/>
  <c r="H111" i="1"/>
  <c r="K111" i="1"/>
  <c r="CH79" i="2"/>
  <c r="F99" i="1"/>
  <c r="K66" i="1"/>
  <c r="J66" i="1"/>
  <c r="I66" i="1"/>
  <c r="H66" i="1"/>
  <c r="J65" i="1"/>
  <c r="I65" i="1"/>
  <c r="H65" i="1"/>
  <c r="K65" i="1"/>
  <c r="H37" i="1"/>
  <c r="K37" i="1"/>
  <c r="J37" i="1"/>
  <c r="I37" i="1"/>
  <c r="CL77" i="2"/>
  <c r="CI55" i="2"/>
  <c r="CU55" i="2" s="1"/>
  <c r="CI23" i="2"/>
  <c r="X79" i="2"/>
  <c r="D14" i="1"/>
  <c r="D24" i="1" s="1"/>
  <c r="D130" i="1" s="1"/>
  <c r="D132" i="1" s="1"/>
  <c r="CK79" i="2"/>
  <c r="H91" i="1"/>
  <c r="K91" i="1"/>
  <c r="J91" i="1"/>
  <c r="I91" i="1"/>
  <c r="F20" i="1"/>
  <c r="J88" i="1"/>
  <c r="I88" i="1"/>
  <c r="H88" i="1"/>
  <c r="K88" i="1"/>
  <c r="CI27" i="2"/>
  <c r="BG79" i="2"/>
  <c r="J40" i="1"/>
  <c r="I40" i="1"/>
  <c r="H40" i="1"/>
  <c r="K40" i="1"/>
  <c r="J80" i="1"/>
  <c r="I80" i="1"/>
  <c r="H80" i="1"/>
  <c r="K80" i="1"/>
  <c r="L79" i="2"/>
  <c r="CI22" i="2"/>
  <c r="J56" i="1"/>
  <c r="I56" i="1"/>
  <c r="H56" i="1"/>
  <c r="K56" i="1"/>
  <c r="CI11" i="2"/>
  <c r="F114" i="1"/>
  <c r="J96" i="1"/>
  <c r="I96" i="1"/>
  <c r="H96" i="1"/>
  <c r="K96" i="1"/>
  <c r="I97" i="1"/>
  <c r="H97" i="1"/>
  <c r="K97" i="1"/>
  <c r="J97" i="1"/>
  <c r="J41" i="1"/>
  <c r="I41" i="1"/>
  <c r="H41" i="1"/>
  <c r="K41" i="1"/>
  <c r="BU79" i="2"/>
  <c r="BR79" i="2"/>
  <c r="AH79" i="2"/>
  <c r="N79" i="2"/>
  <c r="H121" i="1"/>
  <c r="K121" i="1"/>
  <c r="J121" i="1"/>
  <c r="I121" i="1"/>
  <c r="CI68" i="2"/>
  <c r="CU68" i="2" s="1"/>
  <c r="K61" i="1"/>
  <c r="J61" i="1"/>
  <c r="I61" i="1"/>
  <c r="H61" i="1"/>
  <c r="K42" i="1"/>
  <c r="J42" i="1"/>
  <c r="I42" i="1"/>
  <c r="H42" i="1"/>
  <c r="I19" i="1"/>
  <c r="K19" i="1"/>
  <c r="J19" i="1"/>
  <c r="H19" i="1"/>
  <c r="K11" i="1"/>
  <c r="J11" i="1"/>
  <c r="I11" i="1"/>
  <c r="H11" i="1"/>
  <c r="D77" i="2"/>
  <c r="CU7" i="2"/>
  <c r="CI51" i="2"/>
  <c r="BX79" i="2"/>
  <c r="I32" i="1"/>
  <c r="H32" i="1"/>
  <c r="K32" i="1"/>
  <c r="J32" i="1"/>
  <c r="K34" i="1"/>
  <c r="J34" i="1"/>
  <c r="I34" i="1"/>
  <c r="H34" i="1"/>
  <c r="H105" i="1"/>
  <c r="K105" i="1"/>
  <c r="J105" i="1"/>
  <c r="I105" i="1"/>
  <c r="CI34" i="2"/>
  <c r="AM79" i="2"/>
  <c r="K79" i="1"/>
  <c r="I79" i="1"/>
  <c r="H79" i="1"/>
  <c r="J79" i="1"/>
  <c r="J16" i="1"/>
  <c r="I16" i="1"/>
  <c r="H16" i="1"/>
  <c r="K16" i="1"/>
  <c r="H87" i="1"/>
  <c r="K87" i="1"/>
  <c r="J87" i="1"/>
  <c r="I87" i="1"/>
  <c r="K49" i="1"/>
  <c r="J49" i="1"/>
  <c r="I49" i="1"/>
  <c r="H49" i="1"/>
  <c r="CI45" i="2"/>
  <c r="CI29" i="2"/>
  <c r="CI13" i="2"/>
  <c r="CU13" i="2" s="1"/>
  <c r="AW79" i="2"/>
  <c r="H68" i="1"/>
  <c r="K68" i="1"/>
  <c r="J68" i="1"/>
  <c r="I68" i="1"/>
  <c r="C14" i="1"/>
  <c r="F17" i="1"/>
  <c r="CS79" i="2"/>
  <c r="CI61" i="2"/>
  <c r="BQ79" i="2"/>
  <c r="F77" i="1"/>
  <c r="Y79" i="2"/>
  <c r="Z79" i="3"/>
  <c r="E79" i="2"/>
  <c r="BO79" i="2"/>
  <c r="K124" i="1"/>
  <c r="J124" i="1"/>
  <c r="I124" i="1"/>
  <c r="H124" i="1"/>
  <c r="CI35" i="2"/>
  <c r="CU35" i="2" s="1"/>
  <c r="F35" i="1"/>
  <c r="R79" i="3"/>
  <c r="I9" i="1"/>
  <c r="H9" i="1"/>
  <c r="K9" i="1"/>
  <c r="J9" i="1"/>
  <c r="E130" i="1"/>
  <c r="E132" i="1" s="1"/>
  <c r="CC79" i="2"/>
  <c r="F129" i="1"/>
  <c r="C131" i="1"/>
  <c r="F131" i="1" s="1"/>
  <c r="AL79" i="2"/>
  <c r="H82" i="1"/>
  <c r="K82" i="1"/>
  <c r="J82" i="1"/>
  <c r="I82" i="1"/>
  <c r="H63" i="1"/>
  <c r="K63" i="1"/>
  <c r="J63" i="1"/>
  <c r="I63" i="1"/>
  <c r="CI58" i="2"/>
  <c r="H108" i="1"/>
  <c r="K108" i="1"/>
  <c r="J108" i="1"/>
  <c r="I108" i="1"/>
  <c r="K51" i="1"/>
  <c r="J51" i="1"/>
  <c r="I51" i="1"/>
  <c r="H51" i="1"/>
  <c r="J18" i="1"/>
  <c r="I18" i="1"/>
  <c r="H18" i="1"/>
  <c r="K18" i="1"/>
  <c r="CR79" i="2"/>
  <c r="CU76" i="2"/>
  <c r="K78" i="1"/>
  <c r="J78" i="1"/>
  <c r="I78" i="1"/>
  <c r="H78" i="1"/>
  <c r="CU69" i="2"/>
  <c r="I54" i="1"/>
  <c r="H54" i="1"/>
  <c r="K54" i="1"/>
  <c r="J54" i="1"/>
  <c r="K76" i="1"/>
  <c r="J76" i="1"/>
  <c r="I76" i="1"/>
  <c r="H76" i="1"/>
  <c r="CU28" i="2"/>
  <c r="BI79" i="2"/>
  <c r="CN79" i="2"/>
  <c r="CL78" i="2"/>
  <c r="K31" i="1"/>
  <c r="J31" i="1"/>
  <c r="I31" i="1"/>
  <c r="H31" i="1"/>
  <c r="CI46" i="2"/>
  <c r="Q79" i="2"/>
  <c r="CI44" i="2"/>
  <c r="CU44" i="2" s="1"/>
  <c r="CI52" i="2"/>
  <c r="CU52" i="2" s="1"/>
  <c r="H98" i="1"/>
  <c r="K98" i="1"/>
  <c r="J98" i="1"/>
  <c r="I98" i="1"/>
  <c r="CI18" i="2"/>
  <c r="CU18" i="2" s="1"/>
  <c r="I120" i="1"/>
  <c r="H120" i="1"/>
  <c r="K120" i="1"/>
  <c r="J120" i="1"/>
  <c r="CI19" i="2"/>
  <c r="CU19" i="2" s="1"/>
  <c r="J48" i="1"/>
  <c r="I48" i="1"/>
  <c r="H48" i="1"/>
  <c r="K48" i="1"/>
  <c r="AT79" i="2"/>
  <c r="K95" i="1"/>
  <c r="J95" i="1"/>
  <c r="I95" i="1"/>
  <c r="H95" i="1"/>
  <c r="K7" i="1"/>
  <c r="J7" i="1"/>
  <c r="I7" i="1"/>
  <c r="H7" i="1"/>
  <c r="K28" i="1"/>
  <c r="J28" i="1"/>
  <c r="I28" i="1"/>
  <c r="H28" i="1"/>
  <c r="J92" i="1"/>
  <c r="I92" i="1"/>
  <c r="H92" i="1"/>
  <c r="K92" i="1"/>
  <c r="K52" i="1"/>
  <c r="J52" i="1"/>
  <c r="I52" i="1"/>
  <c r="H52" i="1"/>
  <c r="AJ79" i="2"/>
  <c r="I10" i="1"/>
  <c r="H10" i="1"/>
  <c r="K10" i="1"/>
  <c r="J10" i="1"/>
  <c r="CB79" i="2"/>
  <c r="K100" i="1"/>
  <c r="J100" i="1"/>
  <c r="I100" i="1"/>
  <c r="H100" i="1"/>
  <c r="K30" i="1"/>
  <c r="J30" i="1"/>
  <c r="I30" i="1"/>
  <c r="H30" i="1"/>
  <c r="CF79" i="2"/>
  <c r="BD79" i="2"/>
  <c r="H58" i="1"/>
  <c r="K58" i="1"/>
  <c r="J58" i="1"/>
  <c r="I58" i="1"/>
  <c r="CI42" i="2"/>
  <c r="CU42" i="2" s="1"/>
  <c r="H79" i="2"/>
  <c r="J106" i="1"/>
  <c r="H106" i="1"/>
  <c r="K106" i="1"/>
  <c r="I106" i="1"/>
  <c r="CI54" i="2"/>
  <c r="I72" i="1"/>
  <c r="H72" i="1"/>
  <c r="K72" i="1"/>
  <c r="J72" i="1"/>
  <c r="CO78" i="2"/>
  <c r="BJ79" i="2"/>
  <c r="K71" i="1"/>
  <c r="J71" i="1"/>
  <c r="I71" i="1"/>
  <c r="H71" i="1"/>
  <c r="AD79" i="2"/>
  <c r="F12" i="1"/>
  <c r="U79" i="13" l="1"/>
  <c r="F79" i="15"/>
  <c r="E77" i="5"/>
  <c r="O77" i="5" s="1"/>
  <c r="CI78" i="2"/>
  <c r="CU78" i="2" s="1"/>
  <c r="CI77" i="2"/>
  <c r="CU77" i="2" s="1"/>
  <c r="F79" i="11"/>
  <c r="F79" i="23"/>
  <c r="E78" i="5"/>
  <c r="O78" i="5" s="1"/>
  <c r="CU23" i="2"/>
  <c r="CO79" i="2"/>
  <c r="O24" i="5"/>
  <c r="O56" i="5"/>
  <c r="CU45" i="2"/>
  <c r="AE79" i="3"/>
  <c r="O38" i="5"/>
  <c r="O36" i="5"/>
  <c r="O60" i="5"/>
  <c r="J79" i="27"/>
  <c r="O32" i="5"/>
  <c r="O42" i="5"/>
  <c r="D79" i="12"/>
  <c r="O79" i="12" s="1"/>
  <c r="O77" i="12"/>
  <c r="O8" i="5"/>
  <c r="O55" i="5"/>
  <c r="O18" i="5"/>
  <c r="O57" i="5"/>
  <c r="H79" i="14"/>
  <c r="H79" i="20"/>
  <c r="Y79" i="28"/>
  <c r="H77" i="1"/>
  <c r="K77" i="1"/>
  <c r="J77" i="1"/>
  <c r="I77" i="1"/>
  <c r="H114" i="1"/>
  <c r="K114" i="1"/>
  <c r="J114" i="1"/>
  <c r="I114" i="1"/>
  <c r="CL79" i="2"/>
  <c r="K99" i="1"/>
  <c r="J99" i="1"/>
  <c r="I99" i="1"/>
  <c r="H99" i="1"/>
  <c r="K116" i="1"/>
  <c r="J116" i="1"/>
  <c r="I116" i="1"/>
  <c r="H116" i="1"/>
  <c r="CU58" i="2"/>
  <c r="CU40" i="2"/>
  <c r="O68" i="5"/>
  <c r="F79" i="6"/>
  <c r="CU16" i="2"/>
  <c r="M79" i="21"/>
  <c r="R79" i="18"/>
  <c r="CU54" i="2"/>
  <c r="CU46" i="2"/>
  <c r="O75" i="5"/>
  <c r="H79" i="5"/>
  <c r="G79" i="10"/>
  <c r="O19" i="5"/>
  <c r="O54" i="5"/>
  <c r="CU22" i="2"/>
  <c r="O64" i="5"/>
  <c r="CU56" i="2"/>
  <c r="O61" i="5"/>
  <c r="O67" i="5"/>
  <c r="CU37" i="2"/>
  <c r="CU51" i="2"/>
  <c r="I79" i="4"/>
  <c r="O66" i="5"/>
  <c r="K79" i="5"/>
  <c r="J79" i="26"/>
  <c r="CU27" i="2"/>
  <c r="J17" i="1"/>
  <c r="H17" i="1"/>
  <c r="I17" i="1"/>
  <c r="K17" i="1"/>
  <c r="F14" i="1"/>
  <c r="C24" i="1"/>
  <c r="K131" i="1"/>
  <c r="H131" i="1"/>
  <c r="J131" i="1"/>
  <c r="I131" i="1"/>
  <c r="K129" i="1"/>
  <c r="J129" i="1"/>
  <c r="I129" i="1"/>
  <c r="H129" i="1"/>
  <c r="K50" i="1"/>
  <c r="J50" i="1"/>
  <c r="I50" i="1"/>
  <c r="H50" i="1"/>
  <c r="J104" i="1"/>
  <c r="K104" i="1"/>
  <c r="I104" i="1"/>
  <c r="H104" i="1"/>
  <c r="K27" i="1"/>
  <c r="J27" i="1"/>
  <c r="I27" i="1"/>
  <c r="H27" i="1"/>
  <c r="O28" i="5"/>
  <c r="CU29" i="2"/>
  <c r="CU8" i="2"/>
  <c r="J73" i="1"/>
  <c r="I73" i="1"/>
  <c r="H73" i="1"/>
  <c r="K73" i="1"/>
  <c r="O50" i="5"/>
  <c r="O51" i="5"/>
  <c r="O71" i="5"/>
  <c r="K79" i="24"/>
  <c r="H12" i="1"/>
  <c r="K12" i="1"/>
  <c r="J12" i="1"/>
  <c r="I12" i="1"/>
  <c r="D79" i="2"/>
  <c r="K35" i="1"/>
  <c r="J35" i="1"/>
  <c r="I35" i="1"/>
  <c r="H35" i="1"/>
  <c r="CU61" i="2"/>
  <c r="K20" i="1"/>
  <c r="J20" i="1"/>
  <c r="I20" i="1"/>
  <c r="H20" i="1"/>
  <c r="K39" i="1"/>
  <c r="J39" i="1"/>
  <c r="I39" i="1"/>
  <c r="H39" i="1"/>
  <c r="K119" i="1"/>
  <c r="J119" i="1"/>
  <c r="I119" i="1"/>
  <c r="H119" i="1"/>
  <c r="CU11" i="2"/>
  <c r="O14" i="5"/>
  <c r="CU73" i="2"/>
  <c r="O48" i="5"/>
  <c r="O22" i="5"/>
  <c r="O65" i="5"/>
  <c r="O10" i="5"/>
  <c r="CU34" i="2"/>
  <c r="CU53" i="2"/>
  <c r="O53" i="5"/>
  <c r="H79" i="25"/>
  <c r="E79" i="5" l="1"/>
  <c r="O79" i="5" s="1"/>
  <c r="CI79" i="2"/>
  <c r="CU79" i="2" s="1"/>
  <c r="F24" i="1"/>
  <c r="C130" i="1"/>
  <c r="K14" i="1"/>
  <c r="H14" i="1"/>
  <c r="J14" i="1"/>
  <c r="I14" i="1"/>
  <c r="I24" i="1" l="1"/>
  <c r="H24" i="1"/>
  <c r="K24" i="1"/>
  <c r="J24" i="1"/>
  <c r="C132" i="1"/>
  <c r="F132" i="1" s="1"/>
  <c r="F130" i="1"/>
  <c r="H130" i="1" l="1"/>
  <c r="K130" i="1"/>
  <c r="J130" i="1"/>
  <c r="I130" i="1"/>
  <c r="I132" i="1"/>
  <c r="H132" i="1"/>
  <c r="K132" i="1"/>
  <c r="J132" i="1"/>
</calcChain>
</file>

<file path=xl/sharedStrings.xml><?xml version="1.0" encoding="utf-8"?>
<sst xmlns="http://schemas.openxmlformats.org/spreadsheetml/2006/main" count="5437" uniqueCount="297">
  <si>
    <t>SATIŞ ŞEKLİ BAZINDA ALT BRANŞ ADET</t>
  </si>
  <si>
    <t>Lütfen Seçiminizi Yapınız</t>
  </si>
  <si>
    <t>Genel</t>
  </si>
  <si>
    <t>TÜM ŞİRKETLER</t>
  </si>
  <si>
    <t>ALT BRANŞ ADETLERİN SATIŞ ŞEKLİ BAZINDA DAĞILIMI</t>
  </si>
  <si>
    <t>ALT BRANŞ ADETLERİN SATIŞ ŞEKLİ BAZINDA PAYLARI</t>
  </si>
  <si>
    <t>Branş Adı</t>
  </si>
  <si>
    <t>Branş Kodu</t>
  </si>
  <si>
    <t>Tele-Satış</t>
  </si>
  <si>
    <t>E-Ticaret</t>
  </si>
  <si>
    <t>Geleneksel</t>
  </si>
  <si>
    <t>Toplam</t>
  </si>
  <si>
    <t>Maden Çalışanları Zorunlu Ferdi Kaza</t>
  </si>
  <si>
    <t>Karayolu Yolcu Taşımacılığı Zor.Koltuk F.K.</t>
  </si>
  <si>
    <t>Uçak Yolcu Kaza</t>
  </si>
  <si>
    <t>Ferdi Kaza</t>
  </si>
  <si>
    <t>Uzun Süreli Ferdi Kaza</t>
  </si>
  <si>
    <t>KAZA TOPLAM</t>
  </si>
  <si>
    <t>Hastalık</t>
  </si>
  <si>
    <t>Sağlık Toplam</t>
  </si>
  <si>
    <t>Acil Sağlık</t>
  </si>
  <si>
    <t xml:space="preserve">Yabancılar için Sağlık </t>
  </si>
  <si>
    <t>Tamamlayıcı Sağlık</t>
  </si>
  <si>
    <t>Yatarak Tedavi</t>
  </si>
  <si>
    <t>Yatarak ve Ayakta Tedavi</t>
  </si>
  <si>
    <t>Sağlık</t>
  </si>
  <si>
    <t>Seyahat Sağlık</t>
  </si>
  <si>
    <t>HASTALIK-SAĞLIK TOPLAM</t>
  </si>
  <si>
    <t>Motorlu Kara Taşıtları - Kasko</t>
  </si>
  <si>
    <t>Motorlu Kara Taşıtları Dışındaki Kara Taşıtları</t>
  </si>
  <si>
    <t>KARA ARAÇLARI TOPLAM</t>
  </si>
  <si>
    <t>Raylı Araçlar</t>
  </si>
  <si>
    <t>RAYLI ARAÇLAR TOPLAM</t>
  </si>
  <si>
    <t>Uçak Tekne</t>
  </si>
  <si>
    <t>HAVA ARAÇLARI TOPLAM</t>
  </si>
  <si>
    <t>Tekne</t>
  </si>
  <si>
    <t>Nehir Araçları</t>
  </si>
  <si>
    <t>Göl Araçları</t>
  </si>
  <si>
    <t>SU ARAÇLARI TOPLAM</t>
  </si>
  <si>
    <t>Emtea</t>
  </si>
  <si>
    <t>Kıymet</t>
  </si>
  <si>
    <t>NAKLİYAT TOPLAM</t>
  </si>
  <si>
    <t>Yangın</t>
  </si>
  <si>
    <t>Sivil</t>
  </si>
  <si>
    <t>Ticari</t>
  </si>
  <si>
    <t>Sınai</t>
  </si>
  <si>
    <t>Zorunlu Deprem</t>
  </si>
  <si>
    <t>İhtiyari Deprem</t>
  </si>
  <si>
    <t>Sel</t>
  </si>
  <si>
    <t>Deprem ve Sel Dışındaki Doğal Afetler</t>
  </si>
  <si>
    <t>Nükleer Enerji</t>
  </si>
  <si>
    <t>Toprak Kayması</t>
  </si>
  <si>
    <t>Patlama</t>
  </si>
  <si>
    <t>YANGIN VE DOĞAL AFETLER TOPLAM</t>
  </si>
  <si>
    <t>Cam Kırılması</t>
  </si>
  <si>
    <t>Hırsızlık</t>
  </si>
  <si>
    <t>Makine Kırılması</t>
  </si>
  <si>
    <t>Montaj</t>
  </si>
  <si>
    <t>İnşaat</t>
  </si>
  <si>
    <t>Elektronik Cihaz</t>
  </si>
  <si>
    <t>Devlet Destekli Arıcılık</t>
  </si>
  <si>
    <t>Su Ürünleri</t>
  </si>
  <si>
    <t>Dolu Sera</t>
  </si>
  <si>
    <t>Devlet Destekli Sera</t>
  </si>
  <si>
    <t>Devlet Destekli Bitkisel Ürün</t>
  </si>
  <si>
    <t>Devlet Destekli Su Ürünleri</t>
  </si>
  <si>
    <t>Devlet Destekli Hayvan Hayat</t>
  </si>
  <si>
    <t>Hayvan Hayat</t>
  </si>
  <si>
    <t>Kümes Hayvan Hayat</t>
  </si>
  <si>
    <t>Devlet Destekli Kümes Hayvan Hayat</t>
  </si>
  <si>
    <t>Devlet Destekli Küçükbaş Hayvan Hayat</t>
  </si>
  <si>
    <t>GENEL ZARARLAR TOPLAM</t>
  </si>
  <si>
    <t>Zorunlu Karayolu Tasımacılık Mali Sorumluluk</t>
  </si>
  <si>
    <t>Zorunlu Trafik (Yeşil Kart Hariç)</t>
  </si>
  <si>
    <t>Yeşil Kart</t>
  </si>
  <si>
    <t>Motorlu Kara Taşıtları İhtiyari Mali Sorumluluk</t>
  </si>
  <si>
    <t>KARA ARAÇLARI SORUMLULUK TOPLAM</t>
  </si>
  <si>
    <t>Uçak Mali Mesuliyet</t>
  </si>
  <si>
    <t>HAVA ARAÇLARI SORUMLULUK TOPLAM</t>
  </si>
  <si>
    <t>Tekne Sorumluluk</t>
  </si>
  <si>
    <t>SU ARAÇLARI SORUMLULUK TOPLAM</t>
  </si>
  <si>
    <t>İşveren Mali Sorumluluk</t>
  </si>
  <si>
    <t>Üçüncü Şahıslara Karşı Mali Sorumluluk</t>
  </si>
  <si>
    <t>Asansör Kaza Üçüncü Şahıslara Karşı Mali Sorumluluk</t>
  </si>
  <si>
    <t>Çevre Kirliliği Mali Sorumluluk</t>
  </si>
  <si>
    <t>Tüpgaz Zorunlu Sorumluluk</t>
  </si>
  <si>
    <t>Tehlikeli Maddeler Zorunlu Sorumluluk</t>
  </si>
  <si>
    <t>Tıbbi Kötü Uygulamaya İlşkin ZMSS</t>
  </si>
  <si>
    <t>Özel Güvenlik Mali Sorumluluk</t>
  </si>
  <si>
    <t>Zorunlu Sertifika Mali Sorumluluk</t>
  </si>
  <si>
    <t>Mesleki Sorumluluk</t>
  </si>
  <si>
    <t>Kıyı Tesisleri Deniz Kirliliği Zorunlu Mali Sorumluluk</t>
  </si>
  <si>
    <t>Yapı Denetimi Zorunlu Mali Sorumluluk</t>
  </si>
  <si>
    <t xml:space="preserve">Denizyolu Yolcu Taşımacılığı Zorunlu Mali Sorumluluk </t>
  </si>
  <si>
    <t xml:space="preserve">Ürün Sorumluluk </t>
  </si>
  <si>
    <t>GENEL SORUMLULUK TOPLAM</t>
  </si>
  <si>
    <t>Devlet Destekli Alacak Sigortaları</t>
  </si>
  <si>
    <t>Taksitli Kredi</t>
  </si>
  <si>
    <t>Uzun Vadeli Konut Kredisi</t>
  </si>
  <si>
    <t>Tarım Kredisi</t>
  </si>
  <si>
    <t>Kredi</t>
  </si>
  <si>
    <t>İhracat Kredi</t>
  </si>
  <si>
    <t>KREDİ TOPLAM</t>
  </si>
  <si>
    <t>Doğrudan Kefalet</t>
  </si>
  <si>
    <t>Dolaylı Kefalet</t>
  </si>
  <si>
    <t>Bina Tamamlama</t>
  </si>
  <si>
    <t>Emniyeti Suistimal</t>
  </si>
  <si>
    <t>KEFALET TOPLAM</t>
  </si>
  <si>
    <t>Kar Kaybı</t>
  </si>
  <si>
    <t>İstihdam</t>
  </si>
  <si>
    <t>Gelir Yetersizliği</t>
  </si>
  <si>
    <t>Hava Şartları</t>
  </si>
  <si>
    <t>Genel Giderler</t>
  </si>
  <si>
    <t>Beklenmeyen Ticari Giderler</t>
  </si>
  <si>
    <t>Piyasa Değerindeki Kayıp</t>
  </si>
  <si>
    <t>Kira Ve Gelir Kaybı</t>
  </si>
  <si>
    <t>Diğer Finansal Kayıplar</t>
  </si>
  <si>
    <t>FİNANSAL KAYIPLAR TOPLAM</t>
  </si>
  <si>
    <t>Hukuksal Koruma</t>
  </si>
  <si>
    <t>HUKUKSAL KORUMA TOPLAM</t>
  </si>
  <si>
    <t>Seyahat Araç Destek</t>
  </si>
  <si>
    <t>Destek Genel</t>
  </si>
  <si>
    <t>DESTEK TOPLAM</t>
  </si>
  <si>
    <t>İrat Ödemeleri</t>
  </si>
  <si>
    <t>Diğerleri</t>
  </si>
  <si>
    <t>Evlilik/Doğum Sigortası</t>
  </si>
  <si>
    <t>Yatırım Fonlu Sigortalar</t>
  </si>
  <si>
    <t>Sermaye İtfa Sigortası</t>
  </si>
  <si>
    <t>Fon Yönetim Sigortası</t>
  </si>
  <si>
    <t>Tontin</t>
  </si>
  <si>
    <t>HAYAT GRUBU TOPLAM</t>
  </si>
  <si>
    <t>HAYATDIŞI TOPLAM</t>
  </si>
  <si>
    <t>HAYAT TOPLAM</t>
  </si>
  <si>
    <t>GENEL TOPLAM</t>
  </si>
  <si>
    <t>Hayatdışı</t>
  </si>
  <si>
    <t>Şirket Adı</t>
  </si>
  <si>
    <t>Şirket Kodu</t>
  </si>
  <si>
    <t>Şirket Tipi</t>
  </si>
  <si>
    <t>Raylı Araçlar Genel</t>
  </si>
  <si>
    <t>Tıbbı Kötü Uygulamaya İlişkin ZMSS</t>
  </si>
  <si>
    <t>Deniz Yolu Yolcu Taşımacılığı ZMS</t>
  </si>
  <si>
    <t>Ürün Sorumluluk</t>
  </si>
  <si>
    <t>Hayatdışı Toplam</t>
  </si>
  <si>
    <t>Chubb European Group SE Merkezi Fransa Türkiye İstanbul Şubesi</t>
  </si>
  <si>
    <t>HD</t>
  </si>
  <si>
    <t>Aksigorta AŞ</t>
  </si>
  <si>
    <t>Allianz Sigorta AŞ</t>
  </si>
  <si>
    <t>Anadolu Anonim Türk Sigorta Şirketi</t>
  </si>
  <si>
    <t>Ankara Anonim Türk Sigorta Şirketi</t>
  </si>
  <si>
    <t>Atradius Crédito y Caución S.A. de Seguros y Reaseguros, İstanbul Şubesi</t>
  </si>
  <si>
    <t>Unico Sigorta AŞ</t>
  </si>
  <si>
    <t>Axa Sigorta AŞ</t>
  </si>
  <si>
    <t>BNP Paribas Cardif Sigorta AŞ</t>
  </si>
  <si>
    <t>Coface Sigorta AŞ</t>
  </si>
  <si>
    <t>Corpus Sigorta AŞ</t>
  </si>
  <si>
    <t>VHV Allgemeine Sigorta AŞ</t>
  </si>
  <si>
    <t>Euler Hermes Sigorta AŞ</t>
  </si>
  <si>
    <t>Eureko Sigorta AŞ</t>
  </si>
  <si>
    <t>Generali Sigorta AŞ</t>
  </si>
  <si>
    <t>Türkiye Sigorta AŞ</t>
  </si>
  <si>
    <t>HDI Sigorta AŞ</t>
  </si>
  <si>
    <t>Bereket Sigorta AŞ</t>
  </si>
  <si>
    <t>Magdeburger Sigorta AŞ</t>
  </si>
  <si>
    <t>Mapfre Sigorta AŞ</t>
  </si>
  <si>
    <t>Neova Katılım Sigorta AŞ</t>
  </si>
  <si>
    <t>Orient Sigorta AŞ</t>
  </si>
  <si>
    <t>Ray Sigorta AŞ</t>
  </si>
  <si>
    <t>Şeker Sigorta AŞ</t>
  </si>
  <si>
    <t>Sompo Sigorta AŞ</t>
  </si>
  <si>
    <t>Doga Sigorta AŞ</t>
  </si>
  <si>
    <t>Koru Sigorta AŞ</t>
  </si>
  <si>
    <t>GIG Sigorta AŞ</t>
  </si>
  <si>
    <t>Türk Nippon Sigorta AŞ</t>
  </si>
  <si>
    <t>Türk P&amp;I Sigorta AŞ</t>
  </si>
  <si>
    <t>Zurich Sigorta AŞ</t>
  </si>
  <si>
    <t>Ethica Sigorta AŞ</t>
  </si>
  <si>
    <t>Quick Sigorta AŞ</t>
  </si>
  <si>
    <t>SS Atlas Sigorta Kooperatifi</t>
  </si>
  <si>
    <t>SS Mellce Karşılıklı Sigorta Kooperatifi</t>
  </si>
  <si>
    <t>Türkiye Katılım Sigorta AŞ</t>
  </si>
  <si>
    <t>Ana Sigorta AŞ</t>
  </si>
  <si>
    <t>Gri Sigorta AŞ</t>
  </si>
  <si>
    <t>Arex Sigorta AŞ</t>
  </si>
  <si>
    <t>Prive Sigorta AŞ</t>
  </si>
  <si>
    <t>Hepiyi Sigorta AŞ</t>
  </si>
  <si>
    <t>Aveon Global Sigorta AŞ</t>
  </si>
  <si>
    <t>AcnTurk Sigorta AŞ</t>
  </si>
  <si>
    <t>Emaa Sigorta AŞ</t>
  </si>
  <si>
    <t>HDI Katılım Sigorta AŞ</t>
  </si>
  <si>
    <t>Fiba Sigorta AŞ</t>
  </si>
  <si>
    <t>Turkcell Dijital Sigorta AŞ</t>
  </si>
  <si>
    <t>Global World Sigorta AŞ</t>
  </si>
  <si>
    <t>Medisa Sigorta AŞ</t>
  </si>
  <si>
    <t>Bupa Acıbadem Sigorta AŞ</t>
  </si>
  <si>
    <t>BNP Paribas Cardif Hayat Sigorta AŞ</t>
  </si>
  <si>
    <t>H</t>
  </si>
  <si>
    <t>Demir Sağlık ve Hayat Sigorta AŞ</t>
  </si>
  <si>
    <t>Zurich Yaşam ve Emeklilik AŞ</t>
  </si>
  <si>
    <t>E</t>
  </si>
  <si>
    <t>Türkiye Katılım Hayat AŞ</t>
  </si>
  <si>
    <t>Quick Hayat Sigorta AŞ</t>
  </si>
  <si>
    <t>Viennalife Emeklilik ve Hayat AŞ</t>
  </si>
  <si>
    <t>Allianz Hayat ve Emeklilik AŞ</t>
  </si>
  <si>
    <t>Allianz Yaşam ve Emeklilik AŞ</t>
  </si>
  <si>
    <t>Anadolu Hayat Emeklilik AŞ</t>
  </si>
  <si>
    <t>Bereket Emeklilik ve Hayat AŞ</t>
  </si>
  <si>
    <t>AgeSA Hayat ve Emeklilik AŞ</t>
  </si>
  <si>
    <t>Axa Hayat ve Emeklilik AŞ</t>
  </si>
  <si>
    <t>BNP Paribas Cardif Emeklilik AŞ</t>
  </si>
  <si>
    <t>QNB Sağlık Hayat Sigorta ve Emeklilik AŞ</t>
  </si>
  <si>
    <t>HDI Fiba Emeklilik ve Hayat AŞ</t>
  </si>
  <si>
    <t>Garanti BBVA Emeklilik ve Hayat AŞ</t>
  </si>
  <si>
    <t>NN Hayat ve Emeklilik AŞ</t>
  </si>
  <si>
    <t>Katılım Emeklilik ve Hayat AŞ</t>
  </si>
  <si>
    <t>Metlife Emeklilik ve Hayat AŞ</t>
  </si>
  <si>
    <t>Türkiye Hayat ve Emeklilik AŞ</t>
  </si>
  <si>
    <t>TOPLAM (HAYAT DIŞI ŞİRKETLER)</t>
  </si>
  <si>
    <t>T (HD)</t>
  </si>
  <si>
    <t>TOPLAM (HAYAT VE EMEKLİLİK ŞİRKETLERİ)</t>
  </si>
  <si>
    <t>T (H+E)</t>
  </si>
  <si>
    <t>TOPLAM (HAYAT DIŞI ŞİRKETLER+HAYAT VE EMEKLİLİK ŞİRKETLERİ)</t>
  </si>
  <si>
    <t>T (HD+H+E)</t>
  </si>
  <si>
    <t>Hayat</t>
  </si>
  <si>
    <t>İrat Ödemeleri (Yeni İş)</t>
  </si>
  <si>
    <t>İrat Ödemeleri (Yenileme)</t>
  </si>
  <si>
    <t>İrat Ödemeleri (Devam Eden)</t>
  </si>
  <si>
    <t>Diğerleri (Yeni İş)</t>
  </si>
  <si>
    <t>Diğerleri (Yenileme)</t>
  </si>
  <si>
    <t>Diğerleri (Devam Eden)</t>
  </si>
  <si>
    <t>Evlilik/Doğum Sigortası (Yeni İş)</t>
  </si>
  <si>
    <t>Evlilik/Doğum Sigortası (Yenileme)</t>
  </si>
  <si>
    <t>Evlilik/Doğum Sigortası (Devam Eden)</t>
  </si>
  <si>
    <t>Yatırım Fonlu Sigortalar (Yeni İş)</t>
  </si>
  <si>
    <t>Yatırım Fonlu Sigortalar (Yenileme)</t>
  </si>
  <si>
    <t>Yatırım Fonlu Sigortalar (Devam Eden)</t>
  </si>
  <si>
    <t>Sermaye İtfa Sigortası (Yeni İş)</t>
  </si>
  <si>
    <t>Sermaye İtfa Sigortası (Yenileme)</t>
  </si>
  <si>
    <t>Sermaye İtfa Sigortası (Devam Eden)</t>
  </si>
  <si>
    <t>Fon Yönetim Sigortası (Yeni İş)</t>
  </si>
  <si>
    <t>Fon Yönetim Sigortası (Yenileme)</t>
  </si>
  <si>
    <t>Fon Yönetim Sigortası (Devam Eden)</t>
  </si>
  <si>
    <t>Hastalık (Yeni İş)</t>
  </si>
  <si>
    <t>Hastalık (Yenileme)</t>
  </si>
  <si>
    <t>Hastalık (Devam Eden)</t>
  </si>
  <si>
    <t>Sağlık Toplam (Yeni İş)</t>
  </si>
  <si>
    <t>Sağlık Toplam (Yenileme)</t>
  </si>
  <si>
    <t>Sağlık Toplam (Devam Eden)</t>
  </si>
  <si>
    <t>Tontin (Yeni İş)</t>
  </si>
  <si>
    <t>Tontin (Yenileme)</t>
  </si>
  <si>
    <t>Tontin (Devam Eden)</t>
  </si>
  <si>
    <t>Hayat Toplam</t>
  </si>
  <si>
    <t>Kaza</t>
  </si>
  <si>
    <t>Kaza Toplam</t>
  </si>
  <si>
    <t>Hastalık-Sağlık</t>
  </si>
  <si>
    <t>Hastalık-Sağlık Toplam</t>
  </si>
  <si>
    <t>Kara Araçları</t>
  </si>
  <si>
    <t>Kara Araçları Toplam</t>
  </si>
  <si>
    <t>Kasko</t>
  </si>
  <si>
    <t>Hava Araçları</t>
  </si>
  <si>
    <t>Su Araçları</t>
  </si>
  <si>
    <t>Su Araçları Toplam</t>
  </si>
  <si>
    <t>Nakliyat</t>
  </si>
  <si>
    <t>Yangın ve Doğal Afetler</t>
  </si>
  <si>
    <t>Yangın ve Doğal Afetler Toplam</t>
  </si>
  <si>
    <t>Genel Zararlar</t>
  </si>
  <si>
    <t>Genel Zararlar Toplam</t>
  </si>
  <si>
    <t>Kara Araçları Sorumluluk</t>
  </si>
  <si>
    <t>Kara Araçları Sorumluluk Toplam</t>
  </si>
  <si>
    <t>Trafik</t>
  </si>
  <si>
    <t>Trafik Toplam</t>
  </si>
  <si>
    <t>Hava Araçları Sorumluluk</t>
  </si>
  <si>
    <t>Su Araçları Sorumluluk</t>
  </si>
  <si>
    <t>Genel Sorumluluk</t>
  </si>
  <si>
    <t>Genel Sorumluluk Toplam</t>
  </si>
  <si>
    <t>Kredi Toplam</t>
  </si>
  <si>
    <t>Kefalet</t>
  </si>
  <si>
    <t>Kefalet Toplam</t>
  </si>
  <si>
    <t>Finansal Kayıplar</t>
  </si>
  <si>
    <t>Finansal Kayıplar Toplam</t>
  </si>
  <si>
    <t>Destek</t>
  </si>
  <si>
    <t>Destek Toplam</t>
  </si>
  <si>
    <t>Devlet Destekli Tarım Sigortaları</t>
  </si>
  <si>
    <t>Devlet Destekli Tarım Sigortaları Toplam</t>
  </si>
  <si>
    <t>Mühendislik Sigortaları</t>
  </si>
  <si>
    <t>Mühendislik Sigortaları Toplam</t>
  </si>
  <si>
    <t>H-Hastalık-Sağlık</t>
  </si>
  <si>
    <t>Hayat Grubu Toplam</t>
  </si>
  <si>
    <t>TOPLAM</t>
  </si>
  <si>
    <t>Bereket Katılım Sigorta AŞ</t>
  </si>
  <si>
    <t>Bereket Katılım Hayat A.Ş.    </t>
  </si>
  <si>
    <t>Hepiyi Sigorta</t>
  </si>
  <si>
    <t>01.01.2025-28.02.2025</t>
  </si>
  <si>
    <t>0</t>
  </si>
  <si>
    <t>*Bu ve/veya ilgili sayfalardaki veriler geçici rakamlar olup, kesin sonuçlar için ilgili döneme ilişkin Gelir Tablolarına başvurulmalıdır.</t>
  </si>
  <si>
    <t>**Prim üretim istatistikleri RİP kapsamında üretilmektedir.</t>
  </si>
  <si>
    <t>***SEDDK tarafından tedbir kararı alınan SS Mellce Karşılıklı Sigorta Kooperatifi ve Gri Sigorta AŞ şirketlerinden ve faaliyeti durdurulan Aveon Global Sigorta AŞ şirketinden Ocak 2025 dönemine ilişkin veri temin edilememiştir.</t>
  </si>
  <si>
    <t>**Bu ve/veya ilgili sayfalardaki veriler 24.03.2025 tarihi itibarıyla üye şirketlerimizden gelen verilere göre hazırlanmıştır.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</si>
</sst>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_ ;[Red]\-#,##0\ "/>
    <numFmt numFmtId="165" formatCode="0.0%"/>
    <numFmt numFmtId="166" formatCode="0_ ;\-0\ "/>
  </numFmts>
  <fonts count="15" x14ac:knownFonts="1">
    <font>
      <sz val="10"/>
      <name val="Arial Tur"/>
      <charset val="162"/>
    </font>
    <font>
      <b/>
      <sz val="12"/>
      <color theme="1"/>
      <name val="Calibri"/>
      <family val="2"/>
      <charset val="162"/>
      <scheme val="minor"/>
    </font>
    <font>
      <b/>
      <sz val="11"/>
      <color indexed="16"/>
      <name val="Arial"/>
      <family val="2"/>
      <charset val="162"/>
    </font>
    <font>
      <b/>
      <sz val="1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0"/>
      <color rgb="FFFF0066"/>
      <name val="Calibri"/>
      <family val="2"/>
      <charset val="162"/>
      <scheme val="minor"/>
    </font>
    <font>
      <b/>
      <sz val="10"/>
      <color indexed="18"/>
      <name val="Calibri"/>
      <family val="2"/>
      <charset val="162"/>
      <scheme val="minor"/>
    </font>
    <font>
      <b/>
      <sz val="10"/>
      <color rgb="FF00B050"/>
      <name val="Calibri"/>
      <family val="2"/>
      <charset val="162"/>
      <scheme val="minor"/>
    </font>
    <font>
      <sz val="10"/>
      <color indexed="8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i/>
      <sz val="10"/>
      <color indexed="8"/>
      <name val="Calibri"/>
      <family val="2"/>
      <charset val="162"/>
      <scheme val="minor"/>
    </font>
    <font>
      <i/>
      <sz val="10"/>
      <color theme="1"/>
      <name val="Calibri"/>
      <family val="2"/>
      <charset val="162"/>
      <scheme val="minor"/>
    </font>
    <font>
      <b/>
      <sz val="10"/>
      <color theme="2" tint="-9.9978637043366805E-2"/>
      <name val="Calibri"/>
      <family val="2"/>
      <charset val="162"/>
      <scheme val="minor"/>
    </font>
    <font>
      <b/>
      <sz val="10"/>
      <color indexed="48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gradientFill>
        <stop position="0">
          <color theme="2"/>
        </stop>
        <stop position="1">
          <color theme="2" tint="-9.8025452436902985E-2"/>
        </stop>
      </gradientFill>
    </fill>
    <fill>
      <gradientFill degree="90">
        <stop position="0">
          <color theme="2" tint="-9.8025452436902985E-2"/>
        </stop>
        <stop position="1">
          <color theme="2" tint="-9.8025452436902985E-2"/>
        </stop>
      </gradientFill>
    </fill>
    <fill>
      <gradientFill degree="90">
        <stop position="0">
          <color theme="0"/>
        </stop>
        <stop position="1">
          <color theme="2" tint="-0.49803155613879818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gradientFill>
        <stop position="0">
          <color theme="0"/>
        </stop>
        <stop position="1">
          <color theme="2" tint="-0.25098422193060094"/>
        </stop>
      </gradient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medium">
        <color theme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medium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theme="0" tint="-0.34998626667073579"/>
      </right>
      <top/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auto="1"/>
      </bottom>
      <diagonal/>
    </border>
    <border>
      <left style="medium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1"/>
      </left>
      <right/>
      <top style="medium">
        <color theme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0" xfId="0" applyFont="1" applyFill="1" applyBorder="1" applyAlignment="1">
      <alignment horizontal="left"/>
    </xf>
    <xf numFmtId="0" fontId="2" fillId="3" borderId="0" xfId="0" applyFont="1" applyFill="1" applyBorder="1" applyAlignment="1"/>
    <xf numFmtId="164" fontId="0" fillId="0" borderId="0" xfId="0" applyNumberFormat="1"/>
    <xf numFmtId="0" fontId="1" fillId="3" borderId="0" xfId="0" applyFont="1" applyFill="1" applyBorder="1" applyAlignment="1"/>
    <xf numFmtId="14" fontId="1" fillId="2" borderId="0" xfId="0" applyNumberFormat="1" applyFont="1" applyFill="1" applyBorder="1" applyAlignment="1">
      <alignment horizontal="left"/>
    </xf>
    <xf numFmtId="0" fontId="0" fillId="5" borderId="0" xfId="0" applyFill="1"/>
    <xf numFmtId="0" fontId="5" fillId="6" borderId="5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4" fillId="6" borderId="5" xfId="0" applyNumberFormat="1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/>
    </xf>
    <xf numFmtId="1" fontId="4" fillId="7" borderId="8" xfId="0" quotePrefix="1" applyNumberFormat="1" applyFont="1" applyFill="1" applyBorder="1" applyAlignment="1" applyProtection="1">
      <alignment horizontal="center"/>
    </xf>
    <xf numFmtId="38" fontId="9" fillId="8" borderId="8" xfId="0" applyNumberFormat="1" applyFont="1" applyFill="1" applyBorder="1" applyAlignment="1">
      <alignment horizontal="right"/>
    </xf>
    <xf numFmtId="3" fontId="4" fillId="7" borderId="8" xfId="0" applyNumberFormat="1" applyFont="1" applyFill="1" applyBorder="1" applyAlignment="1" applyProtection="1">
      <alignment horizontal="right"/>
    </xf>
    <xf numFmtId="164" fontId="0" fillId="0" borderId="0" xfId="0" applyNumberFormat="1" applyFont="1"/>
    <xf numFmtId="165" fontId="9" fillId="8" borderId="8" xfId="0" applyNumberFormat="1" applyFont="1" applyFill="1" applyBorder="1" applyAlignment="1">
      <alignment horizontal="right"/>
    </xf>
    <xf numFmtId="165" fontId="4" fillId="7" borderId="8" xfId="0" applyNumberFormat="1" applyFont="1" applyFill="1" applyBorder="1" applyAlignment="1" applyProtection="1">
      <alignment horizontal="right"/>
    </xf>
    <xf numFmtId="0" fontId="5" fillId="7" borderId="9" xfId="0" applyFont="1" applyFill="1" applyBorder="1" applyAlignment="1">
      <alignment horizontal="left"/>
    </xf>
    <xf numFmtId="1" fontId="4" fillId="7" borderId="6" xfId="0" quotePrefix="1" applyNumberFormat="1" applyFont="1" applyFill="1" applyBorder="1" applyAlignment="1" applyProtection="1">
      <alignment horizontal="center"/>
    </xf>
    <xf numFmtId="38" fontId="9" fillId="8" borderId="6" xfId="0" applyNumberFormat="1" applyFont="1" applyFill="1" applyBorder="1" applyAlignment="1">
      <alignment horizontal="right"/>
    </xf>
    <xf numFmtId="3" fontId="4" fillId="7" borderId="6" xfId="0" applyNumberFormat="1" applyFont="1" applyFill="1" applyBorder="1" applyAlignment="1" applyProtection="1">
      <alignment horizontal="right"/>
    </xf>
    <xf numFmtId="165" fontId="9" fillId="8" borderId="6" xfId="0" applyNumberFormat="1" applyFont="1" applyFill="1" applyBorder="1" applyAlignment="1">
      <alignment horizontal="right"/>
    </xf>
    <xf numFmtId="165" fontId="4" fillId="7" borderId="6" xfId="0" applyNumberFormat="1" applyFont="1" applyFill="1" applyBorder="1" applyAlignment="1" applyProtection="1">
      <alignment horizontal="right"/>
    </xf>
    <xf numFmtId="165" fontId="4" fillId="7" borderId="5" xfId="0" applyNumberFormat="1" applyFont="1" applyFill="1" applyBorder="1" applyAlignment="1" applyProtection="1">
      <alignment horizontal="right"/>
    </xf>
    <xf numFmtId="3" fontId="4" fillId="7" borderId="12" xfId="0" applyNumberFormat="1" applyFont="1" applyFill="1" applyBorder="1" applyAlignment="1" applyProtection="1">
      <alignment horizontal="right"/>
    </xf>
    <xf numFmtId="165" fontId="4" fillId="7" borderId="12" xfId="0" applyNumberFormat="1" applyFont="1" applyFill="1" applyBorder="1" applyAlignment="1" applyProtection="1">
      <alignment horizontal="right"/>
    </xf>
    <xf numFmtId="0" fontId="5" fillId="7" borderId="13" xfId="0" applyFont="1" applyFill="1" applyBorder="1" applyAlignment="1">
      <alignment horizontal="left"/>
    </xf>
    <xf numFmtId="1" fontId="4" fillId="7" borderId="14" xfId="0" quotePrefix="1" applyNumberFormat="1" applyFont="1" applyFill="1" applyBorder="1" applyAlignment="1" applyProtection="1">
      <alignment horizontal="center"/>
    </xf>
    <xf numFmtId="38" fontId="9" fillId="8" borderId="14" xfId="0" applyNumberFormat="1" applyFont="1" applyFill="1" applyBorder="1" applyAlignment="1">
      <alignment horizontal="right"/>
    </xf>
    <xf numFmtId="3" fontId="4" fillId="7" borderId="14" xfId="0" applyNumberFormat="1" applyFont="1" applyFill="1" applyBorder="1" applyAlignment="1" applyProtection="1">
      <alignment horizontal="right"/>
    </xf>
    <xf numFmtId="165" fontId="9" fillId="8" borderId="14" xfId="0" applyNumberFormat="1" applyFont="1" applyFill="1" applyBorder="1" applyAlignment="1">
      <alignment horizontal="right"/>
    </xf>
    <xf numFmtId="0" fontId="5" fillId="7" borderId="15" xfId="0" applyFont="1" applyFill="1" applyBorder="1" applyAlignment="1">
      <alignment horizontal="left"/>
    </xf>
    <xf numFmtId="0" fontId="9" fillId="7" borderId="15" xfId="0" applyFont="1" applyFill="1" applyBorder="1" applyAlignment="1">
      <alignment horizontal="left" indent="2"/>
    </xf>
    <xf numFmtId="1" fontId="10" fillId="7" borderId="6" xfId="0" quotePrefix="1" applyNumberFormat="1" applyFont="1" applyFill="1" applyBorder="1" applyAlignment="1" applyProtection="1">
      <alignment horizontal="center"/>
    </xf>
    <xf numFmtId="0" fontId="11" fillId="7" borderId="15" xfId="0" applyFont="1" applyFill="1" applyBorder="1" applyAlignment="1">
      <alignment horizontal="left" indent="4"/>
    </xf>
    <xf numFmtId="1" fontId="12" fillId="7" borderId="6" xfId="0" quotePrefix="1" applyNumberFormat="1" applyFont="1" applyFill="1" applyBorder="1" applyAlignment="1" applyProtection="1">
      <alignment horizontal="center"/>
    </xf>
    <xf numFmtId="3" fontId="4" fillId="7" borderId="18" xfId="0" applyNumberFormat="1" applyFont="1" applyFill="1" applyBorder="1" applyAlignment="1" applyProtection="1">
      <alignment horizontal="right"/>
    </xf>
    <xf numFmtId="165" fontId="4" fillId="7" borderId="18" xfId="0" applyNumberFormat="1" applyFont="1" applyFill="1" applyBorder="1" applyAlignment="1" applyProtection="1">
      <alignment horizontal="right"/>
    </xf>
    <xf numFmtId="165" fontId="4" fillId="7" borderId="14" xfId="0" applyNumberFormat="1" applyFont="1" applyFill="1" applyBorder="1" applyAlignment="1" applyProtection="1">
      <alignment horizontal="right"/>
    </xf>
    <xf numFmtId="3" fontId="4" fillId="7" borderId="21" xfId="0" applyNumberFormat="1" applyFont="1" applyFill="1" applyBorder="1" applyAlignment="1" applyProtection="1">
      <alignment horizontal="right"/>
    </xf>
    <xf numFmtId="165" fontId="4" fillId="7" borderId="21" xfId="0" applyNumberFormat="1" applyFont="1" applyFill="1" applyBorder="1" applyAlignment="1" applyProtection="1">
      <alignment horizontal="right"/>
    </xf>
    <xf numFmtId="0" fontId="5" fillId="7" borderId="22" xfId="0" applyFont="1" applyFill="1" applyBorder="1" applyAlignment="1">
      <alignment horizontal="left"/>
    </xf>
    <xf numFmtId="0" fontId="9" fillId="7" borderId="22" xfId="0" applyFont="1" applyFill="1" applyBorder="1" applyAlignment="1">
      <alignment horizontal="left" indent="2"/>
    </xf>
    <xf numFmtId="1" fontId="10" fillId="7" borderId="14" xfId="0" quotePrefix="1" applyNumberFormat="1" applyFont="1" applyFill="1" applyBorder="1" applyAlignment="1" applyProtection="1">
      <alignment horizontal="center"/>
    </xf>
    <xf numFmtId="0" fontId="5" fillId="7" borderId="19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37" fontId="3" fillId="6" borderId="23" xfId="0" applyNumberFormat="1" applyFont="1" applyFill="1" applyBorder="1" applyAlignment="1" applyProtection="1">
      <alignment vertical="center" wrapText="1"/>
    </xf>
    <xf numFmtId="166" fontId="13" fillId="6" borderId="24" xfId="0" applyNumberFormat="1" applyFont="1" applyFill="1" applyBorder="1" applyAlignment="1" applyProtection="1">
      <alignment horizontal="center" vertical="center" wrapText="1"/>
    </xf>
    <xf numFmtId="38" fontId="5" fillId="7" borderId="8" xfId="0" applyNumberFormat="1" applyFont="1" applyFill="1" applyBorder="1" applyAlignment="1">
      <alignment horizontal="right"/>
    </xf>
    <xf numFmtId="165" fontId="5" fillId="7" borderId="8" xfId="0" applyNumberFormat="1" applyFont="1" applyFill="1" applyBorder="1" applyAlignment="1">
      <alignment horizontal="right"/>
    </xf>
    <xf numFmtId="37" fontId="3" fillId="6" borderId="25" xfId="0" applyNumberFormat="1" applyFont="1" applyFill="1" applyBorder="1" applyAlignment="1" applyProtection="1">
      <alignment vertical="center" wrapText="1"/>
    </xf>
    <xf numFmtId="166" fontId="13" fillId="6" borderId="4" xfId="0" applyNumberFormat="1" applyFont="1" applyFill="1" applyBorder="1" applyAlignment="1" applyProtection="1">
      <alignment horizontal="center" vertical="center" wrapText="1"/>
    </xf>
    <xf numFmtId="38" fontId="5" fillId="7" borderId="6" xfId="0" applyNumberFormat="1" applyFont="1" applyFill="1" applyBorder="1" applyAlignment="1">
      <alignment horizontal="right"/>
    </xf>
    <xf numFmtId="165" fontId="5" fillId="7" borderId="6" xfId="0" applyNumberFormat="1" applyFont="1" applyFill="1" applyBorder="1" applyAlignment="1">
      <alignment horizontal="right"/>
    </xf>
    <xf numFmtId="37" fontId="3" fillId="6" borderId="10" xfId="0" applyNumberFormat="1" applyFont="1" applyFill="1" applyBorder="1" applyAlignment="1" applyProtection="1">
      <alignment vertical="center" wrapText="1"/>
    </xf>
    <xf numFmtId="166" fontId="13" fillId="6" borderId="11" xfId="0" applyNumberFormat="1" applyFont="1" applyFill="1" applyBorder="1" applyAlignment="1" applyProtection="1">
      <alignment horizontal="center" vertical="center" wrapText="1"/>
    </xf>
    <xf numFmtId="38" fontId="5" fillId="7" borderId="12" xfId="0" applyNumberFormat="1" applyFont="1" applyFill="1" applyBorder="1" applyAlignment="1">
      <alignment horizontal="right"/>
    </xf>
    <xf numFmtId="165" fontId="5" fillId="7" borderId="12" xfId="0" applyNumberFormat="1" applyFont="1" applyFill="1" applyBorder="1" applyAlignment="1">
      <alignment horizontal="right"/>
    </xf>
    <xf numFmtId="0" fontId="0" fillId="5" borderId="0" xfId="0" applyFont="1" applyFill="1"/>
    <xf numFmtId="0" fontId="14" fillId="6" borderId="6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6" fillId="6" borderId="6" xfId="0" applyNumberFormat="1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left"/>
    </xf>
    <xf numFmtId="0" fontId="5" fillId="7" borderId="6" xfId="0" applyFont="1" applyFill="1" applyBorder="1" applyAlignment="1">
      <alignment horizontal="center"/>
    </xf>
    <xf numFmtId="37" fontId="3" fillId="6" borderId="2" xfId="0" applyNumberFormat="1" applyFont="1" applyFill="1" applyBorder="1" applyAlignment="1" applyProtection="1">
      <alignment vertical="center" wrapText="1"/>
    </xf>
    <xf numFmtId="0" fontId="5" fillId="7" borderId="10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7" borderId="19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center"/>
    </xf>
    <xf numFmtId="0" fontId="5" fillId="7" borderId="16" xfId="0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37" fontId="3" fillId="4" borderId="1" xfId="0" applyNumberFormat="1" applyFont="1" applyFill="1" applyBorder="1" applyAlignment="1" applyProtection="1">
      <alignment horizontal="center" vertical="center" wrapText="1"/>
    </xf>
    <xf numFmtId="37" fontId="3" fillId="4" borderId="0" xfId="0" applyNumberFormat="1" applyFont="1" applyFill="1" applyBorder="1" applyAlignment="1" applyProtection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37" fontId="3" fillId="4" borderId="2" xfId="0" applyNumberFormat="1" applyFont="1" applyFill="1" applyBorder="1" applyAlignment="1" applyProtection="1">
      <alignment horizontal="center" vertical="center" wrapText="1"/>
    </xf>
    <xf numFmtId="37" fontId="3" fillId="4" borderId="3" xfId="0" applyNumberFormat="1" applyFont="1" applyFill="1" applyBorder="1" applyAlignment="1" applyProtection="1">
      <alignment horizontal="center" vertical="center" wrapText="1"/>
    </xf>
    <xf numFmtId="37" fontId="3" fillId="4" borderId="4" xfId="0" applyNumberFormat="1" applyFont="1" applyFill="1" applyBorder="1" applyAlignment="1" applyProtection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0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931599</xdr:colOff>
      <xdr:row>1</xdr:row>
      <xdr:rowOff>80435</xdr:rowOff>
    </xdr:from>
    <xdr:to>
      <xdr:col>4</xdr:col>
      <xdr:colOff>71438</xdr:colOff>
      <xdr:row>2</xdr:row>
      <xdr:rowOff>165631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42C6EBE-EA2B-4C8E-9635-B989A3E6351C}"/>
            </a:ext>
          </a:extLst>
        </xdr:cNvPr>
        <xdr:cNvSpPr/>
      </xdr:nvSpPr>
      <xdr:spPr bwMode="auto">
        <a:xfrm rot="10953975">
          <a:off x="6941874" y="270935"/>
          <a:ext cx="187589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36AFA0FF-A7FF-4CCC-9BAC-9E98D367FC61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64C07BAA-EB3C-4E27-934E-42937DDDB26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416719</xdr:colOff>
      <xdr:row>0</xdr:row>
      <xdr:rowOff>59533</xdr:rowOff>
    </xdr:from>
    <xdr:to>
      <xdr:col>3</xdr:col>
      <xdr:colOff>692415</xdr:colOff>
      <xdr:row>2</xdr:row>
      <xdr:rowOff>91283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55688D83-29D2-4974-9097-B841261A3AF8}"/>
            </a:ext>
          </a:extLst>
        </xdr:cNvPr>
        <xdr:cNvSpPr/>
      </xdr:nvSpPr>
      <xdr:spPr bwMode="auto">
        <a:xfrm rot="16200000">
          <a:off x="6358467" y="128060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357188</xdr:colOff>
      <xdr:row>0</xdr:row>
      <xdr:rowOff>71439</xdr:rowOff>
    </xdr:from>
    <xdr:to>
      <xdr:col>3</xdr:col>
      <xdr:colOff>632884</xdr:colOff>
      <xdr:row>2</xdr:row>
      <xdr:rowOff>103189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9BCFC4FF-5CF3-48E0-BF09-00A2B9E29848}"/>
            </a:ext>
          </a:extLst>
        </xdr:cNvPr>
        <xdr:cNvSpPr/>
      </xdr:nvSpPr>
      <xdr:spPr bwMode="auto">
        <a:xfrm rot="16200000">
          <a:off x="6298936" y="139966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68B7CD00-823A-454A-BA23-C3A38241D4C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65B3A992-C6DD-4EBF-85BB-37810A3C090D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11336AC1-852D-4425-AD5F-4D751857D924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B7EC53B-5BDA-4787-879B-3F8AF591247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297656</xdr:colOff>
      <xdr:row>0</xdr:row>
      <xdr:rowOff>71439</xdr:rowOff>
    </xdr:from>
    <xdr:to>
      <xdr:col>3</xdr:col>
      <xdr:colOff>573352</xdr:colOff>
      <xdr:row>2</xdr:row>
      <xdr:rowOff>103189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43559FC1-BCFD-4317-9ABD-58EB2211358D}"/>
            </a:ext>
          </a:extLst>
        </xdr:cNvPr>
        <xdr:cNvSpPr/>
      </xdr:nvSpPr>
      <xdr:spPr bwMode="auto">
        <a:xfrm rot="16200000">
          <a:off x="6239404" y="139966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84EC03F-5F8A-4462-8F3B-95ED0DBA4EC2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D8CC297-8E4A-422B-A95C-ACB8BADDF4FE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61E70489-77C5-4BCB-92A5-00AE29AD82B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84838A57-3B67-415D-83F3-B84C25660B0E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E85C70F3-41E8-4786-BB8C-F2ABDB23D9FA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195B2FD7-8ADD-41D9-A740-9212D5659B5B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B338E21D-0F69-4EC9-98FE-3578AE5E7DAC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4CC2468-BABB-488E-845F-B43BC925D0AE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4F319B95-6122-4747-8FAA-B7A4751E3FD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D99C59F0-C95F-45AE-977A-64DA97B87E9A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0BA341B7-9C22-4001-B9EF-27D88B1A0AF0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CB6439E9-EFE9-4CCF-9403-BD2162231D7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2">
          <a:extLst>
            <a:ext uri="{FF2B5EF4-FFF2-40B4-BE49-F238E27FC236}">
              <a16:creationId xmlns:a16="http://schemas.microsoft.com/office/drawing/2014/main" id="{A08CABAD-0AA4-4C7D-BFFA-3459228B73B3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A2A4071-F749-4FB2-9CD3-C891D2F4E82B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6D661E9D-84EE-4715-B9A2-6998E1A3CA5B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2D57F33D-6367-43B7-88CE-C4CC5F49B2F5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AE07EB83-8892-4558-AD33-2E4C4EF4A564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226219</xdr:colOff>
      <xdr:row>0</xdr:row>
      <xdr:rowOff>83345</xdr:rowOff>
    </xdr:from>
    <xdr:to>
      <xdr:col>3</xdr:col>
      <xdr:colOff>501915</xdr:colOff>
      <xdr:row>2</xdr:row>
      <xdr:rowOff>115095</xdr:rowOff>
    </xdr:to>
    <xdr:sp macro="" textlink="">
      <xdr:nvSpPr>
        <xdr:cNvPr id="2" name="Yukarı Ok 1">
          <a:extLst>
            <a:ext uri="{FF2B5EF4-FFF2-40B4-BE49-F238E27FC236}">
              <a16:creationId xmlns:a16="http://schemas.microsoft.com/office/drawing/2014/main" id="{8F036C6A-A530-41B2-859E-4B97758D3BBA}"/>
            </a:ext>
          </a:extLst>
        </xdr:cNvPr>
        <xdr:cNvSpPr/>
      </xdr:nvSpPr>
      <xdr:spPr bwMode="auto">
        <a:xfrm rot="16200000">
          <a:off x="6167967" y="151872"/>
          <a:ext cx="412750" cy="275696"/>
        </a:xfrm>
        <a:prstGeom prst="upArrow">
          <a:avLst/>
        </a:prstGeom>
        <a:gradFill flip="none" rotWithShape="1">
          <a:gsLst>
            <a:gs pos="0">
              <a:schemeClr val="accent2">
                <a:lumMod val="0"/>
                <a:lumOff val="100000"/>
              </a:schemeClr>
            </a:gs>
            <a:gs pos="35000">
              <a:schemeClr val="accent2">
                <a:lumMod val="0"/>
                <a:lumOff val="100000"/>
              </a:schemeClr>
            </a:gs>
            <a:gs pos="100000">
              <a:schemeClr val="accent2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tr-T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0.42.31\Ortak\Akt&#252;erya%20Ve%20Maliye\D&#246;nemlik%20Raporlamalar\Ayl&#305;k\2%20Prim%20Adet\2025\2025-02\&#350;ubat%202025%20Prim-Adet%20Konsolidasyon%20&#199;al&#305;&#351;mas&#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d\my%20documents\New%20Folder\Rep98\DOVIZREP.MD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s\Celik%20Halat\30.06.98\FR\ALTMENP.XL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Clients\DBR-31.12.00\SPK%20Formats\FORMSRK.XL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2.249\magdeburger\AKTUERYA\Hazine%20Raporlar&#305;\Prim%20Adet\2023\202312\Prim%20Adet_SQL_202312_V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KT&#220;ERYA%20GRUBU\Reporting\Prim%20Adet\2020\05\Local_GWP_05_2020_for_Prim_Ad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ORTAK\+%20MAL&#304;%20TABLOLAR\202411%20Mali%20Tablolar\GT_Bilan&#231;o_2024_Quick_&#350;ablon_112024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htar"/>
      <sheetName val="Geçen Dönem Özet"/>
      <sheetName val="Geçen Dönem"/>
      <sheetName val="Genel Kontrol Ünitesi"/>
      <sheetName val="Direkt Endirekt Primler"/>
      <sheetName val="Genel"/>
      <sheetName val="Branş Bazlı Analiz"/>
      <sheetName val="Karşılaştırmalı Prim Üretimi"/>
      <sheetName val="Hayatdışı"/>
      <sheetName val="Hayat"/>
      <sheetName val="Kaza"/>
      <sheetName val="Hastalık-Sağlık"/>
      <sheetName val="Kara Araçları"/>
      <sheetName val="Kasko"/>
      <sheetName val="Raylı Araçlar"/>
      <sheetName val="Hava Araçları"/>
      <sheetName val="Su Araçları"/>
      <sheetName val="Nakliyat"/>
      <sheetName val="Yangın ve Doğal Afetler"/>
      <sheetName val="Genel Zararlar"/>
      <sheetName val="Kara Araçları Sorumluluk"/>
      <sheetName val="Trafik"/>
      <sheetName val="Hava Araçları Sorumluluk"/>
      <sheetName val="Su Araçları Sorumluluk"/>
      <sheetName val="Genel Sorumluluk"/>
      <sheetName val="Kredi"/>
      <sheetName val="Kefalet"/>
      <sheetName val="Finansal Kayıplar"/>
      <sheetName val="Hukuksal Koruma"/>
      <sheetName val="Destek"/>
      <sheetName val="Dev.Dest.Tarım Sigortaları"/>
      <sheetName val="Mühendislik Sigortaları"/>
      <sheetName val="H-Hayat Toplam"/>
      <sheetName val="H-Hastalık Sağlık"/>
      <sheetName val="Hayat Grubu Toplam"/>
      <sheetName val="Direkt"/>
      <sheetName val="Endirekt"/>
      <sheetName val="Toplam"/>
      <sheetName val="Satış Kanalı Bazında Primler"/>
      <sheetName val="Genel (2)"/>
      <sheetName val="Branş Bazlı Analiz (2)"/>
      <sheetName val="Hayatdışı (2)"/>
      <sheetName val="Hayat (2)"/>
      <sheetName val="Kaza (2)"/>
      <sheetName val="Hastalık-Sağlık (2)"/>
      <sheetName val="Kara Araçları (2)"/>
      <sheetName val="Kasko (2)"/>
      <sheetName val="Raylı Araçlar (2)"/>
      <sheetName val="Hava Araçları (2)"/>
      <sheetName val="Su Araçları (2)"/>
      <sheetName val="Nakliyat (2)"/>
      <sheetName val="Yangın ve Doğal Afetler (2)"/>
      <sheetName val="Genel Zararlar (2)"/>
      <sheetName val="Kara Araçları Sorumluluk (2)"/>
      <sheetName val="Trafik (2)"/>
      <sheetName val="Hava Araçları Sorumluluk (2)"/>
      <sheetName val="Su Araçları Sorumluluk (2)"/>
      <sheetName val="Genel Sorumluluk (2)"/>
      <sheetName val="Kredi (2)"/>
      <sheetName val="Kefalet (2)"/>
      <sheetName val="Finansal Kayıplar (2)"/>
      <sheetName val="Hukuksal Koruma (2)"/>
      <sheetName val="Destek (2)"/>
      <sheetName val="Dev.Dest.Tarım Sigortaları (2)"/>
      <sheetName val="Mühendislik Sigortaları (2)"/>
      <sheetName val="H-Hayat Toplam (2)"/>
      <sheetName val="H-Hastalık Sağlık (2)"/>
      <sheetName val="Hayat Grubu Toplam (2)"/>
      <sheetName val="Merkez"/>
      <sheetName val="Acente"/>
      <sheetName val="Banka"/>
      <sheetName val="Broker"/>
      <sheetName val="Diğer"/>
      <sheetName val="Prim Üretim Sıralama"/>
      <sheetName val="Genel (3)"/>
      <sheetName val="Hayatdışı (3)"/>
      <sheetName val="Hayat (3)"/>
      <sheetName val="Genel Toplam"/>
      <sheetName val="Kaza (3)"/>
      <sheetName val="Hastalık-Sağlık (3)"/>
      <sheetName val="Kara Araçları (3)"/>
      <sheetName val="Kasko (3)"/>
      <sheetName val="Raylı Araçlar (3)"/>
      <sheetName val="Hava Araçları (3)"/>
      <sheetName val="Su Araçları (3)"/>
      <sheetName val="Nakliyat (3)"/>
      <sheetName val="Yangın ve Doğal Afetler (3)"/>
      <sheetName val="Genel Zararlar (3)"/>
      <sheetName val="Kara Araçları Sorumluluk (3)"/>
      <sheetName val="Trafik (3)"/>
      <sheetName val="Hava Araçları Sorumluluk (3)"/>
      <sheetName val="Su Araçları Sorumluluk (3)"/>
      <sheetName val="Genel Sorumluluk (3)"/>
      <sheetName val="Kredi (3)"/>
      <sheetName val="Kefalet (3)"/>
      <sheetName val="Finansal Kayıplar (3)"/>
      <sheetName val="Hukuksal Koruma (3)"/>
      <sheetName val="Destek (3)"/>
      <sheetName val="Dev.Dest.Tarım Sigortaları (3)"/>
      <sheetName val="Mühendislik Sigortaları (3)"/>
      <sheetName val="Alt Branş Teminat Adeti"/>
      <sheetName val="Genel (4)"/>
      <sheetName val="Hayatdışı (4)"/>
      <sheetName val="Hayat (4)"/>
      <sheetName val="Kaza (4)"/>
      <sheetName val="Hastalık-Sağlık (4)"/>
      <sheetName val="Kara Araçları (4)"/>
      <sheetName val="Kasko (4)"/>
      <sheetName val="Raylı Araçlar (4)"/>
      <sheetName val="Hava Araçları (4)"/>
      <sheetName val="Su Araçları (4)"/>
      <sheetName val="Nakliyat (4)"/>
      <sheetName val="Yangın ve Doğal Afetler (4)"/>
      <sheetName val="Genel Zararlar (4)"/>
      <sheetName val="Kara Araçları Sorumluluk (4)"/>
      <sheetName val="Trafik (4)"/>
      <sheetName val="Hava Araçları Sorumluluk (4)"/>
      <sheetName val="Su Araçları Sorumluluk (4)"/>
      <sheetName val="Genel Sorumluluk (4)"/>
      <sheetName val="Kredi (4)"/>
      <sheetName val="Kefalet (4)"/>
      <sheetName val="Finansal Kayıplar (4)"/>
      <sheetName val="Hukuksal Koruma (4)"/>
      <sheetName val="Destek (4)"/>
      <sheetName val="Dev.Dest.Tarım Sigortaları (4)"/>
      <sheetName val="Mühendislik Sigortaları (4)"/>
      <sheetName val="H-Hayat Toplam (4)"/>
      <sheetName val="H-Hastalık Sağlık (4)"/>
      <sheetName val="Hayat Grubu Toplam (4)"/>
      <sheetName val="Detay"/>
      <sheetName val="Satış Şekli Bazında Primler"/>
      <sheetName val="Genel (9)"/>
      <sheetName val="Hayatdışı (5)"/>
      <sheetName val="Hayat (5)"/>
      <sheetName val="Kaza (5)"/>
      <sheetName val="Hastalık-Sağlık (5)"/>
      <sheetName val="Kara Araçları (5)"/>
      <sheetName val="Kasko (5)"/>
      <sheetName val="Raylı Araçlar (5)"/>
      <sheetName val="Hava Araçları (5)"/>
      <sheetName val="Su Araçları (5)"/>
      <sheetName val="Nakliyat (5)"/>
      <sheetName val="Yangın ve Doğal Afetler (5)"/>
      <sheetName val="Genel Zararlar (5)"/>
      <sheetName val="Kara Araçları Sorumluluk (5)"/>
      <sheetName val="Trafik (5)"/>
      <sheetName val="Hava Araçları Sorumluluk (5)"/>
      <sheetName val="Su Araçları Sorumluluk (5)"/>
      <sheetName val="Genel Sorumluluk (5)"/>
      <sheetName val="Kredi (5)"/>
      <sheetName val="Kefalet (5)"/>
      <sheetName val="Finansal Kayıplar (5)"/>
      <sheetName val="Hukuksal Koruma (5)"/>
      <sheetName val="Destek (5)"/>
      <sheetName val="Dev.Dest.Tarım Sigortaları  (5)"/>
      <sheetName val="Mühendislik Sigortaları (5)"/>
      <sheetName val="H-Hayat Toplam (5)"/>
      <sheetName val="H-Hastalık Sağlık (5)"/>
      <sheetName val="Hayat Grubu Toplam (5)"/>
      <sheetName val="Tele-Satış"/>
      <sheetName val="E-Ticaret"/>
      <sheetName val="Geleneksel"/>
      <sheetName val="Satış Şekli Bazında Adet"/>
      <sheetName val="Genel (10)"/>
      <sheetName val="Hayatdışı (6)"/>
      <sheetName val="Hayat (6)"/>
      <sheetName val="Kaza (6)"/>
      <sheetName val="Hastalık-Sağlık (6)"/>
      <sheetName val="Kara Araçları (6)"/>
      <sheetName val="Kasko (6)"/>
      <sheetName val="Raylı Araçlar (6)"/>
      <sheetName val="Hava Araçları (6)"/>
      <sheetName val="Su Araçları (6)"/>
      <sheetName val="Nakliyat (6)"/>
      <sheetName val="Yangın ve Doğal Afetler (6)"/>
      <sheetName val="Genel Zararlar (6)"/>
      <sheetName val="Kara Araçları Sorumluluk (6)"/>
      <sheetName val="Trafik (6)"/>
      <sheetName val="Hava Araçları Sorumluluk (6)"/>
      <sheetName val="Su Araçları Sorumluluk (6)"/>
      <sheetName val="Genel Sorumluluk (6)"/>
      <sheetName val="Kredi (6)"/>
      <sheetName val="Kefalet (6)"/>
      <sheetName val="Finansal Kayıplar (6)"/>
      <sheetName val="Hukuksal Koruma (6)"/>
      <sheetName val="Destek (6)"/>
      <sheetName val="Dev.Dest.Tarım Sigortaları  (6)"/>
      <sheetName val="Mühendislik Sigortaları (6)"/>
      <sheetName val="H-Hayat Toplam (6)"/>
      <sheetName val="H-Hastalık Sağlık (6)"/>
      <sheetName val="Hayat Grubu Toplam (6)"/>
      <sheetName val="Tele-Satış (2)"/>
      <sheetName val="E-Ticaret (2)"/>
      <sheetName val="Geleneksel (2)"/>
      <sheetName val="Kasko Prim Adet"/>
      <sheetName val="Özet"/>
      <sheetName val="Genel (5)"/>
      <sheetName val="Alt Branş Teminat Adet"/>
      <sheetName val="Yazılan Prim"/>
      <sheetName val="Trafik Prim Adet"/>
      <sheetName val="Özet (2)"/>
      <sheetName val="Genel (6)"/>
      <sheetName val="Alt Branş Teminat Adet (2)"/>
      <sheetName val="Yazılan Prim (2)"/>
      <sheetName val="KZK Ferdi Kaza Prim Adet"/>
      <sheetName val="Özet (3)"/>
      <sheetName val="Genel (7)"/>
      <sheetName val="Alt Branş Teminat Adet (3)"/>
      <sheetName val="Yazılan Prim (3)"/>
      <sheetName val="Satış Kan. Baz. Satış Şek."/>
      <sheetName val="Genel (8)"/>
      <sheetName val="Branş Bazlı Analiz (3)"/>
      <sheetName val="Hayatdışı (7)"/>
      <sheetName val="Hayat (7)"/>
      <sheetName val="Kaza (7)"/>
      <sheetName val="Hastalık-Sağlık (7)"/>
      <sheetName val="Kara Araçları (7)"/>
      <sheetName val="Kasko (7)"/>
      <sheetName val="Raylı Araçlar (7)"/>
      <sheetName val="Hava Araçları (7)"/>
      <sheetName val="Su Araçları (7)"/>
      <sheetName val="Nakliyat (7)"/>
      <sheetName val="Yangın ve Doğal Afetler (7)"/>
      <sheetName val="Genel Zararlar (7)"/>
      <sheetName val="Kara Araçları Sorumluluk (7)"/>
      <sheetName val="Trafik (7)"/>
      <sheetName val="Hava Araçları Sorumluluk (7)"/>
      <sheetName val="Su Araçları Sorumluluk (7)"/>
      <sheetName val="Genel Sorumluluk (7)"/>
      <sheetName val="Kredi (7)"/>
      <sheetName val="Kefalet (7)"/>
      <sheetName val="Finansal Kayıplar (7)"/>
      <sheetName val="Hukuksal Koruma (7)"/>
      <sheetName val="Destek (7)"/>
      <sheetName val="Dev.Dest.Tarım Sigortaları  (7)"/>
      <sheetName val="Mühendislik Sigortaları (7)"/>
      <sheetName val="H-Hayat Toplam (7)"/>
      <sheetName val="H-Hastalık Sağlık (7)"/>
      <sheetName val="Hayat Grubu Toplam (7)"/>
      <sheetName val="Merkez (2)"/>
      <sheetName val="Acente (2)"/>
      <sheetName val="Banka (2)"/>
      <sheetName val="Broker (2)"/>
      <sheetName val="Diğer (2)"/>
      <sheetName val="1001-Detay"/>
      <sheetName val="1003-Detay"/>
      <sheetName val="1003-Kasko"/>
      <sheetName val="1003-Trafik"/>
      <sheetName val="1003-ZKFK"/>
      <sheetName val="1004-Detay"/>
      <sheetName val="1004-Kasko"/>
      <sheetName val="1004-Trafik"/>
      <sheetName val="1004-ZKFK"/>
      <sheetName val="1005-Detay"/>
      <sheetName val="1005-Kasko"/>
      <sheetName val="1005-Trafik"/>
      <sheetName val="1005-ZKFK"/>
      <sheetName val="1006-Detay"/>
      <sheetName val="1006-Kasko"/>
      <sheetName val="1006-Trafik"/>
      <sheetName val="1007-Detay"/>
      <sheetName val="1008-Detay"/>
      <sheetName val="1008-Kasko"/>
      <sheetName val="1008-Trafik"/>
      <sheetName val="1009-Detay"/>
      <sheetName val="1009-Kasko"/>
      <sheetName val="1009-Trafik"/>
      <sheetName val="1009-ZKFK"/>
      <sheetName val="1010-Detay"/>
      <sheetName val="1011-Detay"/>
      <sheetName val="1012-Detay"/>
      <sheetName val="1012-Kasko"/>
      <sheetName val="1012-Trafik"/>
      <sheetName val="1013-Detay"/>
      <sheetName val="1016-Detay"/>
      <sheetName val="1017-Detay"/>
      <sheetName val="1017-Kasko"/>
      <sheetName val="1017-Trafik"/>
      <sheetName val="1017-ZKFK"/>
      <sheetName val="1018-Detay"/>
      <sheetName val="1018-Kasko"/>
      <sheetName val="1020-Detay"/>
      <sheetName val="1020-Kasko"/>
      <sheetName val="1020-Trafik"/>
      <sheetName val="1020-ZKFK"/>
      <sheetName val="1022-Detay"/>
      <sheetName val="1022-Kasko"/>
      <sheetName val="1022-Trafik"/>
      <sheetName val="1022-ZKFK"/>
      <sheetName val="1025-Detay"/>
      <sheetName val="1025-Kasko"/>
      <sheetName val="1025-Trafik"/>
      <sheetName val="1027-Detay"/>
      <sheetName val="1027-Kasko"/>
      <sheetName val="1027-Trafik"/>
      <sheetName val="1028-Detay"/>
      <sheetName val="1028-Kasko"/>
      <sheetName val="1028-Trafik"/>
      <sheetName val="1030-Detay"/>
      <sheetName val="1030-Kasko"/>
      <sheetName val="1030-Trafik"/>
      <sheetName val="1031-Detay"/>
      <sheetName val="1031-Kasko"/>
      <sheetName val="1032-Detay"/>
      <sheetName val="1032-Kasko"/>
      <sheetName val="1032-Trafik"/>
      <sheetName val="1032-ZKFK"/>
      <sheetName val="1034-Detay"/>
      <sheetName val="1034-Kasko"/>
      <sheetName val="1034-Trafik"/>
      <sheetName val="1035-Detay"/>
      <sheetName val="1035-Kasko"/>
      <sheetName val="1035-Trafik"/>
      <sheetName val="1035-ZKFK"/>
      <sheetName val="1036-Detay"/>
      <sheetName val="1036-Kasko"/>
      <sheetName val="1036-Trafik"/>
      <sheetName val="1036-ZKFK"/>
      <sheetName val="1037-Detay"/>
      <sheetName val="1037-Kasko"/>
      <sheetName val="1037-Trafik"/>
      <sheetName val="1038-Detay"/>
      <sheetName val="1038-Kasko"/>
      <sheetName val="1038-Trafik"/>
      <sheetName val="1039-Detay"/>
      <sheetName val="1039-Kasko"/>
      <sheetName val="1039-Trafik"/>
      <sheetName val="1039-ZKFK"/>
      <sheetName val="1040-Detay"/>
      <sheetName val="1043-Detay"/>
      <sheetName val="1043-Kasko"/>
      <sheetName val="1043-Trafik"/>
      <sheetName val="1043-ZKFK"/>
      <sheetName val="1044-Detay"/>
      <sheetName val="1044-Kasko"/>
      <sheetName val="1044-Trafik"/>
      <sheetName val="1045-Detay"/>
      <sheetName val="1045-Kasko"/>
      <sheetName val="1045-Trafik"/>
      <sheetName val="1046-Detay"/>
      <sheetName val="1046-Kasko"/>
      <sheetName val="1046-ZKFK"/>
      <sheetName val="1048-Detay"/>
      <sheetName val="1048-Kasko"/>
      <sheetName val="1048-Trafik"/>
      <sheetName val="1049-Detay"/>
      <sheetName val="1049-Kasko"/>
      <sheetName val="1049-Trafik"/>
      <sheetName val="1051-Detay"/>
      <sheetName val="1051-Kasko"/>
      <sheetName val="1051-ZKFK"/>
      <sheetName val="1052-Detay"/>
      <sheetName val="1052-Kasko"/>
      <sheetName val="1053-Detay"/>
      <sheetName val="1053-Kasko"/>
      <sheetName val="1053-Trafik"/>
      <sheetName val="1055-Detay"/>
      <sheetName val="1055-Kasko"/>
      <sheetName val="1056-Detay"/>
      <sheetName val="1056-Kasko"/>
      <sheetName val="1056-Trafik"/>
      <sheetName val="1057-Detay"/>
      <sheetName val="1057-Kasko"/>
      <sheetName val="1058-Detay"/>
      <sheetName val="1058-Kasko"/>
      <sheetName val="1059-Detay"/>
      <sheetName val="1060-Detay"/>
      <sheetName val="1061-Detay"/>
      <sheetName val="2001-Detay"/>
      <sheetName val="2002-Detay"/>
      <sheetName val="2002-Hayat"/>
      <sheetName val="2005-Detay"/>
      <sheetName val="2005-Hayat"/>
      <sheetName val="2006-Detay"/>
      <sheetName val="2006-Hayat"/>
      <sheetName val="2007-Detay"/>
      <sheetName val="2007-Hayat"/>
      <sheetName val="2008-Detay"/>
      <sheetName val="2008-Hayat"/>
      <sheetName val="3001-Detay"/>
      <sheetName val="3001-Hayat"/>
      <sheetName val="3002-Detay"/>
      <sheetName val="3002-Hayat"/>
      <sheetName val="3003-Detay"/>
      <sheetName val="3003-Hayat"/>
      <sheetName val="3004-Detay"/>
      <sheetName val="3004-Hayat"/>
      <sheetName val="3005-Detay"/>
      <sheetName val="3005-Hayat"/>
      <sheetName val="3006-Detay"/>
      <sheetName val="3006-Hayat"/>
      <sheetName val="3007-Detay"/>
      <sheetName val="3007-Hayat"/>
      <sheetName val="3008-Detay"/>
      <sheetName val="3008-Hayat"/>
      <sheetName val="3009-Detay"/>
      <sheetName val="3009-Hayat"/>
      <sheetName val="3011-Detay"/>
      <sheetName val="3011-Hayat"/>
      <sheetName val="3012-Detay"/>
      <sheetName val="3012-Hayat"/>
      <sheetName val="3015-Detay"/>
      <sheetName val="3015-Hayat"/>
      <sheetName val="3016-Detay"/>
      <sheetName val="3016-Hayat"/>
      <sheetName val="3017-Detay"/>
      <sheetName val="3017-Hayat"/>
      <sheetName val="3018-Detay"/>
      <sheetName val="3018-Hayat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7">
          <cell r="G7">
            <v>50315672.959999986</v>
          </cell>
        </row>
      </sheetData>
      <sheetData sheetId="6">
        <row r="3">
          <cell r="CQ3" t="str">
            <v>701-Yangın</v>
          </cell>
        </row>
        <row r="4">
          <cell r="CQ4" t="str">
            <v>702-Kar Kaybı</v>
          </cell>
        </row>
        <row r="5">
          <cell r="CQ5" t="str">
            <v>703-Zorunlu Deprem</v>
          </cell>
        </row>
        <row r="6">
          <cell r="CQ6" t="str">
            <v>704-Maden Çalışanları Zorunlu Ferdi Kaza</v>
          </cell>
        </row>
        <row r="7">
          <cell r="CQ7" t="str">
            <v>706-Dolaylı Kefalet</v>
          </cell>
        </row>
        <row r="8">
          <cell r="CQ8" t="str">
            <v>710-Emtea</v>
          </cell>
        </row>
        <row r="9">
          <cell r="CQ9" t="str">
            <v>711-Kıymet</v>
          </cell>
        </row>
        <row r="10">
          <cell r="CQ10" t="str">
            <v>712-Tekne</v>
          </cell>
        </row>
        <row r="11">
          <cell r="CQ11" t="str">
            <v>713-Raylı Araçlar Genel</v>
          </cell>
        </row>
        <row r="12">
          <cell r="CQ12" t="str">
            <v>714-Zorunlu Karayolu Tasımacılık Mali Sorumluluk</v>
          </cell>
        </row>
        <row r="13">
          <cell r="CQ13" t="str">
            <v>715-Zorunlu Trafik (Yeşil Kart Hariç)</v>
          </cell>
        </row>
        <row r="14">
          <cell r="CQ14" t="str">
            <v>903-Yeşil Kart</v>
          </cell>
        </row>
        <row r="15">
          <cell r="CQ15" t="str">
            <v>716-Motorlu Kara Taşıtları İhtiyari Mali Sorumluluk</v>
          </cell>
        </row>
        <row r="16">
          <cell r="CQ16" t="str">
            <v>717-Motorlu Kara Taşıtları - Kasko</v>
          </cell>
        </row>
        <row r="17">
          <cell r="CQ17" t="str">
            <v>718-Karayolu Yolcu Taşımacılığı Zor.Koltuk F.K.</v>
          </cell>
        </row>
        <row r="18">
          <cell r="CQ18" t="str">
            <v>719-İşveren Mali Sorumluluk</v>
          </cell>
        </row>
        <row r="19">
          <cell r="CQ19" t="str">
            <v>720-Üçüncü Şahıslara Karşı Mali Sorumluluk</v>
          </cell>
        </row>
        <row r="20">
          <cell r="CQ20" t="str">
            <v>721-Asansör Kaza Üçüncü Şahıslara Karşı Mali Sorumluluk</v>
          </cell>
        </row>
        <row r="21">
          <cell r="CQ21" t="str">
            <v>722-Çevre Kirliliği Mali Sorumluluk</v>
          </cell>
        </row>
        <row r="22">
          <cell r="CQ22" t="str">
            <v>723-Cam Kırılması</v>
          </cell>
        </row>
        <row r="23">
          <cell r="CQ23" t="str">
            <v>724-Hırsızlık</v>
          </cell>
        </row>
        <row r="24">
          <cell r="CQ24" t="str">
            <v>725-Tüpgaz Zorunlu Sorumluluk</v>
          </cell>
        </row>
        <row r="25">
          <cell r="CQ25" t="str">
            <v>726-Tehlikeli Maddeler Zorunlu Sorumluluk</v>
          </cell>
        </row>
        <row r="26">
          <cell r="CQ26" t="str">
            <v>727-Uçak Tekne</v>
          </cell>
        </row>
        <row r="27">
          <cell r="CQ27" t="str">
            <v>728-Uçak Mali Mesuliyet</v>
          </cell>
        </row>
        <row r="28">
          <cell r="CQ28" t="str">
            <v>729-Uçak Yolcu Kaza</v>
          </cell>
        </row>
        <row r="29">
          <cell r="CQ29" t="str">
            <v>730-Tıbbı Kötü Uygulamaya İlişkin ZMSS</v>
          </cell>
        </row>
        <row r="30">
          <cell r="CQ30" t="str">
            <v>731-Özel Güvenlik Mali Sorumluluk</v>
          </cell>
        </row>
        <row r="31">
          <cell r="CQ31" t="str">
            <v>732-Zorunlu Sertifika Mali Sorumluluk</v>
          </cell>
        </row>
        <row r="32">
          <cell r="CQ32" t="str">
            <v>733-Mesleki Sorumluluk</v>
          </cell>
        </row>
        <row r="33">
          <cell r="CQ33" t="str">
            <v>734-Kıyı Tesisleri Deniz Kirliliği Zorunlu Mali Sorumluluk</v>
          </cell>
        </row>
        <row r="34">
          <cell r="CQ34" t="str">
            <v>735-Tekne Sorumluluk</v>
          </cell>
        </row>
        <row r="35">
          <cell r="CQ35" t="str">
            <v>736-Doğrudan Kefalet</v>
          </cell>
        </row>
        <row r="36">
          <cell r="CQ36" t="str">
            <v>737-Motorlu Kara Taşıtları Dışındaki Kara Taşıtları</v>
          </cell>
        </row>
        <row r="37">
          <cell r="CQ37" t="str">
            <v>738-Nehir Araçları</v>
          </cell>
        </row>
        <row r="38">
          <cell r="CQ38" t="str">
            <v>739-Göl Araçları</v>
          </cell>
        </row>
        <row r="39">
          <cell r="CQ39" t="str">
            <v>740-İhtiyari Deprem</v>
          </cell>
        </row>
        <row r="40">
          <cell r="CQ40" t="str">
            <v>741-Sel</v>
          </cell>
        </row>
        <row r="41">
          <cell r="CQ41" t="str">
            <v>742-Deprem ve Sel Dışındaki Doğal Afetler</v>
          </cell>
        </row>
        <row r="42">
          <cell r="CQ42" t="str">
            <v>743-Nükleer Enerji</v>
          </cell>
        </row>
        <row r="43">
          <cell r="CQ43" t="str">
            <v>744-Toprak Kayması</v>
          </cell>
        </row>
        <row r="44">
          <cell r="CQ44" t="str">
            <v>745-Taksitli Kredi</v>
          </cell>
        </row>
        <row r="45">
          <cell r="CQ45" t="str">
            <v>746-Uzun Vadeli Konut Kredisi</v>
          </cell>
        </row>
        <row r="46">
          <cell r="CQ46" t="str">
            <v>747-Tarım Kredisi</v>
          </cell>
        </row>
        <row r="47">
          <cell r="CQ47" t="str">
            <v>748-İstihdam</v>
          </cell>
        </row>
        <row r="48">
          <cell r="CQ48" t="str">
            <v>749-Gelir Yetersizliği</v>
          </cell>
        </row>
        <row r="49">
          <cell r="CQ49" t="str">
            <v>750-Ferdi Kaza</v>
          </cell>
        </row>
        <row r="50">
          <cell r="CQ50" t="str">
            <v>751-Uzun Süreli Ferdi Kaza</v>
          </cell>
        </row>
        <row r="51">
          <cell r="CQ51" t="str">
            <v>752-Hava Şartları</v>
          </cell>
        </row>
        <row r="52">
          <cell r="CQ52" t="str">
            <v>753-Genel Giderler</v>
          </cell>
        </row>
        <row r="53">
          <cell r="CQ53" t="str">
            <v>754-Beklenmeyen Ticari Giderler</v>
          </cell>
        </row>
        <row r="54">
          <cell r="CQ54" t="str">
            <v>755-Kredi</v>
          </cell>
        </row>
        <row r="55">
          <cell r="CQ55" t="str">
            <v>756-İhracat Kredi</v>
          </cell>
        </row>
        <row r="56">
          <cell r="CQ56" t="str">
            <v>757-Piyasa Değerindeki Kayıp</v>
          </cell>
        </row>
        <row r="57">
          <cell r="CQ57" t="str">
            <v>758-Kira Ve Gelir Kaybı</v>
          </cell>
        </row>
        <row r="58">
          <cell r="CQ58" t="str">
            <v>759-Diğer Finansal Kayıplar</v>
          </cell>
        </row>
        <row r="59">
          <cell r="CQ59" t="str">
            <v>760-Hukuksal Koruma</v>
          </cell>
        </row>
        <row r="60">
          <cell r="CQ60" t="str">
            <v>761-Patlama</v>
          </cell>
        </row>
        <row r="61">
          <cell r="CQ61" t="str">
            <v>765-Makine Kırılması</v>
          </cell>
        </row>
        <row r="62">
          <cell r="CQ62" t="str">
            <v>766-Montaj</v>
          </cell>
        </row>
        <row r="63">
          <cell r="CQ63" t="str">
            <v>767-İnşaat</v>
          </cell>
        </row>
        <row r="64">
          <cell r="CQ64" t="str">
            <v>768-Elektronik Cihaz</v>
          </cell>
        </row>
        <row r="65">
          <cell r="CQ65" t="str">
            <v>769-Yapı Denetimi Zorunlu Mali Sorumluluk</v>
          </cell>
        </row>
        <row r="66">
          <cell r="CQ66" t="str">
            <v>770-Deniz Yolu Yolcu Taşımacılığı ZMS</v>
          </cell>
        </row>
        <row r="67">
          <cell r="CQ67" t="str">
            <v>773-Devlet Destekli Arıcılık</v>
          </cell>
        </row>
        <row r="68">
          <cell r="CQ68" t="str">
            <v>774-Su Ürünleri</v>
          </cell>
        </row>
        <row r="69">
          <cell r="CQ69" t="str">
            <v>775-Dolu Sera</v>
          </cell>
        </row>
        <row r="70">
          <cell r="CQ70" t="str">
            <v>776-Devlet Destekli Sera</v>
          </cell>
        </row>
        <row r="71">
          <cell r="CQ71" t="str">
            <v>777-Devlet Destekli Bitkisel Ürün</v>
          </cell>
        </row>
        <row r="72">
          <cell r="CQ72" t="str">
            <v>778-Devlet Destekli Su Ürünleri</v>
          </cell>
        </row>
        <row r="73">
          <cell r="CQ73" t="str">
            <v>779-Devlet Destekli Hayvan Hayat</v>
          </cell>
        </row>
        <row r="74">
          <cell r="CQ74" t="str">
            <v>780-Hayvan Hayat</v>
          </cell>
        </row>
        <row r="75">
          <cell r="CQ75" t="str">
            <v>781-Kümes Hayvan Hayat</v>
          </cell>
        </row>
        <row r="76">
          <cell r="CQ76" t="str">
            <v>782-Devlet Destekli Kümes Hayvan Hayat</v>
          </cell>
        </row>
        <row r="77">
          <cell r="CQ77" t="str">
            <v>783-Devlet Destekli Küçükbaş Hayvan Hayat</v>
          </cell>
        </row>
        <row r="78">
          <cell r="CQ78" t="str">
            <v>784-Hastalık</v>
          </cell>
        </row>
        <row r="79">
          <cell r="CQ79" t="str">
            <v>785-Sağlık</v>
          </cell>
        </row>
        <row r="80">
          <cell r="CQ80" t="str">
            <v>786-Seyahat Sağlık</v>
          </cell>
        </row>
        <row r="81">
          <cell r="CQ81" t="str">
            <v>789-Seyahat Araç Destek</v>
          </cell>
        </row>
        <row r="82">
          <cell r="CQ82" t="str">
            <v>790-İrat Ödemeleri</v>
          </cell>
        </row>
        <row r="83">
          <cell r="CQ83" t="str">
            <v>791-Diğerleri</v>
          </cell>
        </row>
        <row r="84">
          <cell r="CQ84" t="str">
            <v>792-Evlilik/Doğum Sigortası</v>
          </cell>
        </row>
        <row r="85">
          <cell r="CQ85" t="str">
            <v>793-Yatırım Fonlu Sigortalar</v>
          </cell>
        </row>
        <row r="86">
          <cell r="CQ86" t="str">
            <v>794-Sermaye İtfa Sigortası</v>
          </cell>
        </row>
        <row r="87">
          <cell r="CQ87" t="str">
            <v>795-Fon Yönetim Sigortası</v>
          </cell>
        </row>
        <row r="88">
          <cell r="CQ88" t="str">
            <v>796-Hastalık</v>
          </cell>
        </row>
        <row r="89">
          <cell r="CQ89" t="str">
            <v>797-Sağlık Toplam</v>
          </cell>
        </row>
        <row r="90">
          <cell r="CQ90" t="str">
            <v>798-Destek Genel</v>
          </cell>
        </row>
        <row r="91">
          <cell r="CQ91" t="str">
            <v>799-Tontin</v>
          </cell>
        </row>
        <row r="92">
          <cell r="CQ92" t="str">
            <v>771-Ürün Sorumluluk</v>
          </cell>
        </row>
        <row r="93">
          <cell r="CQ93" t="str">
            <v>707-Devlet Destekli Alacak Sigortaları</v>
          </cell>
        </row>
        <row r="94">
          <cell r="CQ94" t="str">
            <v>705-Doğrudan Kefalet</v>
          </cell>
        </row>
        <row r="95">
          <cell r="CQ95" t="str">
            <v>708-Bina Tamamlama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>
        <row r="3">
          <cell r="CQ3" t="str">
            <v>701-Yangın</v>
          </cell>
        </row>
        <row r="4">
          <cell r="CQ4" t="str">
            <v>702-Kar Kaybı</v>
          </cell>
        </row>
        <row r="5">
          <cell r="CQ5" t="str">
            <v>703-Zorunlu Deprem</v>
          </cell>
        </row>
        <row r="6">
          <cell r="CQ6" t="str">
            <v>704-Maden Çalışanları Zorunlu Ferdi Kaza</v>
          </cell>
        </row>
        <row r="7">
          <cell r="CQ7" t="str">
            <v>706-Dolaylı Kefalet</v>
          </cell>
        </row>
        <row r="8">
          <cell r="CQ8" t="str">
            <v>710-Emtea</v>
          </cell>
        </row>
        <row r="9">
          <cell r="CQ9" t="str">
            <v>711-Kıymet</v>
          </cell>
        </row>
        <row r="10">
          <cell r="CQ10" t="str">
            <v>712-Tekne</v>
          </cell>
        </row>
        <row r="11">
          <cell r="CQ11" t="str">
            <v>713-Raylı Araçlar Genel</v>
          </cell>
        </row>
        <row r="12">
          <cell r="CQ12" t="str">
            <v>714-Zorunlu Karayolu Tasımacılık Mali Sorumluluk</v>
          </cell>
        </row>
        <row r="13">
          <cell r="CQ13" t="str">
            <v>715-Zorunlu Trafik (Yeşil Kart Hariç)</v>
          </cell>
        </row>
        <row r="14">
          <cell r="CQ14" t="str">
            <v>903-Yeşil Kart</v>
          </cell>
        </row>
        <row r="15">
          <cell r="CQ15" t="str">
            <v>716-Motorlu Kara Taşıtları İhtiyari Mali Sorumluluk</v>
          </cell>
        </row>
        <row r="16">
          <cell r="CQ16" t="str">
            <v>717-Motorlu Kara Taşıtları - Kasko</v>
          </cell>
        </row>
        <row r="17">
          <cell r="CQ17" t="str">
            <v>718-Karayolu Yolcu Taşımacılığı Zor.Koltuk F.K.</v>
          </cell>
        </row>
        <row r="18">
          <cell r="CQ18" t="str">
            <v>719-İşveren Mali Sorumluluk</v>
          </cell>
        </row>
        <row r="19">
          <cell r="CQ19" t="str">
            <v>721-Asansör Kaza Üçüncü Şahıslara Karşı Mali Sorumluluk</v>
          </cell>
        </row>
        <row r="20">
          <cell r="CQ20" t="str">
            <v>722-Çevre Kirliliği Mali Sorumluluk</v>
          </cell>
        </row>
        <row r="21">
          <cell r="CQ21" t="str">
            <v>723-Cam Kırılması</v>
          </cell>
        </row>
        <row r="22">
          <cell r="CQ22" t="str">
            <v>724-Hırsızlık</v>
          </cell>
        </row>
        <row r="23">
          <cell r="CQ23" t="str">
            <v>725-Tüpgaz Zorunlu Sorumluluk</v>
          </cell>
        </row>
        <row r="24">
          <cell r="CQ24" t="str">
            <v>726-Tehlikeli Maddeler Zorunlu Sorumluluk</v>
          </cell>
        </row>
        <row r="25">
          <cell r="CQ25" t="str">
            <v>727-Uçak Tekne</v>
          </cell>
        </row>
        <row r="26">
          <cell r="CQ26" t="str">
            <v>728-Uçak Mali Mesuliyet</v>
          </cell>
        </row>
        <row r="27">
          <cell r="CQ27" t="str">
            <v>729-Uçak Yolcu Kaza</v>
          </cell>
        </row>
        <row r="28">
          <cell r="CQ28" t="str">
            <v>730-Tıbbı Kötü Uygulamaya İlişkin ZMSS</v>
          </cell>
        </row>
        <row r="29">
          <cell r="CQ29" t="str">
            <v>731-Özel Güvenlik Mali Sorumluluk</v>
          </cell>
        </row>
        <row r="30">
          <cell r="CQ30" t="str">
            <v>732-Zorunlu Sertifika Mali Sorumluluk</v>
          </cell>
        </row>
        <row r="31">
          <cell r="CQ31" t="str">
            <v>733-Mesleki Sorumluluk</v>
          </cell>
        </row>
        <row r="32">
          <cell r="CQ32" t="str">
            <v>734-Kıyı Tesisleri Deniz Kirliliği Zorunlu Mali Sorumluluk</v>
          </cell>
        </row>
        <row r="33">
          <cell r="CQ33" t="str">
            <v>735-Tekne Sorumluluk</v>
          </cell>
        </row>
        <row r="34">
          <cell r="CQ34" t="str">
            <v>736-Emniyeti Suistimal</v>
          </cell>
        </row>
        <row r="35">
          <cell r="CQ35" t="str">
            <v>737-Motorlu Kara Taşıtları Dışındaki Kara Taşıtları</v>
          </cell>
        </row>
        <row r="36">
          <cell r="CQ36" t="str">
            <v>738-Nehir Araçları</v>
          </cell>
        </row>
        <row r="37">
          <cell r="CQ37" t="str">
            <v>739-Göl Araçları</v>
          </cell>
        </row>
        <row r="38">
          <cell r="CQ38" t="str">
            <v>740-İhtiyari Deprem</v>
          </cell>
        </row>
        <row r="39">
          <cell r="CQ39" t="str">
            <v>741-Sel</v>
          </cell>
        </row>
        <row r="40">
          <cell r="CQ40" t="str">
            <v>742-Deprem ve Sel Dışındaki Doğal Afetler</v>
          </cell>
        </row>
        <row r="41">
          <cell r="CQ41" t="str">
            <v>743-Nükleer Enerji</v>
          </cell>
        </row>
        <row r="42">
          <cell r="CQ42" t="str">
            <v>744-Toprak Kayması</v>
          </cell>
        </row>
        <row r="43">
          <cell r="CQ43" t="str">
            <v>745-Taksitli Kredi</v>
          </cell>
        </row>
        <row r="44">
          <cell r="CQ44" t="str">
            <v>746-Uzun Vadeli Konut Kredisi</v>
          </cell>
        </row>
        <row r="45">
          <cell r="CQ45" t="str">
            <v>747-Tarım Kredisi</v>
          </cell>
        </row>
        <row r="46">
          <cell r="CQ46" t="str">
            <v>748-İstihdam</v>
          </cell>
        </row>
        <row r="47">
          <cell r="CQ47" t="str">
            <v>749-Gelir Yetersizliği</v>
          </cell>
        </row>
        <row r="48">
          <cell r="CQ48" t="str">
            <v>750-Ferdi Kaza</v>
          </cell>
        </row>
        <row r="49">
          <cell r="CQ49" t="str">
            <v>751-Uzun Süreli Ferdi Kaza</v>
          </cell>
        </row>
        <row r="50">
          <cell r="CQ50" t="str">
            <v>752-Hava Şartları</v>
          </cell>
        </row>
        <row r="51">
          <cell r="CQ51" t="str">
            <v>753-Genel Giderler</v>
          </cell>
        </row>
        <row r="52">
          <cell r="CQ52" t="str">
            <v>754-Beklenmeyen Ticari Giderler</v>
          </cell>
        </row>
        <row r="53">
          <cell r="CQ53" t="str">
            <v>755-Kredi</v>
          </cell>
        </row>
        <row r="54">
          <cell r="CQ54" t="str">
            <v>756-İhracat Kredi</v>
          </cell>
        </row>
        <row r="55">
          <cell r="CQ55" t="str">
            <v>757-Piyasa Değerindeki Kayıp</v>
          </cell>
        </row>
        <row r="56">
          <cell r="CQ56" t="str">
            <v>758-Kira Ve Gelir Kaybı</v>
          </cell>
        </row>
        <row r="57">
          <cell r="CQ57" t="str">
            <v>759-Diğer Finansal Kayıplar</v>
          </cell>
        </row>
        <row r="58">
          <cell r="CQ58" t="str">
            <v>760-Hukuksal Koruma</v>
          </cell>
        </row>
        <row r="59">
          <cell r="CQ59" t="str">
            <v>761-Patlama</v>
          </cell>
        </row>
        <row r="60">
          <cell r="CQ60" t="str">
            <v>765-Makine Kırılması</v>
          </cell>
        </row>
        <row r="61">
          <cell r="CQ61" t="str">
            <v>766-Montaj</v>
          </cell>
        </row>
        <row r="62">
          <cell r="CQ62" t="str">
            <v>767-İnşaat</v>
          </cell>
        </row>
        <row r="63">
          <cell r="CQ63" t="str">
            <v>768-Elektronik Cihaz</v>
          </cell>
        </row>
        <row r="64">
          <cell r="CQ64" t="str">
            <v>769-Yapı Denetimi Zorunlu Mali Sorumluluk</v>
          </cell>
        </row>
        <row r="65">
          <cell r="CQ65" t="str">
            <v>770-Deniz Yolu Yolcu Taşımacılığı ZMS</v>
          </cell>
        </row>
        <row r="66">
          <cell r="CQ66" t="str">
            <v>773-Devlet Destekli Arıcılık</v>
          </cell>
        </row>
        <row r="67">
          <cell r="CQ67" t="str">
            <v>774-Su Ürünleri</v>
          </cell>
        </row>
        <row r="68">
          <cell r="CQ68" t="str">
            <v>775-Dolu Sera</v>
          </cell>
        </row>
        <row r="69">
          <cell r="CQ69" t="str">
            <v>776-Devlet Destekli Sera</v>
          </cell>
        </row>
        <row r="70">
          <cell r="CQ70" t="str">
            <v>777-Devlet Destekli Bitkisel Ürün</v>
          </cell>
        </row>
        <row r="71">
          <cell r="CQ71" t="str">
            <v>778-Devlet Destekli Su Ürünleri</v>
          </cell>
        </row>
        <row r="72">
          <cell r="CQ72" t="str">
            <v>779-Devlet Destekli Hayvan Hayat</v>
          </cell>
        </row>
        <row r="73">
          <cell r="CQ73" t="str">
            <v>780-Hayvan Hayat</v>
          </cell>
        </row>
        <row r="74">
          <cell r="CQ74" t="str">
            <v>781-Kümes Hayvan Hayat</v>
          </cell>
        </row>
        <row r="75">
          <cell r="CQ75" t="str">
            <v>782-Devlet Destekli Kümes Hayvan Hayat</v>
          </cell>
        </row>
        <row r="76">
          <cell r="CQ76" t="str">
            <v>783-Devlet Destekli Küçükbaş Hayvan Hayat</v>
          </cell>
        </row>
        <row r="77">
          <cell r="CQ77" t="str">
            <v>784-Hastalık</v>
          </cell>
        </row>
        <row r="78">
          <cell r="CQ78" t="str">
            <v>785-Sağlık</v>
          </cell>
        </row>
        <row r="79">
          <cell r="CQ79" t="str">
            <v>786-Seyahat Sağlık</v>
          </cell>
        </row>
        <row r="80">
          <cell r="CQ80" t="str">
            <v>789-Seyahat Araç Destek</v>
          </cell>
        </row>
        <row r="81">
          <cell r="CQ81" t="str">
            <v>790-İrat Ödemeleri</v>
          </cell>
        </row>
        <row r="82">
          <cell r="CQ82" t="str">
            <v>791-Diğerleri</v>
          </cell>
        </row>
        <row r="83">
          <cell r="CQ83" t="str">
            <v>792-Evlilik/Doğum Sigortası</v>
          </cell>
        </row>
        <row r="84">
          <cell r="CQ84" t="str">
            <v>793-Yatırım Fonlu Sigortalar</v>
          </cell>
        </row>
        <row r="85">
          <cell r="CQ85" t="str">
            <v>794-Sermaye İtfa Sigortası</v>
          </cell>
        </row>
        <row r="86">
          <cell r="CQ86" t="str">
            <v>795-Fon Yönetim Sigortası</v>
          </cell>
        </row>
        <row r="87">
          <cell r="CQ87" t="str">
            <v>796-Hastalık</v>
          </cell>
        </row>
        <row r="88">
          <cell r="CQ88" t="str">
            <v>797-Sağlık Toplam</v>
          </cell>
        </row>
        <row r="89">
          <cell r="CQ89" t="str">
            <v>798-Destek Genel</v>
          </cell>
        </row>
        <row r="90">
          <cell r="CQ90" t="str">
            <v>799-Tontin</v>
          </cell>
        </row>
        <row r="91">
          <cell r="CQ91" t="str">
            <v>707-Devlet Destekli Alacak Sigortası</v>
          </cell>
        </row>
        <row r="92">
          <cell r="CQ92" t="str">
            <v>771-Ürün Sorumluluk</v>
          </cell>
        </row>
        <row r="93">
          <cell r="CQ93" t="str">
            <v>708-Bina Tamamlama</v>
          </cell>
        </row>
        <row r="94">
          <cell r="CQ94" t="str">
            <v>705-Doğrudan Kefalet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>
        <row r="7">
          <cell r="E7">
            <v>128.83287680000001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>
        <row r="3">
          <cell r="JJ3" t="str">
            <v>71701-Dar Kasko Ürünü İstatistiki Veriler</v>
          </cell>
        </row>
        <row r="4">
          <cell r="JJ4" t="str">
            <v>71702-Kasko Ürünü İstatistiki Veriler</v>
          </cell>
        </row>
        <row r="5">
          <cell r="JJ5" t="str">
            <v>71703-Genişletilmiş Kasko Ürünü İstatistiki Veriler</v>
          </cell>
        </row>
        <row r="6">
          <cell r="JJ6" t="str">
            <v>71704-Tam Kasko Ürünü İstatistiki Veriler</v>
          </cell>
        </row>
        <row r="7">
          <cell r="JJ7" t="str">
            <v>717-Kasko Branşı İstatistiki Veriler</v>
          </cell>
        </row>
      </sheetData>
      <sheetData sheetId="196">
        <row r="3">
          <cell r="JH3" t="str">
            <v>1-Otomobil</v>
          </cell>
          <cell r="JL3" t="str">
            <v>71701-Dar Kasko Ürünü İstatistiki Veriler</v>
          </cell>
        </row>
        <row r="4">
          <cell r="JH4" t="str">
            <v>2-Taksi</v>
          </cell>
          <cell r="JL4" t="str">
            <v>71702-Kasko Ürünü İstatistiki Veriler</v>
          </cell>
        </row>
        <row r="5">
          <cell r="JH5" t="str">
            <v>3-Minibüs (Sürücü Dahil 9-15 koltuk)</v>
          </cell>
          <cell r="JL5" t="str">
            <v>71703-Genişletilmiş Kasko Ürünü İstatistiki Veriler</v>
          </cell>
        </row>
        <row r="6">
          <cell r="JH6" t="str">
            <v>4-Otobüs (Sürücü dahil 16-30 koltuk)</v>
          </cell>
          <cell r="JL6" t="str">
            <v>71704-Tam Kasko Ürünü İstatistiki Veriler</v>
          </cell>
        </row>
        <row r="7">
          <cell r="JH7" t="str">
            <v>5-Otobüs (Sürücü dahil 31 ve üstü koltuk)</v>
          </cell>
          <cell r="JL7" t="str">
            <v>717-Kasko Branşı İstatistiki Veriler</v>
          </cell>
        </row>
        <row r="8">
          <cell r="JH8" t="str">
            <v>6-Kamyonet</v>
          </cell>
        </row>
        <row r="9">
          <cell r="JH9" t="str">
            <v>7-Kamyon</v>
          </cell>
        </row>
        <row r="10">
          <cell r="JH10" t="str">
            <v>8-İş Makinası</v>
          </cell>
        </row>
        <row r="11">
          <cell r="JH11" t="str">
            <v>9-Traktör</v>
          </cell>
        </row>
        <row r="12">
          <cell r="JH12" t="str">
            <v>10-Römork</v>
          </cell>
        </row>
        <row r="13">
          <cell r="JH13" t="str">
            <v>11-Motosiklet ve Yük Motosikleti</v>
          </cell>
        </row>
        <row r="14">
          <cell r="JH14" t="str">
            <v>12-Tanker</v>
          </cell>
        </row>
        <row r="15">
          <cell r="JH15" t="str">
            <v>13-Çekici</v>
          </cell>
        </row>
        <row r="16">
          <cell r="JH16" t="str">
            <v>14-Özel Amaçlı Taşıt</v>
          </cell>
        </row>
        <row r="17">
          <cell r="JH17" t="str">
            <v>15-Tarım Makinesi</v>
          </cell>
        </row>
        <row r="18">
          <cell r="JH18" t="str">
            <v>Toplam</v>
          </cell>
        </row>
      </sheetData>
      <sheetData sheetId="197"/>
      <sheetData sheetId="198"/>
      <sheetData sheetId="199" refreshError="1"/>
      <sheetData sheetId="200"/>
      <sheetData sheetId="201">
        <row r="3">
          <cell r="JB3" t="str">
            <v>1-Otomobil</v>
          </cell>
        </row>
        <row r="4">
          <cell r="JB4" t="str">
            <v>2-Taksi</v>
          </cell>
        </row>
        <row r="5">
          <cell r="JB5" t="str">
            <v>3-Minibüs (Sürücü Dahil 9-15 koltuk)</v>
          </cell>
        </row>
        <row r="6">
          <cell r="JB6" t="str">
            <v>4-Otobüs (Sürücü dahil 16-30 koltuk)</v>
          </cell>
        </row>
        <row r="7">
          <cell r="JB7" t="str">
            <v>5-Otobüs (Sürücü dahil 31 ve üstü koltuk)</v>
          </cell>
        </row>
        <row r="8">
          <cell r="JB8" t="str">
            <v>6-Kamyonet</v>
          </cell>
        </row>
        <row r="9">
          <cell r="JB9" t="str">
            <v>7-Kamyon</v>
          </cell>
        </row>
        <row r="10">
          <cell r="JB10" t="str">
            <v>8-İş Makinası</v>
          </cell>
        </row>
        <row r="11">
          <cell r="JB11" t="str">
            <v>9-Traktör</v>
          </cell>
        </row>
        <row r="12">
          <cell r="JB12" t="str">
            <v>10-Römork</v>
          </cell>
        </row>
        <row r="13">
          <cell r="JB13" t="str">
            <v>11-Motosiklet ve Yük Motosikleti</v>
          </cell>
        </row>
        <row r="14">
          <cell r="JB14" t="str">
            <v>12-Tanker</v>
          </cell>
        </row>
        <row r="15">
          <cell r="JB15" t="str">
            <v>13-Çekici</v>
          </cell>
        </row>
        <row r="16">
          <cell r="JB16" t="str">
            <v>14-Özel Amaçlı Taşıt</v>
          </cell>
        </row>
        <row r="17">
          <cell r="JB17" t="str">
            <v>15-Tarım Makinesi</v>
          </cell>
        </row>
        <row r="18">
          <cell r="JB18" t="str">
            <v>Toplam</v>
          </cell>
        </row>
      </sheetData>
      <sheetData sheetId="202"/>
      <sheetData sheetId="203"/>
      <sheetData sheetId="204" refreshError="1"/>
      <sheetData sheetId="205"/>
      <sheetData sheetId="206">
        <row r="3">
          <cell r="JH3" t="str">
            <v>1-Otomobil</v>
          </cell>
        </row>
        <row r="4">
          <cell r="JH4" t="str">
            <v>2-Taksi</v>
          </cell>
        </row>
        <row r="5">
          <cell r="JH5" t="str">
            <v>3-Minibüs (10-17 koltuk)</v>
          </cell>
        </row>
        <row r="6">
          <cell r="JH6" t="str">
            <v>4-Otobüs (18-30 koltuk)</v>
          </cell>
        </row>
        <row r="7">
          <cell r="JH7" t="str">
            <v>5-Otobüs (31 ve üstü koltuk)</v>
          </cell>
        </row>
        <row r="8">
          <cell r="JH8" t="str">
            <v>Toplam</v>
          </cell>
        </row>
      </sheetData>
      <sheetData sheetId="207"/>
      <sheetData sheetId="208"/>
      <sheetData sheetId="209" refreshError="1"/>
      <sheetData sheetId="210" refreshError="1"/>
      <sheetData sheetId="211">
        <row r="3">
          <cell r="CZ3" t="str">
            <v>701-Yangın</v>
          </cell>
        </row>
        <row r="4">
          <cell r="CZ4" t="str">
            <v>702-Kar Kaybı</v>
          </cell>
        </row>
        <row r="5">
          <cell r="CZ5" t="str">
            <v>703-Zorunlu Deprem</v>
          </cell>
        </row>
        <row r="6">
          <cell r="CZ6" t="str">
            <v>704-Maden Çalışanları Zorunlu Ferdi Kaza</v>
          </cell>
        </row>
        <row r="7">
          <cell r="CZ7" t="str">
            <v>706-Dolaylı Kefalet</v>
          </cell>
        </row>
        <row r="8">
          <cell r="CZ8" t="str">
            <v>710-Emtea</v>
          </cell>
        </row>
        <row r="9">
          <cell r="CZ9" t="str">
            <v>711-Kıymet</v>
          </cell>
        </row>
        <row r="10">
          <cell r="CZ10" t="str">
            <v>712-Tekne</v>
          </cell>
        </row>
        <row r="11">
          <cell r="CZ11" t="str">
            <v>713-Raylı Araçlar Genel</v>
          </cell>
        </row>
        <row r="12">
          <cell r="CZ12" t="str">
            <v>714-Zorunlu Karayolu Tasımacılık Mali Sorumluluk</v>
          </cell>
        </row>
        <row r="13">
          <cell r="CZ13" t="str">
            <v>715-Zorunlu Trafik (Yeşil Kart Hariç)</v>
          </cell>
        </row>
        <row r="14">
          <cell r="CZ14" t="str">
            <v>903-Yeşil Kart</v>
          </cell>
        </row>
        <row r="15">
          <cell r="CZ15" t="str">
            <v>716-Motorlu Kara Taşıtları İhtiyari Mali Sorumluluk</v>
          </cell>
        </row>
        <row r="16">
          <cell r="CZ16" t="str">
            <v>717-Motorlu Kara Taşıtları - Kasko</v>
          </cell>
        </row>
        <row r="17">
          <cell r="CZ17" t="str">
            <v>718-Karayolu Yolcu Taşımacılığı Zor.Koltuk F.K.</v>
          </cell>
        </row>
        <row r="18">
          <cell r="CZ18" t="str">
            <v>719-İşveren Mali Sorumluluk</v>
          </cell>
        </row>
        <row r="19">
          <cell r="CZ19" t="str">
            <v>721-Asansör Kaza Üçüncü Şahıslara Karşı Mali Sorumluluk</v>
          </cell>
        </row>
        <row r="20">
          <cell r="CZ20" t="str">
            <v>722-Çevre Kirliliği Mali Sorumluluk</v>
          </cell>
        </row>
        <row r="21">
          <cell r="CZ21" t="str">
            <v>723-Cam Kırılması</v>
          </cell>
        </row>
        <row r="22">
          <cell r="CZ22" t="str">
            <v>724-Hırsızlık</v>
          </cell>
        </row>
        <row r="23">
          <cell r="CZ23" t="str">
            <v>725-Tüpgaz Zorunlu Sorumluluk</v>
          </cell>
        </row>
        <row r="24">
          <cell r="CZ24" t="str">
            <v>726-Tehlikeli Maddeler Zorunlu Sorumluluk</v>
          </cell>
        </row>
        <row r="25">
          <cell r="CZ25" t="str">
            <v>727-Uçak Tekne</v>
          </cell>
        </row>
        <row r="26">
          <cell r="CZ26" t="str">
            <v>728-Uçak Mali Mesuliyet</v>
          </cell>
        </row>
        <row r="27">
          <cell r="CZ27" t="str">
            <v>729-Uçak Yolcu Kaza</v>
          </cell>
        </row>
        <row r="28">
          <cell r="CZ28" t="str">
            <v>730-Tıbbı Kötü Uygulamaya İlişkin ZMSS</v>
          </cell>
        </row>
        <row r="29">
          <cell r="CZ29" t="str">
            <v>731-Özel Güvenlik Mali Sorumluluk</v>
          </cell>
        </row>
        <row r="30">
          <cell r="CZ30" t="str">
            <v>732-Zorunlu Sertifika Mali Sorumluluk</v>
          </cell>
        </row>
        <row r="31">
          <cell r="CZ31" t="str">
            <v>733-Mesleki Sorumluluk</v>
          </cell>
        </row>
        <row r="32">
          <cell r="CZ32" t="str">
            <v>734-Kıyı Tesisleri Deniz Kirliliği Zorunlu Mali Sorumluluk</v>
          </cell>
        </row>
        <row r="33">
          <cell r="CZ33" t="str">
            <v>735-Tekne Sorumluluk</v>
          </cell>
        </row>
        <row r="34">
          <cell r="CZ34" t="str">
            <v>736-Emniyeti Suistimal</v>
          </cell>
        </row>
        <row r="35">
          <cell r="CZ35" t="str">
            <v>737-Motorlu Kara Taşıtları Dışındaki Kara Taşıtları</v>
          </cell>
        </row>
        <row r="36">
          <cell r="CZ36" t="str">
            <v>738-Nehir Araçları</v>
          </cell>
        </row>
        <row r="37">
          <cell r="CZ37" t="str">
            <v>739-Göl Araçları</v>
          </cell>
        </row>
        <row r="38">
          <cell r="CZ38" t="str">
            <v>740-İhtiyari Deprem</v>
          </cell>
        </row>
        <row r="39">
          <cell r="CZ39" t="str">
            <v>741-Sel</v>
          </cell>
        </row>
        <row r="40">
          <cell r="CZ40" t="str">
            <v>742-Deprem ve Sel Dışındaki Doğal Afetler</v>
          </cell>
        </row>
        <row r="41">
          <cell r="CZ41" t="str">
            <v>743-Nükleer Enerji</v>
          </cell>
        </row>
        <row r="42">
          <cell r="CZ42" t="str">
            <v>744-Toprak Kayması</v>
          </cell>
        </row>
        <row r="43">
          <cell r="CZ43" t="str">
            <v>745-Taksitli Kredi</v>
          </cell>
        </row>
        <row r="44">
          <cell r="CZ44" t="str">
            <v>746-Uzun Vadeli Konut Kredisi</v>
          </cell>
        </row>
        <row r="45">
          <cell r="CZ45" t="str">
            <v>747-Tarım Kredisi</v>
          </cell>
        </row>
        <row r="46">
          <cell r="CZ46" t="str">
            <v>748-İstihdam</v>
          </cell>
        </row>
        <row r="47">
          <cell r="CZ47" t="str">
            <v>749-Gelir Yetersizliği</v>
          </cell>
        </row>
        <row r="48">
          <cell r="CZ48" t="str">
            <v>750-Ferdi Kaza</v>
          </cell>
        </row>
        <row r="49">
          <cell r="CZ49" t="str">
            <v>751-Uzun Süreli Ferdi Kaza</v>
          </cell>
        </row>
        <row r="50">
          <cell r="CZ50" t="str">
            <v>752-Hava Şartları</v>
          </cell>
        </row>
        <row r="51">
          <cell r="CZ51" t="str">
            <v>753-Genel Giderler</v>
          </cell>
        </row>
        <row r="52">
          <cell r="CZ52" t="str">
            <v>754-Beklenmeyen Ticari Giderler</v>
          </cell>
        </row>
        <row r="53">
          <cell r="CZ53" t="str">
            <v>755-Kredi</v>
          </cell>
        </row>
        <row r="54">
          <cell r="CZ54" t="str">
            <v>756-İhracat Kredi</v>
          </cell>
        </row>
        <row r="55">
          <cell r="CZ55" t="str">
            <v>757-Piyasa Değerindeki Kayıp</v>
          </cell>
        </row>
        <row r="56">
          <cell r="CZ56" t="str">
            <v>758-Kira Ve Gelir Kaybı</v>
          </cell>
        </row>
        <row r="57">
          <cell r="CZ57" t="str">
            <v>759-Diğer Finansal Kayıplar</v>
          </cell>
        </row>
        <row r="58">
          <cell r="CZ58" t="str">
            <v>760-Hukuksal Koruma</v>
          </cell>
        </row>
        <row r="59">
          <cell r="CZ59" t="str">
            <v>761-Patlama</v>
          </cell>
        </row>
        <row r="60">
          <cell r="CZ60" t="str">
            <v>765-Makine Kırılması</v>
          </cell>
        </row>
        <row r="61">
          <cell r="CZ61" t="str">
            <v>766-Montaj</v>
          </cell>
        </row>
        <row r="62">
          <cell r="CZ62" t="str">
            <v>767-İnşaat</v>
          </cell>
        </row>
        <row r="63">
          <cell r="CZ63" t="str">
            <v>768-Elektronik Cihaz</v>
          </cell>
        </row>
        <row r="64">
          <cell r="CZ64" t="str">
            <v>769-Yapı Denetimi Zorunlu Mali Sorumluluk</v>
          </cell>
        </row>
        <row r="65">
          <cell r="CZ65" t="str">
            <v>770-Deniz Yolu Yolcu Taşımacılığı ZMS</v>
          </cell>
        </row>
        <row r="66">
          <cell r="CZ66" t="str">
            <v>773-Devlet Destekli Arıcılık</v>
          </cell>
        </row>
        <row r="67">
          <cell r="CZ67" t="str">
            <v>774-Su Ürünleri</v>
          </cell>
        </row>
        <row r="68">
          <cell r="CZ68" t="str">
            <v>775-Dolu Sera</v>
          </cell>
        </row>
        <row r="69">
          <cell r="CZ69" t="str">
            <v>776-Devlet Destekli Sera</v>
          </cell>
        </row>
        <row r="70">
          <cell r="CZ70" t="str">
            <v>777-Devlet Destekli Bitkisel Ürün</v>
          </cell>
        </row>
        <row r="71">
          <cell r="CZ71" t="str">
            <v>778-Devlet Destekli Su Ürünleri</v>
          </cell>
        </row>
        <row r="72">
          <cell r="CZ72" t="str">
            <v>779-Devlet Destekli Hayvan Hayat</v>
          </cell>
        </row>
        <row r="73">
          <cell r="CZ73" t="str">
            <v>780-Hayvan Hayat</v>
          </cell>
        </row>
        <row r="74">
          <cell r="CZ74" t="str">
            <v>781-Kümes Hayvan Hayat</v>
          </cell>
        </row>
        <row r="75">
          <cell r="CZ75" t="str">
            <v>782-Devlet Destekli Kümes Hayvan Hayat</v>
          </cell>
        </row>
        <row r="76">
          <cell r="CZ76" t="str">
            <v>783-Devlet Destekli Küçükbaş Hayvan Hayat</v>
          </cell>
        </row>
        <row r="77">
          <cell r="CZ77" t="str">
            <v>784-Hastalık</v>
          </cell>
        </row>
        <row r="78">
          <cell r="CZ78" t="str">
            <v>785-Sağlık</v>
          </cell>
        </row>
        <row r="79">
          <cell r="CZ79" t="str">
            <v>786-Seyahat Sağlık</v>
          </cell>
        </row>
        <row r="80">
          <cell r="CZ80" t="str">
            <v>789-Seyahat Araç Destek</v>
          </cell>
        </row>
        <row r="81">
          <cell r="CZ81" t="str">
            <v>790-İrat Ödemeleri</v>
          </cell>
        </row>
        <row r="82">
          <cell r="CZ82" t="str">
            <v>791-Diğerleri</v>
          </cell>
        </row>
        <row r="83">
          <cell r="CZ83" t="str">
            <v>792-Evlilik/Doğum Sigortası</v>
          </cell>
        </row>
        <row r="84">
          <cell r="CZ84" t="str">
            <v>793-Yatırım Fonlu Sigortalar</v>
          </cell>
        </row>
        <row r="85">
          <cell r="CZ85" t="str">
            <v>794-Sermaye İtfa Sigortası</v>
          </cell>
        </row>
        <row r="86">
          <cell r="CZ86" t="str">
            <v>795-Fon Yönetim Sigortası</v>
          </cell>
        </row>
        <row r="87">
          <cell r="CZ87" t="str">
            <v>796-Hastalık</v>
          </cell>
        </row>
        <row r="88">
          <cell r="CZ88" t="str">
            <v>797-Sağlık Toplam</v>
          </cell>
        </row>
        <row r="89">
          <cell r="CZ89" t="str">
            <v>798-Destek Genel</v>
          </cell>
        </row>
        <row r="90">
          <cell r="CZ90" t="str">
            <v>799-Tontin</v>
          </cell>
        </row>
        <row r="91">
          <cell r="CZ91" t="str">
            <v>707-Devlet Destekli Alacak Sigortası</v>
          </cell>
        </row>
        <row r="92">
          <cell r="CZ92" t="str">
            <v>771-Ürün Sorumluluk</v>
          </cell>
        </row>
        <row r="93">
          <cell r="CZ93" t="str">
            <v>708-Bina Tamamlama</v>
          </cell>
        </row>
        <row r="94">
          <cell r="CZ94" t="str">
            <v>705-Doğrudan Kefalet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O USD"/>
      <sheetName val="BONO DEM"/>
      <sheetName val="GOS USD"/>
      <sheetName val="UMSBONO"/>
      <sheetName val="BONOUSD"/>
      <sheetName val="BONODEM"/>
      <sheetName val="GOSUSD"/>
      <sheetName val="TAKASİVDHES-client work"/>
      <sheetName val="DB99-sheet"/>
      <sheetName val="FORMSRK"/>
      <sheetName val="Input"/>
      <sheetName val="HSL.-İPT."/>
      <sheetName val="Ek Bilgi"/>
      <sheetName val="Business Plan"/>
      <sheetName val="BONO_USD"/>
      <sheetName val="BONO_DEM"/>
      <sheetName val="GOS_USD"/>
      <sheetName val="TAKASİVDHES-client_work"/>
      <sheetName val="INT"/>
      <sheetName val="alimlar"/>
      <sheetName val="NISAN"/>
      <sheetName val="AGUSTOS"/>
      <sheetName val="SUBAT"/>
      <sheetName val="OCAK"/>
      <sheetName val="TEMMUZ"/>
      <sheetName val="HAZİRAN"/>
      <sheetName val="MART"/>
      <sheetName val="MAYIS"/>
      <sheetName val="EYLUL"/>
      <sheetName val="FORMBNK"/>
      <sheetName val="CFSheet"/>
      <sheetName val="KRK"/>
      <sheetName val="Unit Prices"/>
      <sheetName val="Bimpaş Satış (HL)"/>
      <sheetName val="Sheet1"/>
      <sheetName val="act2000"/>
      <sheetName val="jr2001"/>
      <sheetName val="le2000"/>
      <sheetName val="opl2001"/>
      <sheetName val="sr2001"/>
      <sheetName val="XLR_NoRangeSheet"/>
      <sheetName val="data"/>
      <sheetName val="HL"/>
      <sheetName val="bilanco-KZ"/>
      <sheetName val="BS"/>
      <sheetName val="ADANA"/>
      <sheetName val="ADASATIS"/>
      <sheetName val="BCALISMATABLOSU"/>
      <sheetName val="EDSATIS"/>
      <sheetName val="GEBSATIS"/>
      <sheetName val="IZSATIS"/>
      <sheetName val="SATIŞ ÇALIŞMA"/>
      <sheetName val="DOVIZREP"/>
      <sheetName val="ÁRSR"/>
      <sheetName val="VÍSIT."/>
      <sheetName val="navlun_cetveli"/>
      <sheetName val="Pers"/>
      <sheetName val="D"/>
      <sheetName val="Vor"/>
      <sheetName val="ağustos"/>
      <sheetName val="şubat"/>
      <sheetName val="kasım"/>
      <sheetName val="ekim"/>
      <sheetName val="eylül"/>
      <sheetName val="TIME"/>
      <sheetName val="ALTMENP"/>
      <sheetName val="BONO_USD1"/>
      <sheetName val="BONO_DEM1"/>
      <sheetName val="GOS_USD1"/>
      <sheetName val="TAKASİVDHES-client_work1"/>
      <sheetName val="HSL_-İPT_"/>
      <sheetName val="Business_Plan"/>
      <sheetName val="Ek_Bilgi"/>
    </sheetNames>
    <sheetDataSet>
      <sheetData sheetId="0" refreshError="1">
        <row r="7">
          <cell r="G7">
            <v>0</v>
          </cell>
          <cell r="S7">
            <v>0</v>
          </cell>
          <cell r="U7" t="str">
            <v/>
          </cell>
          <cell r="W7" t="str">
            <v/>
          </cell>
          <cell r="AB7">
            <v>0</v>
          </cell>
        </row>
        <row r="8">
          <cell r="S8">
            <v>0</v>
          </cell>
          <cell r="U8" t="str">
            <v/>
          </cell>
          <cell r="W8" t="str">
            <v/>
          </cell>
          <cell r="AB8">
            <v>0</v>
          </cell>
        </row>
        <row r="9">
          <cell r="S9">
            <v>0</v>
          </cell>
          <cell r="U9" t="str">
            <v/>
          </cell>
          <cell r="W9" t="str">
            <v/>
          </cell>
          <cell r="AB9">
            <v>0</v>
          </cell>
        </row>
        <row r="10">
          <cell r="S10">
            <v>0</v>
          </cell>
          <cell r="U10" t="str">
            <v/>
          </cell>
          <cell r="W10" t="str">
            <v/>
          </cell>
          <cell r="AB10">
            <v>0</v>
          </cell>
        </row>
        <row r="11">
          <cell r="S11">
            <v>0</v>
          </cell>
          <cell r="U11" t="str">
            <v/>
          </cell>
          <cell r="W11" t="str">
            <v/>
          </cell>
          <cell r="AB11">
            <v>0</v>
          </cell>
        </row>
        <row r="12">
          <cell r="S12">
            <v>0</v>
          </cell>
          <cell r="U12" t="str">
            <v/>
          </cell>
          <cell r="W12" t="str">
            <v/>
          </cell>
          <cell r="AB12">
            <v>0</v>
          </cell>
        </row>
        <row r="13">
          <cell r="S13">
            <v>0</v>
          </cell>
          <cell r="U13" t="str">
            <v/>
          </cell>
          <cell r="W13" t="str">
            <v/>
          </cell>
          <cell r="AB13">
            <v>0</v>
          </cell>
        </row>
        <row r="14">
          <cell r="S14">
            <v>0</v>
          </cell>
          <cell r="U14" t="str">
            <v/>
          </cell>
          <cell r="W14" t="str">
            <v/>
          </cell>
          <cell r="AB14">
            <v>0</v>
          </cell>
        </row>
        <row r="15">
          <cell r="S15">
            <v>0</v>
          </cell>
          <cell r="U15" t="str">
            <v/>
          </cell>
          <cell r="W15" t="str">
            <v/>
          </cell>
          <cell r="AB15">
            <v>0</v>
          </cell>
        </row>
        <row r="16">
          <cell r="S16">
            <v>0</v>
          </cell>
          <cell r="U16" t="str">
            <v/>
          </cell>
          <cell r="W16" t="str">
            <v/>
          </cell>
          <cell r="AB16">
            <v>0</v>
          </cell>
        </row>
        <row r="17">
          <cell r="S17">
            <v>0</v>
          </cell>
          <cell r="U17" t="str">
            <v/>
          </cell>
          <cell r="W17" t="str">
            <v/>
          </cell>
          <cell r="AB17">
            <v>0</v>
          </cell>
        </row>
        <row r="18">
          <cell r="S18">
            <v>0</v>
          </cell>
          <cell r="U18" t="str">
            <v/>
          </cell>
          <cell r="W18" t="str">
            <v/>
          </cell>
          <cell r="AB18">
            <v>0</v>
          </cell>
        </row>
        <row r="19">
          <cell r="S19">
            <v>0</v>
          </cell>
          <cell r="U19" t="str">
            <v/>
          </cell>
          <cell r="W19" t="str">
            <v/>
          </cell>
          <cell r="AB19">
            <v>0</v>
          </cell>
        </row>
        <row r="20">
          <cell r="S20">
            <v>0</v>
          </cell>
          <cell r="U20" t="str">
            <v/>
          </cell>
          <cell r="W20" t="str">
            <v/>
          </cell>
          <cell r="AB20">
            <v>0</v>
          </cell>
        </row>
        <row r="21">
          <cell r="S21">
            <v>0</v>
          </cell>
          <cell r="U21" t="str">
            <v/>
          </cell>
          <cell r="W21" t="str">
            <v/>
          </cell>
          <cell r="AB21">
            <v>0</v>
          </cell>
        </row>
        <row r="22">
          <cell r="S22">
            <v>0</v>
          </cell>
          <cell r="U22" t="str">
            <v/>
          </cell>
          <cell r="W22" t="str">
            <v/>
          </cell>
          <cell r="AB22">
            <v>0</v>
          </cell>
        </row>
        <row r="23">
          <cell r="S23">
            <v>0</v>
          </cell>
          <cell r="U23" t="str">
            <v/>
          </cell>
          <cell r="W23" t="str">
            <v/>
          </cell>
          <cell r="AB23">
            <v>0</v>
          </cell>
        </row>
        <row r="24">
          <cell r="S24">
            <v>0</v>
          </cell>
          <cell r="U24" t="str">
            <v/>
          </cell>
          <cell r="W24" t="str">
            <v/>
          </cell>
          <cell r="AB24">
            <v>0</v>
          </cell>
        </row>
        <row r="25">
          <cell r="S25">
            <v>0</v>
          </cell>
          <cell r="U25" t="str">
            <v/>
          </cell>
          <cell r="W25" t="str">
            <v/>
          </cell>
          <cell r="AB25">
            <v>0</v>
          </cell>
        </row>
        <row r="26">
          <cell r="S26">
            <v>0</v>
          </cell>
          <cell r="U26" t="str">
            <v/>
          </cell>
          <cell r="W26" t="str">
            <v/>
          </cell>
          <cell r="AB26">
            <v>0</v>
          </cell>
        </row>
        <row r="27">
          <cell r="S27">
            <v>0</v>
          </cell>
          <cell r="U27" t="str">
            <v/>
          </cell>
          <cell r="W27" t="str">
            <v/>
          </cell>
          <cell r="AB27">
            <v>0</v>
          </cell>
        </row>
        <row r="28">
          <cell r="S28">
            <v>0</v>
          </cell>
          <cell r="U28" t="str">
            <v/>
          </cell>
          <cell r="W28" t="str">
            <v/>
          </cell>
          <cell r="AB28">
            <v>0</v>
          </cell>
        </row>
        <row r="29">
          <cell r="S29">
            <v>0</v>
          </cell>
          <cell r="U29" t="str">
            <v/>
          </cell>
          <cell r="W29" t="str">
            <v/>
          </cell>
          <cell r="AB29">
            <v>0</v>
          </cell>
        </row>
        <row r="30">
          <cell r="S30">
            <v>0</v>
          </cell>
          <cell r="U30" t="str">
            <v/>
          </cell>
          <cell r="W30" t="str">
            <v/>
          </cell>
          <cell r="AB30">
            <v>0</v>
          </cell>
        </row>
        <row r="31">
          <cell r="S31">
            <v>0</v>
          </cell>
          <cell r="U31" t="str">
            <v/>
          </cell>
          <cell r="W31" t="str">
            <v/>
          </cell>
          <cell r="AB31">
            <v>0</v>
          </cell>
        </row>
        <row r="32">
          <cell r="S32">
            <v>0</v>
          </cell>
          <cell r="U32" t="str">
            <v/>
          </cell>
          <cell r="W32" t="str">
            <v/>
          </cell>
          <cell r="AB32">
            <v>0</v>
          </cell>
        </row>
        <row r="33">
          <cell r="S33">
            <v>0</v>
          </cell>
          <cell r="U33" t="str">
            <v/>
          </cell>
          <cell r="W33" t="str">
            <v/>
          </cell>
          <cell r="AB33">
            <v>0</v>
          </cell>
        </row>
        <row r="34">
          <cell r="S34">
            <v>0</v>
          </cell>
          <cell r="U34" t="str">
            <v/>
          </cell>
          <cell r="W34" t="str">
            <v/>
          </cell>
          <cell r="AB34">
            <v>0</v>
          </cell>
        </row>
        <row r="35">
          <cell r="S35">
            <v>0</v>
          </cell>
          <cell r="U35" t="str">
            <v/>
          </cell>
          <cell r="W35" t="str">
            <v/>
          </cell>
          <cell r="AB35">
            <v>0</v>
          </cell>
        </row>
        <row r="36">
          <cell r="S36">
            <v>0</v>
          </cell>
          <cell r="U36" t="str">
            <v/>
          </cell>
          <cell r="W36" t="str">
            <v/>
          </cell>
          <cell r="AB36">
            <v>0</v>
          </cell>
        </row>
        <row r="37">
          <cell r="S37">
            <v>0</v>
          </cell>
          <cell r="U37" t="str">
            <v/>
          </cell>
          <cell r="W37" t="str">
            <v/>
          </cell>
          <cell r="AB37">
            <v>0</v>
          </cell>
        </row>
        <row r="38">
          <cell r="S38">
            <v>0</v>
          </cell>
          <cell r="U38" t="str">
            <v/>
          </cell>
          <cell r="W38" t="str">
            <v/>
          </cell>
          <cell r="AB38">
            <v>0</v>
          </cell>
        </row>
        <row r="39">
          <cell r="S39">
            <v>0</v>
          </cell>
          <cell r="U39" t="str">
            <v/>
          </cell>
          <cell r="W39" t="str">
            <v/>
          </cell>
          <cell r="AB39">
            <v>0</v>
          </cell>
        </row>
        <row r="40">
          <cell r="S40">
            <v>0</v>
          </cell>
          <cell r="U40" t="str">
            <v/>
          </cell>
          <cell r="W40" t="str">
            <v/>
          </cell>
          <cell r="AB40">
            <v>0</v>
          </cell>
        </row>
        <row r="41">
          <cell r="S41">
            <v>0</v>
          </cell>
          <cell r="U41" t="str">
            <v/>
          </cell>
          <cell r="W41" t="str">
            <v/>
          </cell>
          <cell r="AB41">
            <v>0</v>
          </cell>
        </row>
        <row r="42">
          <cell r="S42">
            <v>0</v>
          </cell>
          <cell r="U42" t="str">
            <v/>
          </cell>
          <cell r="W42" t="str">
            <v/>
          </cell>
          <cell r="AB42">
            <v>0</v>
          </cell>
        </row>
        <row r="43">
          <cell r="S43">
            <v>0</v>
          </cell>
          <cell r="U43" t="str">
            <v/>
          </cell>
          <cell r="W43" t="str">
            <v/>
          </cell>
          <cell r="AB43">
            <v>0</v>
          </cell>
        </row>
        <row r="44">
          <cell r="S44">
            <v>0</v>
          </cell>
          <cell r="U44" t="str">
            <v/>
          </cell>
          <cell r="W44" t="str">
            <v/>
          </cell>
          <cell r="AB44">
            <v>0</v>
          </cell>
        </row>
        <row r="45">
          <cell r="S45">
            <v>0</v>
          </cell>
          <cell r="U45" t="str">
            <v/>
          </cell>
          <cell r="W45" t="str">
            <v/>
          </cell>
          <cell r="AB45">
            <v>0</v>
          </cell>
        </row>
        <row r="46">
          <cell r="S46">
            <v>0</v>
          </cell>
          <cell r="U46" t="str">
            <v/>
          </cell>
          <cell r="W46" t="str">
            <v/>
          </cell>
          <cell r="AB46">
            <v>0</v>
          </cell>
        </row>
      </sheetData>
      <sheetData sheetId="1" refreshError="1">
        <row r="7">
          <cell r="G7">
            <v>0</v>
          </cell>
          <cell r="S7">
            <v>-1617477</v>
          </cell>
          <cell r="W7" t="str">
            <v/>
          </cell>
          <cell r="AB7">
            <v>0</v>
          </cell>
        </row>
        <row r="8">
          <cell r="S8">
            <v>0</v>
          </cell>
          <cell r="W8" t="str">
            <v/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2" refreshError="1">
        <row r="7">
          <cell r="G7">
            <v>90630501172</v>
          </cell>
          <cell r="S7">
            <v>-90630501172</v>
          </cell>
          <cell r="W7">
            <v>59</v>
          </cell>
          <cell r="AB7">
            <v>0</v>
          </cell>
        </row>
        <row r="8">
          <cell r="S8">
            <v>0</v>
          </cell>
          <cell r="W8">
            <v>59</v>
          </cell>
          <cell r="AB8">
            <v>0</v>
          </cell>
        </row>
        <row r="9">
          <cell r="S9">
            <v>0</v>
          </cell>
          <cell r="W9" t="str">
            <v/>
          </cell>
          <cell r="AB9">
            <v>0</v>
          </cell>
        </row>
        <row r="10">
          <cell r="S10">
            <v>0</v>
          </cell>
          <cell r="W10" t="str">
            <v/>
          </cell>
          <cell r="AB10">
            <v>0</v>
          </cell>
        </row>
        <row r="11">
          <cell r="S11">
            <v>0</v>
          </cell>
          <cell r="W11" t="str">
            <v/>
          </cell>
          <cell r="AB11">
            <v>0</v>
          </cell>
        </row>
        <row r="12">
          <cell r="S12">
            <v>0</v>
          </cell>
          <cell r="W12" t="str">
            <v/>
          </cell>
          <cell r="AB12">
            <v>0</v>
          </cell>
        </row>
        <row r="13">
          <cell r="S13">
            <v>0</v>
          </cell>
          <cell r="W13" t="str">
            <v/>
          </cell>
          <cell r="AB13">
            <v>0</v>
          </cell>
        </row>
        <row r="14">
          <cell r="S14">
            <v>0</v>
          </cell>
          <cell r="W14" t="str">
            <v/>
          </cell>
          <cell r="AB14">
            <v>0</v>
          </cell>
        </row>
        <row r="15">
          <cell r="S15">
            <v>0</v>
          </cell>
          <cell r="W15" t="str">
            <v/>
          </cell>
          <cell r="AB15">
            <v>0</v>
          </cell>
        </row>
        <row r="16">
          <cell r="S16">
            <v>0</v>
          </cell>
          <cell r="W16" t="str">
            <v/>
          </cell>
          <cell r="AB16">
            <v>0</v>
          </cell>
        </row>
        <row r="17">
          <cell r="S17">
            <v>0</v>
          </cell>
          <cell r="W17" t="str">
            <v/>
          </cell>
          <cell r="AB17">
            <v>0</v>
          </cell>
        </row>
        <row r="18">
          <cell r="S18">
            <v>0</v>
          </cell>
          <cell r="W18" t="str">
            <v/>
          </cell>
          <cell r="AB18">
            <v>0</v>
          </cell>
        </row>
        <row r="19">
          <cell r="S19">
            <v>0</v>
          </cell>
          <cell r="W19" t="str">
            <v/>
          </cell>
          <cell r="AB19">
            <v>0</v>
          </cell>
        </row>
        <row r="20">
          <cell r="S20">
            <v>0</v>
          </cell>
          <cell r="W20" t="str">
            <v/>
          </cell>
          <cell r="AB20">
            <v>0</v>
          </cell>
        </row>
        <row r="21">
          <cell r="S21">
            <v>0</v>
          </cell>
          <cell r="W21" t="str">
            <v/>
          </cell>
          <cell r="AB21">
            <v>0</v>
          </cell>
        </row>
        <row r="22">
          <cell r="S22">
            <v>0</v>
          </cell>
          <cell r="W22" t="str">
            <v/>
          </cell>
          <cell r="AB22">
            <v>0</v>
          </cell>
        </row>
        <row r="23">
          <cell r="S23">
            <v>0</v>
          </cell>
          <cell r="W23" t="str">
            <v/>
          </cell>
          <cell r="AB23">
            <v>0</v>
          </cell>
        </row>
        <row r="24">
          <cell r="S24">
            <v>0</v>
          </cell>
          <cell r="W24" t="str">
            <v/>
          </cell>
          <cell r="AB24">
            <v>0</v>
          </cell>
        </row>
        <row r="25">
          <cell r="S25">
            <v>0</v>
          </cell>
          <cell r="W25" t="str">
            <v/>
          </cell>
          <cell r="AB25">
            <v>0</v>
          </cell>
        </row>
        <row r="26">
          <cell r="S26">
            <v>0</v>
          </cell>
          <cell r="W26" t="str">
            <v/>
          </cell>
          <cell r="AB26">
            <v>0</v>
          </cell>
        </row>
        <row r="27">
          <cell r="S27">
            <v>0</v>
          </cell>
          <cell r="W27" t="str">
            <v/>
          </cell>
          <cell r="AB27">
            <v>0</v>
          </cell>
        </row>
        <row r="28">
          <cell r="S28">
            <v>0</v>
          </cell>
          <cell r="W28" t="str">
            <v/>
          </cell>
          <cell r="AB28">
            <v>0</v>
          </cell>
        </row>
        <row r="29">
          <cell r="S29">
            <v>0</v>
          </cell>
          <cell r="W29" t="str">
            <v/>
          </cell>
          <cell r="AB29">
            <v>0</v>
          </cell>
        </row>
        <row r="30">
          <cell r="S30">
            <v>0</v>
          </cell>
          <cell r="W30" t="str">
            <v/>
          </cell>
          <cell r="AB30">
            <v>0</v>
          </cell>
        </row>
        <row r="31">
          <cell r="S31">
            <v>0</v>
          </cell>
          <cell r="W31" t="str">
            <v/>
          </cell>
          <cell r="AB31">
            <v>0</v>
          </cell>
        </row>
        <row r="32">
          <cell r="S32">
            <v>0</v>
          </cell>
          <cell r="W32" t="str">
            <v/>
          </cell>
          <cell r="AB32">
            <v>0</v>
          </cell>
        </row>
        <row r="33">
          <cell r="S33">
            <v>0</v>
          </cell>
          <cell r="W33" t="str">
            <v/>
          </cell>
          <cell r="AB33">
            <v>0</v>
          </cell>
        </row>
        <row r="34">
          <cell r="S34">
            <v>0</v>
          </cell>
          <cell r="W34" t="str">
            <v/>
          </cell>
          <cell r="AB34">
            <v>0</v>
          </cell>
        </row>
        <row r="35">
          <cell r="S35">
            <v>0</v>
          </cell>
          <cell r="W35" t="str">
            <v/>
          </cell>
          <cell r="AB35">
            <v>0</v>
          </cell>
        </row>
        <row r="36">
          <cell r="S36">
            <v>0</v>
          </cell>
          <cell r="W36" t="str">
            <v/>
          </cell>
          <cell r="AB36">
            <v>0</v>
          </cell>
        </row>
        <row r="37">
          <cell r="S37">
            <v>0</v>
          </cell>
          <cell r="W37" t="str">
            <v/>
          </cell>
          <cell r="AB37">
            <v>0</v>
          </cell>
        </row>
        <row r="38">
          <cell r="S38">
            <v>0</v>
          </cell>
          <cell r="W38" t="str">
            <v/>
          </cell>
          <cell r="AB38">
            <v>0</v>
          </cell>
        </row>
        <row r="39">
          <cell r="S39">
            <v>0</v>
          </cell>
          <cell r="W39" t="str">
            <v/>
          </cell>
          <cell r="AB39">
            <v>0</v>
          </cell>
        </row>
        <row r="40">
          <cell r="S40">
            <v>0</v>
          </cell>
          <cell r="W40" t="str">
            <v/>
          </cell>
          <cell r="AB40">
            <v>0</v>
          </cell>
        </row>
        <row r="41">
          <cell r="S41">
            <v>0</v>
          </cell>
          <cell r="W41" t="str">
            <v/>
          </cell>
          <cell r="AB41">
            <v>0</v>
          </cell>
        </row>
        <row r="42">
          <cell r="S42">
            <v>0</v>
          </cell>
          <cell r="W42" t="str">
            <v/>
          </cell>
          <cell r="AB42">
            <v>0</v>
          </cell>
        </row>
        <row r="43">
          <cell r="S43">
            <v>0</v>
          </cell>
          <cell r="W43" t="str">
            <v/>
          </cell>
          <cell r="AB43">
            <v>0</v>
          </cell>
        </row>
        <row r="44">
          <cell r="S44">
            <v>0</v>
          </cell>
          <cell r="W44" t="str">
            <v/>
          </cell>
          <cell r="AB44">
            <v>0</v>
          </cell>
        </row>
        <row r="45">
          <cell r="S45">
            <v>0</v>
          </cell>
          <cell r="W45" t="str">
            <v/>
          </cell>
          <cell r="AB45">
            <v>0</v>
          </cell>
        </row>
        <row r="46">
          <cell r="S46">
            <v>0</v>
          </cell>
          <cell r="W46" t="str">
            <v/>
          </cell>
          <cell r="AB4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>
        <row r="7">
          <cell r="G7">
            <v>90630501172</v>
          </cell>
        </row>
      </sheetData>
      <sheetData sheetId="69"/>
      <sheetData sheetId="70"/>
      <sheetData sheetId="71"/>
      <sheetData sheetId="7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MENP"/>
      <sheetName val="A-03"/>
      <sheetName val="A-06"/>
      <sheetName val="Mz-12"/>
      <sheetName val="Mz-03"/>
      <sheetName val="Mz-06"/>
      <sheetName val="TB"/>
      <sheetName val="os"/>
      <sheetName val="MG"/>
      <sheetName val="FR-03"/>
      <sheetName val="FR-06"/>
      <sheetName val="CF_04"/>
      <sheetName val="WTB-3"/>
      <sheetName val="WTB-6"/>
      <sheetName val="AJE04"/>
      <sheetName val="RJE04"/>
      <sheetName val="DefT"/>
      <sheetName val="PL for Tax"/>
      <sheetName val="WPL"/>
      <sheetName val="RN"/>
      <sheetName val="SHE"/>
      <sheetName val="Inv"/>
      <sheetName val="AJE-RJE-2003"/>
      <sheetName val="Rec"/>
      <sheetName val="3000 C&amp;B"/>
      <sheetName val="3100 MS"/>
      <sheetName val="3200 TR"/>
      <sheetName val="3400 Inv"/>
      <sheetName val="3500 OA"/>
      <sheetName val="3700 Invest"/>
      <sheetName val="3800 FA"/>
      <sheetName val="4000 TP"/>
      <sheetName val="4100 OL"/>
      <sheetName val="4200 Bor"/>
      <sheetName val="4500 Inc Tax"/>
      <sheetName val="4800 ETB"/>
      <sheetName val="5000 Equ "/>
      <sheetName val="BD PL"/>
      <sheetName val="6000 S"/>
      <sheetName val="6100 COGS"/>
      <sheetName val="6200 non op"/>
      <sheetName val="6300 opex"/>
      <sheetName val="6500 Finex"/>
      <sheetName val="6600 Extra"/>
      <sheetName val="aje&amp;rje"/>
      <sheetName val="equity mov 311202"/>
      <sheetName val="Rates son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SRK"/>
    </sheetNames>
    <sheetDataSet>
      <sheetData sheetId="0" refreshError="1">
        <row r="1">
          <cell r="A1" t="str">
            <v>KAPAT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giler"/>
      <sheetName val="PrimData"/>
      <sheetName val="SigortalıAdet"/>
      <sheetName val="TemData"/>
      <sheetName val="Detay"/>
      <sheetName val="Hayat"/>
      <sheetName val="Kasko"/>
      <sheetName val="Trafik"/>
      <sheetName val="ZKFK"/>
      <sheetName val="Uyarılar"/>
      <sheetName val="Açıklamalar"/>
    </sheetNames>
    <sheetDataSet>
      <sheetData sheetId="0"/>
      <sheetData sheetId="1">
        <row r="1">
          <cell r="D1" t="str">
            <v>Yenileme</v>
          </cell>
          <cell r="L1" t="str">
            <v>PrimAdetBransKodu</v>
          </cell>
          <cell r="M1" t="str">
            <v>UretimTipi</v>
          </cell>
          <cell r="N1" t="str">
            <v>Prim</v>
          </cell>
        </row>
        <row r="2">
          <cell r="D2" t="str">
            <v>Yeni iş</v>
          </cell>
          <cell r="L2">
            <v>716</v>
          </cell>
          <cell r="M2" t="str">
            <v>Direkt</v>
          </cell>
          <cell r="N2">
            <v>12303153.75</v>
          </cell>
        </row>
        <row r="3">
          <cell r="D3" t="str">
            <v>Yeni iş</v>
          </cell>
          <cell r="L3">
            <v>717</v>
          </cell>
          <cell r="M3" t="str">
            <v>Direkt</v>
          </cell>
          <cell r="N3">
            <v>290652568.0905</v>
          </cell>
        </row>
        <row r="4">
          <cell r="D4" t="str">
            <v>Yeni iş</v>
          </cell>
          <cell r="L4">
            <v>750</v>
          </cell>
          <cell r="M4" t="str">
            <v>Direkt</v>
          </cell>
          <cell r="N4">
            <v>2301420.31</v>
          </cell>
        </row>
        <row r="5">
          <cell r="D5" t="str">
            <v>Yeni iş</v>
          </cell>
          <cell r="L5">
            <v>760</v>
          </cell>
          <cell r="M5" t="str">
            <v>Direkt</v>
          </cell>
          <cell r="N5">
            <v>481540.49</v>
          </cell>
        </row>
        <row r="6">
          <cell r="D6" t="str">
            <v>Yeni iş</v>
          </cell>
          <cell r="L6">
            <v>716</v>
          </cell>
          <cell r="M6" t="str">
            <v>Direkt</v>
          </cell>
          <cell r="N6">
            <v>-41.1</v>
          </cell>
        </row>
        <row r="7">
          <cell r="D7" t="str">
            <v>Yeni iş</v>
          </cell>
          <cell r="L7">
            <v>717</v>
          </cell>
          <cell r="M7" t="str">
            <v>Direkt</v>
          </cell>
          <cell r="N7">
            <v>-762.32</v>
          </cell>
        </row>
        <row r="8">
          <cell r="D8" t="str">
            <v>Yeni iş</v>
          </cell>
          <cell r="L8">
            <v>750</v>
          </cell>
          <cell r="M8" t="str">
            <v>Direkt</v>
          </cell>
          <cell r="N8">
            <v>-7.14</v>
          </cell>
        </row>
        <row r="9">
          <cell r="D9" t="str">
            <v>Yeni iş</v>
          </cell>
          <cell r="L9">
            <v>760</v>
          </cell>
          <cell r="M9" t="str">
            <v>Direkt</v>
          </cell>
          <cell r="N9">
            <v>-1.64</v>
          </cell>
        </row>
        <row r="10">
          <cell r="D10" t="str">
            <v>Yeni iş</v>
          </cell>
          <cell r="L10">
            <v>716</v>
          </cell>
          <cell r="M10" t="str">
            <v>Direkt</v>
          </cell>
          <cell r="N10">
            <v>830621.47</v>
          </cell>
        </row>
        <row r="11">
          <cell r="D11" t="str">
            <v>Yeni iş</v>
          </cell>
          <cell r="L11">
            <v>717</v>
          </cell>
          <cell r="M11" t="str">
            <v>Direkt</v>
          </cell>
          <cell r="N11">
            <v>17693337.16</v>
          </cell>
        </row>
        <row r="12">
          <cell r="D12" t="str">
            <v>Yeni iş</v>
          </cell>
          <cell r="L12">
            <v>750</v>
          </cell>
          <cell r="M12" t="str">
            <v>Direkt</v>
          </cell>
          <cell r="N12">
            <v>146632.75</v>
          </cell>
        </row>
        <row r="13">
          <cell r="D13" t="str">
            <v>Yeni iş</v>
          </cell>
          <cell r="L13">
            <v>760</v>
          </cell>
          <cell r="M13" t="str">
            <v>Direkt</v>
          </cell>
          <cell r="N13">
            <v>33787.550000000003</v>
          </cell>
        </row>
        <row r="14">
          <cell r="D14" t="str">
            <v>Yeni iş</v>
          </cell>
          <cell r="L14">
            <v>716</v>
          </cell>
          <cell r="M14" t="str">
            <v>Direkt</v>
          </cell>
          <cell r="N14">
            <v>57484.41</v>
          </cell>
        </row>
        <row r="15">
          <cell r="D15" t="str">
            <v>Yeni iş</v>
          </cell>
          <cell r="L15">
            <v>717</v>
          </cell>
          <cell r="M15" t="str">
            <v>Direkt</v>
          </cell>
          <cell r="N15">
            <v>3554015.34</v>
          </cell>
        </row>
        <row r="16">
          <cell r="D16" t="str">
            <v>Yeni iş</v>
          </cell>
          <cell r="L16">
            <v>750</v>
          </cell>
          <cell r="M16" t="str">
            <v>Direkt</v>
          </cell>
          <cell r="N16">
            <v>29670.17</v>
          </cell>
        </row>
        <row r="17">
          <cell r="D17" t="str">
            <v>Yeni iş</v>
          </cell>
          <cell r="L17">
            <v>760</v>
          </cell>
          <cell r="M17" t="str">
            <v>Direkt</v>
          </cell>
          <cell r="N17">
            <v>6318.91</v>
          </cell>
        </row>
        <row r="18">
          <cell r="D18" t="str">
            <v>Yeni iş</v>
          </cell>
          <cell r="L18">
            <v>716</v>
          </cell>
          <cell r="M18" t="str">
            <v>Direkt</v>
          </cell>
          <cell r="N18">
            <v>376.03</v>
          </cell>
        </row>
        <row r="19">
          <cell r="D19" t="str">
            <v>Yeni iş</v>
          </cell>
          <cell r="L19">
            <v>717</v>
          </cell>
          <cell r="M19" t="str">
            <v>Direkt</v>
          </cell>
          <cell r="N19">
            <v>7661.1</v>
          </cell>
        </row>
        <row r="20">
          <cell r="D20" t="str">
            <v>Yeni iş</v>
          </cell>
          <cell r="L20">
            <v>750</v>
          </cell>
          <cell r="M20" t="str">
            <v>Direkt</v>
          </cell>
          <cell r="N20">
            <v>69.62</v>
          </cell>
        </row>
        <row r="21">
          <cell r="D21" t="str">
            <v>Yeni iş</v>
          </cell>
          <cell r="L21">
            <v>760</v>
          </cell>
          <cell r="M21" t="str">
            <v>Direkt</v>
          </cell>
          <cell r="N21">
            <v>14.04</v>
          </cell>
        </row>
        <row r="22">
          <cell r="D22" t="str">
            <v>Yeni iş</v>
          </cell>
          <cell r="L22">
            <v>716</v>
          </cell>
          <cell r="M22" t="str">
            <v>Direkt</v>
          </cell>
          <cell r="N22">
            <v>1079790.07</v>
          </cell>
        </row>
        <row r="23">
          <cell r="D23" t="str">
            <v>Yeni iş</v>
          </cell>
          <cell r="L23">
            <v>717</v>
          </cell>
          <cell r="M23" t="str">
            <v>Direkt</v>
          </cell>
          <cell r="N23">
            <v>62822234.520000003</v>
          </cell>
        </row>
        <row r="24">
          <cell r="D24" t="str">
            <v>Yeni iş</v>
          </cell>
          <cell r="L24">
            <v>750</v>
          </cell>
          <cell r="M24" t="str">
            <v>Direkt</v>
          </cell>
          <cell r="N24">
            <v>296103.42</v>
          </cell>
        </row>
        <row r="25">
          <cell r="D25" t="str">
            <v>Yeni iş</v>
          </cell>
          <cell r="L25">
            <v>760</v>
          </cell>
          <cell r="M25" t="str">
            <v>Direkt</v>
          </cell>
          <cell r="N25">
            <v>91553.89</v>
          </cell>
        </row>
        <row r="26">
          <cell r="D26" t="str">
            <v>Yeni iş</v>
          </cell>
          <cell r="L26">
            <v>716</v>
          </cell>
          <cell r="M26" t="str">
            <v>Direkt</v>
          </cell>
          <cell r="N26">
            <v>122893.49</v>
          </cell>
        </row>
        <row r="27">
          <cell r="D27" t="str">
            <v>Yeni iş</v>
          </cell>
          <cell r="L27">
            <v>717</v>
          </cell>
          <cell r="M27" t="str">
            <v>Direkt</v>
          </cell>
          <cell r="N27">
            <v>1378221.29</v>
          </cell>
        </row>
        <row r="28">
          <cell r="D28" t="str">
            <v>Yeni iş</v>
          </cell>
          <cell r="L28">
            <v>750</v>
          </cell>
          <cell r="M28" t="str">
            <v>Direkt</v>
          </cell>
          <cell r="N28">
            <v>31168.15</v>
          </cell>
        </row>
        <row r="29">
          <cell r="D29" t="str">
            <v>Yeni iş</v>
          </cell>
          <cell r="L29">
            <v>760</v>
          </cell>
          <cell r="M29" t="str">
            <v>Direkt</v>
          </cell>
          <cell r="N29">
            <v>1453.49</v>
          </cell>
        </row>
        <row r="30">
          <cell r="D30" t="str">
            <v>Yeni iş</v>
          </cell>
          <cell r="L30">
            <v>716</v>
          </cell>
          <cell r="M30" t="str">
            <v>Direkt</v>
          </cell>
          <cell r="N30">
            <v>142856.53</v>
          </cell>
        </row>
        <row r="31">
          <cell r="D31" t="str">
            <v>Yeni iş</v>
          </cell>
          <cell r="L31">
            <v>717</v>
          </cell>
          <cell r="M31" t="str">
            <v>Direkt</v>
          </cell>
          <cell r="N31">
            <v>4431761.04</v>
          </cell>
        </row>
        <row r="32">
          <cell r="D32" t="str">
            <v>Yeni iş</v>
          </cell>
          <cell r="L32">
            <v>750</v>
          </cell>
          <cell r="M32" t="str">
            <v>Direkt</v>
          </cell>
          <cell r="N32">
            <v>14743.29</v>
          </cell>
        </row>
        <row r="33">
          <cell r="D33" t="str">
            <v>Yeni iş</v>
          </cell>
          <cell r="L33">
            <v>760</v>
          </cell>
          <cell r="M33" t="str">
            <v>Direkt</v>
          </cell>
          <cell r="N33">
            <v>1992.17</v>
          </cell>
        </row>
        <row r="34">
          <cell r="D34" t="str">
            <v>Yeni iş</v>
          </cell>
          <cell r="L34">
            <v>716</v>
          </cell>
          <cell r="M34" t="str">
            <v>Direkt</v>
          </cell>
          <cell r="N34">
            <v>30668.76</v>
          </cell>
        </row>
        <row r="35">
          <cell r="D35" t="str">
            <v>Yeni iş</v>
          </cell>
          <cell r="L35">
            <v>717</v>
          </cell>
          <cell r="M35" t="str">
            <v>Direkt</v>
          </cell>
          <cell r="N35">
            <v>325394.44</v>
          </cell>
        </row>
        <row r="36">
          <cell r="D36" t="str">
            <v>Yeni iş</v>
          </cell>
          <cell r="L36">
            <v>750</v>
          </cell>
          <cell r="M36" t="str">
            <v>Direkt</v>
          </cell>
          <cell r="N36">
            <v>6813.11</v>
          </cell>
        </row>
        <row r="37">
          <cell r="D37" t="str">
            <v>Yeni iş</v>
          </cell>
          <cell r="L37">
            <v>760</v>
          </cell>
          <cell r="M37" t="str">
            <v>Direkt</v>
          </cell>
          <cell r="N37">
            <v>210.12</v>
          </cell>
        </row>
        <row r="38">
          <cell r="D38" t="str">
            <v>Yeni iş</v>
          </cell>
          <cell r="L38">
            <v>716</v>
          </cell>
          <cell r="M38" t="str">
            <v>Direkt</v>
          </cell>
          <cell r="N38">
            <v>46730.15</v>
          </cell>
        </row>
        <row r="39">
          <cell r="D39" t="str">
            <v>Yeni iş</v>
          </cell>
          <cell r="L39">
            <v>717</v>
          </cell>
          <cell r="M39" t="str">
            <v>Direkt</v>
          </cell>
          <cell r="N39">
            <v>598674.06000000006</v>
          </cell>
        </row>
        <row r="40">
          <cell r="D40" t="str">
            <v>Yeni iş</v>
          </cell>
          <cell r="L40">
            <v>750</v>
          </cell>
          <cell r="M40" t="str">
            <v>Direkt</v>
          </cell>
          <cell r="N40">
            <v>2652.91</v>
          </cell>
        </row>
        <row r="41">
          <cell r="D41" t="str">
            <v>Yeni iş</v>
          </cell>
          <cell r="L41">
            <v>760</v>
          </cell>
          <cell r="M41" t="str">
            <v>Direkt</v>
          </cell>
          <cell r="N41">
            <v>342.8</v>
          </cell>
        </row>
        <row r="42">
          <cell r="D42" t="str">
            <v>Yeni iş</v>
          </cell>
          <cell r="L42">
            <v>716</v>
          </cell>
          <cell r="M42" t="str">
            <v>Direkt</v>
          </cell>
          <cell r="N42">
            <v>73325.039999999994</v>
          </cell>
        </row>
        <row r="43">
          <cell r="D43" t="str">
            <v>Yeni iş</v>
          </cell>
          <cell r="L43">
            <v>717</v>
          </cell>
          <cell r="M43" t="str">
            <v>Direkt</v>
          </cell>
          <cell r="N43">
            <v>1048752.9099999999</v>
          </cell>
        </row>
        <row r="44">
          <cell r="D44" t="str">
            <v>Yeni iş</v>
          </cell>
          <cell r="L44">
            <v>750</v>
          </cell>
          <cell r="M44" t="str">
            <v>Direkt</v>
          </cell>
          <cell r="N44">
            <v>35137.07</v>
          </cell>
        </row>
        <row r="45">
          <cell r="D45" t="str">
            <v>Yeni iş</v>
          </cell>
          <cell r="L45">
            <v>760</v>
          </cell>
          <cell r="M45" t="str">
            <v>Direkt</v>
          </cell>
          <cell r="N45">
            <v>171.03</v>
          </cell>
        </row>
        <row r="46">
          <cell r="D46" t="str">
            <v>Yeni iş</v>
          </cell>
          <cell r="L46">
            <v>716</v>
          </cell>
          <cell r="M46" t="str">
            <v>Direkt</v>
          </cell>
          <cell r="N46">
            <v>117304.1</v>
          </cell>
        </row>
        <row r="47">
          <cell r="D47" t="str">
            <v>Yeni iş</v>
          </cell>
          <cell r="L47">
            <v>717</v>
          </cell>
          <cell r="M47" t="str">
            <v>Direkt</v>
          </cell>
          <cell r="N47">
            <v>1462754.63</v>
          </cell>
        </row>
        <row r="48">
          <cell r="D48" t="str">
            <v>Yeni iş</v>
          </cell>
          <cell r="L48">
            <v>750</v>
          </cell>
          <cell r="M48" t="str">
            <v>Direkt</v>
          </cell>
          <cell r="N48">
            <v>1238.9000000000001</v>
          </cell>
        </row>
        <row r="49">
          <cell r="D49" t="str">
            <v>Yeni iş</v>
          </cell>
          <cell r="L49">
            <v>760</v>
          </cell>
          <cell r="M49" t="str">
            <v>Direkt</v>
          </cell>
          <cell r="N49">
            <v>378</v>
          </cell>
        </row>
        <row r="50">
          <cell r="D50" t="str">
            <v>Yeni iş</v>
          </cell>
          <cell r="L50">
            <v>716</v>
          </cell>
          <cell r="M50" t="str">
            <v>Direkt</v>
          </cell>
          <cell r="N50">
            <v>1441632.99</v>
          </cell>
        </row>
        <row r="51">
          <cell r="D51" t="str">
            <v>Yeni iş</v>
          </cell>
          <cell r="L51">
            <v>717</v>
          </cell>
          <cell r="M51" t="str">
            <v>Direkt</v>
          </cell>
          <cell r="N51">
            <v>32957891.929000001</v>
          </cell>
        </row>
        <row r="52">
          <cell r="D52" t="str">
            <v>Yeni iş</v>
          </cell>
          <cell r="L52">
            <v>750</v>
          </cell>
          <cell r="M52" t="str">
            <v>Direkt</v>
          </cell>
          <cell r="N52">
            <v>265415.32</v>
          </cell>
        </row>
        <row r="53">
          <cell r="D53" t="str">
            <v>Yeni iş</v>
          </cell>
          <cell r="L53">
            <v>760</v>
          </cell>
          <cell r="M53" t="str">
            <v>Direkt</v>
          </cell>
          <cell r="N53">
            <v>46926.5</v>
          </cell>
        </row>
        <row r="54">
          <cell r="D54" t="str">
            <v>Yeni iş</v>
          </cell>
          <cell r="L54">
            <v>716</v>
          </cell>
          <cell r="M54" t="str">
            <v>Direkt</v>
          </cell>
          <cell r="N54">
            <v>6257.91</v>
          </cell>
        </row>
        <row r="55">
          <cell r="D55" t="str">
            <v>Yeni iş</v>
          </cell>
          <cell r="L55">
            <v>717</v>
          </cell>
          <cell r="M55" t="str">
            <v>Direkt</v>
          </cell>
          <cell r="N55">
            <v>85907.37</v>
          </cell>
        </row>
        <row r="56">
          <cell r="D56" t="str">
            <v>Yeni iş</v>
          </cell>
          <cell r="L56">
            <v>750</v>
          </cell>
          <cell r="M56" t="str">
            <v>Direkt</v>
          </cell>
          <cell r="N56">
            <v>874.92</v>
          </cell>
        </row>
        <row r="57">
          <cell r="D57" t="str">
            <v>Yeni iş</v>
          </cell>
          <cell r="L57">
            <v>760</v>
          </cell>
          <cell r="M57" t="str">
            <v>Direkt</v>
          </cell>
          <cell r="N57">
            <v>168.44</v>
          </cell>
        </row>
        <row r="58">
          <cell r="D58" t="str">
            <v>Yeni iş</v>
          </cell>
          <cell r="L58">
            <v>716</v>
          </cell>
          <cell r="M58" t="str">
            <v>Direkt</v>
          </cell>
          <cell r="N58">
            <v>8878.33</v>
          </cell>
        </row>
        <row r="59">
          <cell r="D59" t="str">
            <v>Yeni iş</v>
          </cell>
          <cell r="L59">
            <v>717</v>
          </cell>
          <cell r="M59" t="str">
            <v>Direkt</v>
          </cell>
          <cell r="N59">
            <v>368780.57</v>
          </cell>
        </row>
        <row r="60">
          <cell r="D60" t="str">
            <v>Yeni iş</v>
          </cell>
          <cell r="L60">
            <v>750</v>
          </cell>
          <cell r="M60" t="str">
            <v>Direkt</v>
          </cell>
          <cell r="N60">
            <v>3627.89</v>
          </cell>
        </row>
        <row r="61">
          <cell r="D61" t="str">
            <v>Yeni iş</v>
          </cell>
          <cell r="L61">
            <v>760</v>
          </cell>
          <cell r="M61" t="str">
            <v>Direkt</v>
          </cell>
          <cell r="N61">
            <v>646.61</v>
          </cell>
        </row>
        <row r="62">
          <cell r="D62" t="str">
            <v>Yeni iş</v>
          </cell>
          <cell r="L62">
            <v>716</v>
          </cell>
          <cell r="M62" t="str">
            <v>Direkt</v>
          </cell>
          <cell r="N62">
            <v>331756.89</v>
          </cell>
        </row>
        <row r="63">
          <cell r="D63" t="str">
            <v>Yeni iş</v>
          </cell>
          <cell r="L63">
            <v>717</v>
          </cell>
          <cell r="M63" t="str">
            <v>Direkt</v>
          </cell>
          <cell r="N63">
            <v>18261427.59</v>
          </cell>
        </row>
        <row r="64">
          <cell r="D64" t="str">
            <v>Yeni iş</v>
          </cell>
          <cell r="L64">
            <v>750</v>
          </cell>
          <cell r="M64" t="str">
            <v>Direkt</v>
          </cell>
          <cell r="N64">
            <v>116732.67</v>
          </cell>
        </row>
        <row r="65">
          <cell r="D65" t="str">
            <v>Yeni iş</v>
          </cell>
          <cell r="L65">
            <v>760</v>
          </cell>
          <cell r="M65" t="str">
            <v>Direkt</v>
          </cell>
          <cell r="N65">
            <v>15890.9</v>
          </cell>
        </row>
        <row r="66">
          <cell r="D66" t="str">
            <v>Yeni iş</v>
          </cell>
          <cell r="L66">
            <v>716</v>
          </cell>
          <cell r="M66" t="str">
            <v>Direkt</v>
          </cell>
          <cell r="N66">
            <v>121025.3</v>
          </cell>
        </row>
        <row r="67">
          <cell r="D67" t="str">
            <v>Yeni iş</v>
          </cell>
          <cell r="L67">
            <v>717</v>
          </cell>
          <cell r="M67" t="str">
            <v>Direkt</v>
          </cell>
          <cell r="N67">
            <v>2069533.59</v>
          </cell>
        </row>
        <row r="68">
          <cell r="D68" t="str">
            <v>Yeni iş</v>
          </cell>
          <cell r="L68">
            <v>750</v>
          </cell>
          <cell r="M68" t="str">
            <v>Direkt</v>
          </cell>
          <cell r="N68">
            <v>3287.36</v>
          </cell>
        </row>
        <row r="69">
          <cell r="D69" t="str">
            <v>Yeni iş</v>
          </cell>
          <cell r="L69">
            <v>760</v>
          </cell>
          <cell r="M69" t="str">
            <v>Direkt</v>
          </cell>
          <cell r="N69">
            <v>746.9</v>
          </cell>
        </row>
        <row r="70">
          <cell r="D70" t="str">
            <v>Yeni iş</v>
          </cell>
          <cell r="L70">
            <v>716</v>
          </cell>
          <cell r="M70" t="str">
            <v>Direkt</v>
          </cell>
          <cell r="N70">
            <v>284519.86</v>
          </cell>
        </row>
        <row r="71">
          <cell r="D71" t="str">
            <v>Yeni iş</v>
          </cell>
          <cell r="L71">
            <v>717</v>
          </cell>
          <cell r="M71" t="str">
            <v>Direkt</v>
          </cell>
          <cell r="N71">
            <v>9932680.2200000007</v>
          </cell>
        </row>
        <row r="72">
          <cell r="D72" t="str">
            <v>Yeni iş</v>
          </cell>
          <cell r="L72">
            <v>750</v>
          </cell>
          <cell r="M72" t="str">
            <v>Direkt</v>
          </cell>
          <cell r="N72">
            <v>17401.62</v>
          </cell>
        </row>
        <row r="73">
          <cell r="D73" t="str">
            <v>Yeni iş</v>
          </cell>
          <cell r="L73">
            <v>760</v>
          </cell>
          <cell r="M73" t="str">
            <v>Direkt</v>
          </cell>
          <cell r="N73">
            <v>3174.67</v>
          </cell>
        </row>
        <row r="74">
          <cell r="D74" t="str">
            <v>Yeni iş</v>
          </cell>
          <cell r="L74">
            <v>716</v>
          </cell>
          <cell r="M74" t="str">
            <v>Direkt</v>
          </cell>
          <cell r="N74">
            <v>2390.48</v>
          </cell>
        </row>
        <row r="75">
          <cell r="D75" t="str">
            <v>Yeni iş</v>
          </cell>
          <cell r="L75">
            <v>717</v>
          </cell>
          <cell r="M75" t="str">
            <v>Direkt</v>
          </cell>
          <cell r="N75">
            <v>158596.34</v>
          </cell>
        </row>
        <row r="76">
          <cell r="D76" t="str">
            <v>Yeni iş</v>
          </cell>
          <cell r="L76">
            <v>750</v>
          </cell>
          <cell r="M76" t="str">
            <v>Direkt</v>
          </cell>
          <cell r="N76">
            <v>137.76</v>
          </cell>
        </row>
        <row r="77">
          <cell r="D77" t="str">
            <v>Yeni iş</v>
          </cell>
          <cell r="L77">
            <v>760</v>
          </cell>
          <cell r="M77" t="str">
            <v>Direkt</v>
          </cell>
          <cell r="N77">
            <v>64.14</v>
          </cell>
        </row>
        <row r="78">
          <cell r="D78" t="str">
            <v>Yeni iş</v>
          </cell>
          <cell r="L78">
            <v>716</v>
          </cell>
          <cell r="M78" t="str">
            <v>Direkt</v>
          </cell>
          <cell r="N78">
            <v>7860.36</v>
          </cell>
        </row>
        <row r="79">
          <cell r="D79" t="str">
            <v>Yeni iş</v>
          </cell>
          <cell r="L79">
            <v>717</v>
          </cell>
          <cell r="M79" t="str">
            <v>Direkt</v>
          </cell>
          <cell r="N79">
            <v>363777.43</v>
          </cell>
        </row>
        <row r="80">
          <cell r="D80" t="str">
            <v>Yeni iş</v>
          </cell>
          <cell r="L80">
            <v>750</v>
          </cell>
          <cell r="M80" t="str">
            <v>Direkt</v>
          </cell>
          <cell r="N80">
            <v>1508.27</v>
          </cell>
        </row>
        <row r="81">
          <cell r="D81" t="str">
            <v>Yeni iş</v>
          </cell>
          <cell r="L81">
            <v>760</v>
          </cell>
          <cell r="M81" t="str">
            <v>Direkt</v>
          </cell>
          <cell r="N81">
            <v>247.95</v>
          </cell>
        </row>
        <row r="82">
          <cell r="D82" t="str">
            <v>Yeni iş</v>
          </cell>
          <cell r="L82">
            <v>716</v>
          </cell>
          <cell r="M82" t="str">
            <v>Direkt</v>
          </cell>
          <cell r="N82">
            <v>0</v>
          </cell>
        </row>
        <row r="83">
          <cell r="D83" t="str">
            <v>Yeni iş</v>
          </cell>
          <cell r="L83">
            <v>717</v>
          </cell>
          <cell r="M83" t="str">
            <v>Direkt</v>
          </cell>
          <cell r="N83">
            <v>2036880.47</v>
          </cell>
        </row>
        <row r="84">
          <cell r="D84" t="str">
            <v>Yeni iş</v>
          </cell>
          <cell r="L84">
            <v>750</v>
          </cell>
          <cell r="M84" t="str">
            <v>Direkt</v>
          </cell>
          <cell r="N84">
            <v>0</v>
          </cell>
        </row>
        <row r="85">
          <cell r="D85" t="str">
            <v>Yeni iş</v>
          </cell>
          <cell r="L85">
            <v>760</v>
          </cell>
          <cell r="M85" t="str">
            <v>Direkt</v>
          </cell>
          <cell r="N85">
            <v>2027.26</v>
          </cell>
        </row>
        <row r="86">
          <cell r="D86" t="str">
            <v>Yeni iş</v>
          </cell>
          <cell r="L86">
            <v>716</v>
          </cell>
          <cell r="M86" t="str">
            <v>Direkt</v>
          </cell>
          <cell r="N86">
            <v>100</v>
          </cell>
        </row>
        <row r="87">
          <cell r="D87" t="str">
            <v>Yeni iş</v>
          </cell>
          <cell r="L87">
            <v>717</v>
          </cell>
          <cell r="M87" t="str">
            <v>Direkt</v>
          </cell>
          <cell r="N87">
            <v>8058921.9500000002</v>
          </cell>
        </row>
        <row r="88">
          <cell r="D88" t="str">
            <v>Yeni iş</v>
          </cell>
          <cell r="L88">
            <v>750</v>
          </cell>
          <cell r="M88" t="str">
            <v>Direkt</v>
          </cell>
          <cell r="N88">
            <v>0</v>
          </cell>
        </row>
        <row r="89">
          <cell r="D89" t="str">
            <v>Yeni iş</v>
          </cell>
          <cell r="L89">
            <v>760</v>
          </cell>
          <cell r="M89" t="str">
            <v>Direkt</v>
          </cell>
          <cell r="N89">
            <v>7664.48</v>
          </cell>
        </row>
        <row r="90">
          <cell r="D90" t="str">
            <v>Yeni iş</v>
          </cell>
          <cell r="L90">
            <v>716</v>
          </cell>
          <cell r="M90" t="str">
            <v>Direkt</v>
          </cell>
          <cell r="N90">
            <v>3238.6</v>
          </cell>
        </row>
        <row r="91">
          <cell r="D91" t="str">
            <v>Yeni iş</v>
          </cell>
          <cell r="L91">
            <v>717</v>
          </cell>
          <cell r="M91" t="str">
            <v>Direkt</v>
          </cell>
          <cell r="N91">
            <v>645412.74</v>
          </cell>
        </row>
        <row r="92">
          <cell r="D92" t="str">
            <v>Yeni iş</v>
          </cell>
          <cell r="L92">
            <v>750</v>
          </cell>
          <cell r="M92" t="str">
            <v>Direkt</v>
          </cell>
          <cell r="N92">
            <v>6849.78</v>
          </cell>
        </row>
        <row r="93">
          <cell r="D93" t="str">
            <v>Yeni iş</v>
          </cell>
          <cell r="L93">
            <v>760</v>
          </cell>
          <cell r="M93" t="str">
            <v>Direkt</v>
          </cell>
          <cell r="N93">
            <v>417.55</v>
          </cell>
        </row>
        <row r="94">
          <cell r="D94" t="str">
            <v>Yeni iş</v>
          </cell>
          <cell r="L94">
            <v>716</v>
          </cell>
          <cell r="M94" t="str">
            <v>Direkt</v>
          </cell>
          <cell r="N94">
            <v>5694.04</v>
          </cell>
        </row>
        <row r="95">
          <cell r="D95" t="str">
            <v>Yeni iş</v>
          </cell>
          <cell r="L95">
            <v>717</v>
          </cell>
          <cell r="M95" t="str">
            <v>Direkt</v>
          </cell>
          <cell r="N95">
            <v>266772.94</v>
          </cell>
        </row>
        <row r="96">
          <cell r="D96" t="str">
            <v>Yeni iş</v>
          </cell>
          <cell r="L96">
            <v>750</v>
          </cell>
          <cell r="M96" t="str">
            <v>Direkt</v>
          </cell>
          <cell r="N96">
            <v>2757.28</v>
          </cell>
        </row>
        <row r="97">
          <cell r="D97" t="str">
            <v>Yeni iş</v>
          </cell>
          <cell r="L97">
            <v>760</v>
          </cell>
          <cell r="M97" t="str">
            <v>Direkt</v>
          </cell>
          <cell r="N97">
            <v>446</v>
          </cell>
        </row>
        <row r="98">
          <cell r="D98" t="str">
            <v>Yeni iş</v>
          </cell>
          <cell r="L98">
            <v>716</v>
          </cell>
          <cell r="M98" t="str">
            <v>Direkt</v>
          </cell>
          <cell r="N98">
            <v>4838</v>
          </cell>
        </row>
        <row r="99">
          <cell r="D99" t="str">
            <v>Yeni iş</v>
          </cell>
          <cell r="L99">
            <v>717</v>
          </cell>
          <cell r="M99" t="str">
            <v>Direkt</v>
          </cell>
          <cell r="N99">
            <v>60249.87</v>
          </cell>
        </row>
        <row r="100">
          <cell r="D100" t="str">
            <v>Yeni iş</v>
          </cell>
          <cell r="L100">
            <v>750</v>
          </cell>
          <cell r="M100" t="str">
            <v>Direkt</v>
          </cell>
          <cell r="N100">
            <v>224.19</v>
          </cell>
        </row>
        <row r="101">
          <cell r="D101" t="str">
            <v>Yeni iş</v>
          </cell>
          <cell r="L101">
            <v>760</v>
          </cell>
          <cell r="M101" t="str">
            <v>Direkt</v>
          </cell>
          <cell r="N101">
            <v>16</v>
          </cell>
        </row>
        <row r="102">
          <cell r="D102" t="str">
            <v>Yeni iş</v>
          </cell>
          <cell r="L102">
            <v>716</v>
          </cell>
          <cell r="M102" t="str">
            <v>Direkt</v>
          </cell>
          <cell r="N102">
            <v>999615.36</v>
          </cell>
        </row>
        <row r="103">
          <cell r="D103" t="str">
            <v>Yeni iş</v>
          </cell>
          <cell r="L103">
            <v>717</v>
          </cell>
          <cell r="M103" t="str">
            <v>Direkt</v>
          </cell>
          <cell r="N103">
            <v>23162440.039999999</v>
          </cell>
        </row>
        <row r="104">
          <cell r="D104" t="str">
            <v>Yeni iş</v>
          </cell>
          <cell r="L104">
            <v>750</v>
          </cell>
          <cell r="M104" t="str">
            <v>Direkt</v>
          </cell>
          <cell r="N104">
            <v>23636</v>
          </cell>
        </row>
        <row r="105">
          <cell r="D105" t="str">
            <v>Yeni iş</v>
          </cell>
          <cell r="L105">
            <v>760</v>
          </cell>
          <cell r="M105" t="str">
            <v>Direkt</v>
          </cell>
          <cell r="N105">
            <v>4640.6400000000003</v>
          </cell>
        </row>
        <row r="106">
          <cell r="D106" t="str">
            <v>Yeni iş</v>
          </cell>
          <cell r="L106">
            <v>716</v>
          </cell>
          <cell r="M106" t="str">
            <v>Direkt</v>
          </cell>
          <cell r="N106">
            <v>2139269.67</v>
          </cell>
        </row>
        <row r="107">
          <cell r="D107" t="str">
            <v>Yeni iş</v>
          </cell>
          <cell r="L107">
            <v>717</v>
          </cell>
          <cell r="M107" t="str">
            <v>Direkt</v>
          </cell>
          <cell r="N107">
            <v>40062071.939999998</v>
          </cell>
        </row>
        <row r="108">
          <cell r="D108" t="str">
            <v>Yeni iş</v>
          </cell>
          <cell r="L108">
            <v>750</v>
          </cell>
          <cell r="M108" t="str">
            <v>Direkt</v>
          </cell>
          <cell r="N108">
            <v>70382.36</v>
          </cell>
        </row>
        <row r="109">
          <cell r="D109" t="str">
            <v>Yeni iş</v>
          </cell>
          <cell r="L109">
            <v>760</v>
          </cell>
          <cell r="M109" t="str">
            <v>Direkt</v>
          </cell>
          <cell r="N109">
            <v>11841.09</v>
          </cell>
        </row>
        <row r="110">
          <cell r="D110" t="str">
            <v>Yeni iş</v>
          </cell>
          <cell r="L110">
            <v>716</v>
          </cell>
          <cell r="M110" t="str">
            <v>Direkt</v>
          </cell>
          <cell r="N110">
            <v>4800</v>
          </cell>
        </row>
        <row r="111">
          <cell r="D111" t="str">
            <v>Yeni iş</v>
          </cell>
          <cell r="L111">
            <v>717</v>
          </cell>
          <cell r="M111" t="str">
            <v>Direkt</v>
          </cell>
          <cell r="N111">
            <v>192299.03</v>
          </cell>
        </row>
        <row r="112">
          <cell r="D112" t="str">
            <v>Yeni iş</v>
          </cell>
          <cell r="L112">
            <v>750</v>
          </cell>
          <cell r="M112" t="str">
            <v>Direkt</v>
          </cell>
          <cell r="N112">
            <v>433.89</v>
          </cell>
        </row>
        <row r="113">
          <cell r="D113" t="str">
            <v>Yeni iş</v>
          </cell>
          <cell r="L113">
            <v>760</v>
          </cell>
          <cell r="M113" t="str">
            <v>Direkt</v>
          </cell>
          <cell r="N113">
            <v>42</v>
          </cell>
        </row>
        <row r="114">
          <cell r="D114" t="str">
            <v>Yeni iş</v>
          </cell>
          <cell r="L114">
            <v>716</v>
          </cell>
          <cell r="M114" t="str">
            <v>Direkt</v>
          </cell>
          <cell r="N114">
            <v>23834.51</v>
          </cell>
        </row>
        <row r="115">
          <cell r="D115" t="str">
            <v>Yeni iş</v>
          </cell>
          <cell r="L115">
            <v>717</v>
          </cell>
          <cell r="M115" t="str">
            <v>Direkt</v>
          </cell>
          <cell r="N115">
            <v>794052.54</v>
          </cell>
        </row>
        <row r="116">
          <cell r="D116" t="str">
            <v>Yeni iş</v>
          </cell>
          <cell r="L116">
            <v>750</v>
          </cell>
          <cell r="M116" t="str">
            <v>Direkt</v>
          </cell>
          <cell r="N116">
            <v>10505.29</v>
          </cell>
        </row>
        <row r="117">
          <cell r="D117" t="str">
            <v>Yeni iş</v>
          </cell>
          <cell r="L117">
            <v>760</v>
          </cell>
          <cell r="M117" t="str">
            <v>Direkt</v>
          </cell>
          <cell r="N117">
            <v>884.6</v>
          </cell>
        </row>
        <row r="118">
          <cell r="D118" t="str">
            <v>Yeni iş</v>
          </cell>
          <cell r="L118">
            <v>716</v>
          </cell>
          <cell r="M118" t="str">
            <v>Direkt</v>
          </cell>
          <cell r="N118">
            <v>3999</v>
          </cell>
        </row>
        <row r="119">
          <cell r="D119" t="str">
            <v>Yeni iş</v>
          </cell>
          <cell r="L119">
            <v>717</v>
          </cell>
          <cell r="M119" t="str">
            <v>Direkt</v>
          </cell>
          <cell r="N119">
            <v>61945.27</v>
          </cell>
        </row>
        <row r="120">
          <cell r="D120" t="str">
            <v>Yeni iş</v>
          </cell>
          <cell r="L120">
            <v>750</v>
          </cell>
          <cell r="M120" t="str">
            <v>Direkt</v>
          </cell>
          <cell r="N120">
            <v>187.7</v>
          </cell>
        </row>
        <row r="121">
          <cell r="D121" t="str">
            <v>Yeni iş</v>
          </cell>
          <cell r="L121">
            <v>760</v>
          </cell>
          <cell r="M121" t="str">
            <v>Direkt</v>
          </cell>
          <cell r="N121">
            <v>70.2</v>
          </cell>
        </row>
        <row r="122">
          <cell r="D122" t="str">
            <v>Yenileme</v>
          </cell>
          <cell r="L122">
            <v>716</v>
          </cell>
          <cell r="M122" t="str">
            <v>Direkt</v>
          </cell>
          <cell r="N122">
            <v>3080491.7250000001</v>
          </cell>
        </row>
        <row r="123">
          <cell r="D123" t="str">
            <v>Yenileme</v>
          </cell>
          <cell r="L123">
            <v>717</v>
          </cell>
          <cell r="M123" t="str">
            <v>Direkt</v>
          </cell>
          <cell r="N123">
            <v>61948290.647500001</v>
          </cell>
        </row>
        <row r="124">
          <cell r="D124" t="str">
            <v>Yenileme</v>
          </cell>
          <cell r="L124">
            <v>750</v>
          </cell>
          <cell r="M124" t="str">
            <v>Direkt</v>
          </cell>
          <cell r="N124">
            <v>565390.23</v>
          </cell>
        </row>
        <row r="125">
          <cell r="D125" t="str">
            <v>Yenileme</v>
          </cell>
          <cell r="L125">
            <v>760</v>
          </cell>
          <cell r="M125" t="str">
            <v>Direkt</v>
          </cell>
          <cell r="N125">
            <v>112890.21</v>
          </cell>
        </row>
        <row r="126">
          <cell r="D126" t="str">
            <v>Yenileme</v>
          </cell>
          <cell r="L126">
            <v>716</v>
          </cell>
          <cell r="M126" t="str">
            <v>Direkt</v>
          </cell>
          <cell r="N126">
            <v>117010.77</v>
          </cell>
        </row>
        <row r="127">
          <cell r="D127" t="str">
            <v>Yenileme</v>
          </cell>
          <cell r="L127">
            <v>717</v>
          </cell>
          <cell r="M127" t="str">
            <v>Direkt</v>
          </cell>
          <cell r="N127">
            <v>1939263.48</v>
          </cell>
        </row>
        <row r="128">
          <cell r="D128" t="str">
            <v>Yenileme</v>
          </cell>
          <cell r="L128">
            <v>750</v>
          </cell>
          <cell r="M128" t="str">
            <v>Direkt</v>
          </cell>
          <cell r="N128">
            <v>20925.18</v>
          </cell>
        </row>
        <row r="129">
          <cell r="D129" t="str">
            <v>Yenileme</v>
          </cell>
          <cell r="L129">
            <v>760</v>
          </cell>
          <cell r="M129" t="str">
            <v>Direkt</v>
          </cell>
          <cell r="N129">
            <v>4477.1899999999996</v>
          </cell>
        </row>
        <row r="130">
          <cell r="D130" t="str">
            <v>Yenileme</v>
          </cell>
          <cell r="L130">
            <v>716</v>
          </cell>
          <cell r="M130" t="str">
            <v>Direkt</v>
          </cell>
          <cell r="N130">
            <v>32796.129999999997</v>
          </cell>
        </row>
        <row r="131">
          <cell r="D131" t="str">
            <v>Yenileme</v>
          </cell>
          <cell r="L131">
            <v>717</v>
          </cell>
          <cell r="M131" t="str">
            <v>Direkt</v>
          </cell>
          <cell r="N131">
            <v>1487732.8</v>
          </cell>
        </row>
        <row r="132">
          <cell r="D132" t="str">
            <v>Yenileme</v>
          </cell>
          <cell r="L132">
            <v>750</v>
          </cell>
          <cell r="M132" t="str">
            <v>Direkt</v>
          </cell>
          <cell r="N132">
            <v>13303.49</v>
          </cell>
        </row>
        <row r="133">
          <cell r="D133" t="str">
            <v>Yenileme</v>
          </cell>
          <cell r="L133">
            <v>760</v>
          </cell>
          <cell r="M133" t="str">
            <v>Direkt</v>
          </cell>
          <cell r="N133">
            <v>2980.25</v>
          </cell>
        </row>
        <row r="134">
          <cell r="D134" t="str">
            <v>Yenileme</v>
          </cell>
          <cell r="L134">
            <v>716</v>
          </cell>
          <cell r="M134" t="str">
            <v>Direkt</v>
          </cell>
          <cell r="N134">
            <v>164949.64000000001</v>
          </cell>
        </row>
        <row r="135">
          <cell r="D135" t="str">
            <v>Yenileme</v>
          </cell>
          <cell r="L135">
            <v>717</v>
          </cell>
          <cell r="M135" t="str">
            <v>Direkt</v>
          </cell>
          <cell r="N135">
            <v>11455852.57</v>
          </cell>
        </row>
        <row r="136">
          <cell r="D136" t="str">
            <v>Yenileme</v>
          </cell>
          <cell r="L136">
            <v>750</v>
          </cell>
          <cell r="M136" t="str">
            <v>Direkt</v>
          </cell>
          <cell r="N136">
            <v>73963.48</v>
          </cell>
        </row>
        <row r="137">
          <cell r="D137" t="str">
            <v>Yenileme</v>
          </cell>
          <cell r="L137">
            <v>760</v>
          </cell>
          <cell r="M137" t="str">
            <v>Direkt</v>
          </cell>
          <cell r="N137">
            <v>9702.77</v>
          </cell>
        </row>
        <row r="138">
          <cell r="D138" t="str">
            <v>Yenileme</v>
          </cell>
          <cell r="L138">
            <v>716</v>
          </cell>
          <cell r="M138" t="str">
            <v>Direkt</v>
          </cell>
          <cell r="N138">
            <v>31207.25</v>
          </cell>
        </row>
        <row r="139">
          <cell r="D139" t="str">
            <v>Yenileme</v>
          </cell>
          <cell r="L139">
            <v>717</v>
          </cell>
          <cell r="M139" t="str">
            <v>Direkt</v>
          </cell>
          <cell r="N139">
            <v>400657.16</v>
          </cell>
        </row>
        <row r="140">
          <cell r="D140" t="str">
            <v>Yenileme</v>
          </cell>
          <cell r="L140">
            <v>750</v>
          </cell>
          <cell r="M140" t="str">
            <v>Direkt</v>
          </cell>
          <cell r="N140">
            <v>9884.24</v>
          </cell>
        </row>
        <row r="141">
          <cell r="D141" t="str">
            <v>Yenileme</v>
          </cell>
          <cell r="L141">
            <v>760</v>
          </cell>
          <cell r="M141" t="str">
            <v>Direkt</v>
          </cell>
          <cell r="N141">
            <v>565.70000000000005</v>
          </cell>
        </row>
        <row r="142">
          <cell r="D142" t="str">
            <v>Yenileme</v>
          </cell>
          <cell r="L142">
            <v>716</v>
          </cell>
          <cell r="M142" t="str">
            <v>Direkt</v>
          </cell>
          <cell r="N142">
            <v>4406.5600000000004</v>
          </cell>
        </row>
        <row r="143">
          <cell r="D143" t="str">
            <v>Yenileme</v>
          </cell>
          <cell r="L143">
            <v>717</v>
          </cell>
          <cell r="M143" t="str">
            <v>Direkt</v>
          </cell>
          <cell r="N143">
            <v>31667.26</v>
          </cell>
        </row>
        <row r="144">
          <cell r="D144" t="str">
            <v>Yenileme</v>
          </cell>
          <cell r="L144">
            <v>750</v>
          </cell>
          <cell r="M144" t="str">
            <v>Direkt</v>
          </cell>
          <cell r="N144">
            <v>492.87</v>
          </cell>
        </row>
        <row r="145">
          <cell r="D145" t="str">
            <v>Yenileme</v>
          </cell>
          <cell r="L145">
            <v>760</v>
          </cell>
          <cell r="M145" t="str">
            <v>Direkt</v>
          </cell>
          <cell r="N145">
            <v>44</v>
          </cell>
        </row>
        <row r="146">
          <cell r="D146" t="str">
            <v>Yenileme</v>
          </cell>
          <cell r="L146">
            <v>716</v>
          </cell>
          <cell r="M146" t="str">
            <v>Direkt</v>
          </cell>
          <cell r="N146">
            <v>2406.6</v>
          </cell>
        </row>
        <row r="147">
          <cell r="D147" t="str">
            <v>Yenileme</v>
          </cell>
          <cell r="L147">
            <v>717</v>
          </cell>
          <cell r="M147" t="str">
            <v>Direkt</v>
          </cell>
          <cell r="N147">
            <v>90354.2</v>
          </cell>
        </row>
        <row r="148">
          <cell r="D148" t="str">
            <v>Yenileme</v>
          </cell>
          <cell r="L148">
            <v>750</v>
          </cell>
          <cell r="M148" t="str">
            <v>Direkt</v>
          </cell>
          <cell r="N148">
            <v>2709.8</v>
          </cell>
        </row>
        <row r="149">
          <cell r="D149" t="str">
            <v>Yenileme</v>
          </cell>
          <cell r="L149">
            <v>760</v>
          </cell>
          <cell r="M149" t="str">
            <v>Direkt</v>
          </cell>
          <cell r="N149">
            <v>64.180000000000007</v>
          </cell>
        </row>
        <row r="150">
          <cell r="D150" t="str">
            <v>Yenileme</v>
          </cell>
          <cell r="L150">
            <v>716</v>
          </cell>
          <cell r="M150" t="str">
            <v>Direkt</v>
          </cell>
          <cell r="N150">
            <v>532857.81999999995</v>
          </cell>
        </row>
        <row r="151">
          <cell r="D151" t="str">
            <v>Yenileme</v>
          </cell>
          <cell r="L151">
            <v>717</v>
          </cell>
          <cell r="M151" t="str">
            <v>Direkt</v>
          </cell>
          <cell r="N151">
            <v>10110079.140000001</v>
          </cell>
        </row>
        <row r="152">
          <cell r="D152" t="str">
            <v>Yenileme</v>
          </cell>
          <cell r="L152">
            <v>750</v>
          </cell>
          <cell r="M152" t="str">
            <v>Direkt</v>
          </cell>
          <cell r="N152">
            <v>96519</v>
          </cell>
        </row>
        <row r="153">
          <cell r="D153" t="str">
            <v>Yenileme</v>
          </cell>
          <cell r="L153">
            <v>760</v>
          </cell>
          <cell r="M153" t="str">
            <v>Direkt</v>
          </cell>
          <cell r="N153">
            <v>17380.16</v>
          </cell>
        </row>
        <row r="154">
          <cell r="D154" t="str">
            <v>Yenileme</v>
          </cell>
          <cell r="L154">
            <v>716</v>
          </cell>
          <cell r="M154" t="str">
            <v>Direkt</v>
          </cell>
          <cell r="N154">
            <v>7334.42</v>
          </cell>
        </row>
        <row r="155">
          <cell r="D155" t="str">
            <v>Yenileme</v>
          </cell>
          <cell r="L155">
            <v>717</v>
          </cell>
          <cell r="M155" t="str">
            <v>Direkt</v>
          </cell>
          <cell r="N155">
            <v>103605.27</v>
          </cell>
        </row>
        <row r="156">
          <cell r="D156" t="str">
            <v>Yenileme</v>
          </cell>
          <cell r="L156">
            <v>750</v>
          </cell>
          <cell r="M156" t="str">
            <v>Direkt</v>
          </cell>
          <cell r="N156">
            <v>944.85</v>
          </cell>
        </row>
        <row r="157">
          <cell r="D157" t="str">
            <v>Yenileme</v>
          </cell>
          <cell r="L157">
            <v>760</v>
          </cell>
          <cell r="M157" t="str">
            <v>Direkt</v>
          </cell>
          <cell r="N157">
            <v>193.87</v>
          </cell>
        </row>
        <row r="158">
          <cell r="D158" t="str">
            <v>Yenileme</v>
          </cell>
          <cell r="L158">
            <v>716</v>
          </cell>
          <cell r="M158" t="str">
            <v>Direkt</v>
          </cell>
          <cell r="N158">
            <v>10263.16</v>
          </cell>
        </row>
        <row r="159">
          <cell r="D159" t="str">
            <v>Yenileme</v>
          </cell>
          <cell r="L159">
            <v>717</v>
          </cell>
          <cell r="M159" t="str">
            <v>Direkt</v>
          </cell>
          <cell r="N159">
            <v>279496.33</v>
          </cell>
        </row>
        <row r="160">
          <cell r="D160" t="str">
            <v>Yenileme</v>
          </cell>
          <cell r="L160">
            <v>750</v>
          </cell>
          <cell r="M160" t="str">
            <v>Direkt</v>
          </cell>
          <cell r="N160">
            <v>2724.53</v>
          </cell>
        </row>
        <row r="161">
          <cell r="D161" t="str">
            <v>Yenileme</v>
          </cell>
          <cell r="L161">
            <v>760</v>
          </cell>
          <cell r="M161" t="str">
            <v>Direkt</v>
          </cell>
          <cell r="N161">
            <v>523.95000000000005</v>
          </cell>
        </row>
        <row r="162">
          <cell r="D162" t="str">
            <v>Yenileme</v>
          </cell>
          <cell r="L162">
            <v>716</v>
          </cell>
          <cell r="M162" t="str">
            <v>Direkt</v>
          </cell>
          <cell r="N162">
            <v>171302.86</v>
          </cell>
        </row>
        <row r="163">
          <cell r="D163" t="str">
            <v>Yenileme</v>
          </cell>
          <cell r="L163">
            <v>717</v>
          </cell>
          <cell r="M163" t="str">
            <v>Direkt</v>
          </cell>
          <cell r="N163">
            <v>6477559.8499999996</v>
          </cell>
        </row>
        <row r="164">
          <cell r="D164" t="str">
            <v>Yenileme</v>
          </cell>
          <cell r="L164">
            <v>750</v>
          </cell>
          <cell r="M164" t="str">
            <v>Direkt</v>
          </cell>
          <cell r="N164">
            <v>54119.73</v>
          </cell>
        </row>
        <row r="165">
          <cell r="D165" t="str">
            <v>Yenileme</v>
          </cell>
          <cell r="L165">
            <v>760</v>
          </cell>
          <cell r="M165" t="str">
            <v>Direkt</v>
          </cell>
          <cell r="N165">
            <v>5176.45</v>
          </cell>
        </row>
        <row r="166">
          <cell r="D166" t="str">
            <v>Yenileme</v>
          </cell>
          <cell r="L166">
            <v>716</v>
          </cell>
          <cell r="M166" t="str">
            <v>Direkt</v>
          </cell>
          <cell r="N166">
            <v>2371.89</v>
          </cell>
        </row>
        <row r="167">
          <cell r="D167" t="str">
            <v>Yenileme</v>
          </cell>
          <cell r="L167">
            <v>717</v>
          </cell>
          <cell r="M167" t="str">
            <v>Direkt</v>
          </cell>
          <cell r="N167">
            <v>36524.28</v>
          </cell>
        </row>
        <row r="168">
          <cell r="D168" t="str">
            <v>Yenileme</v>
          </cell>
          <cell r="L168">
            <v>750</v>
          </cell>
          <cell r="M168" t="str">
            <v>Direkt</v>
          </cell>
          <cell r="N168">
            <v>106.07</v>
          </cell>
        </row>
        <row r="169">
          <cell r="D169" t="str">
            <v>Yenileme</v>
          </cell>
          <cell r="L169">
            <v>760</v>
          </cell>
          <cell r="M169" t="str">
            <v>Direkt</v>
          </cell>
          <cell r="N169">
            <v>36.1</v>
          </cell>
        </row>
        <row r="170">
          <cell r="D170" t="str">
            <v>Yenileme</v>
          </cell>
          <cell r="L170">
            <v>716</v>
          </cell>
          <cell r="M170" t="str">
            <v>Direkt</v>
          </cell>
          <cell r="N170">
            <v>41500</v>
          </cell>
        </row>
        <row r="171">
          <cell r="D171" t="str">
            <v>Yenileme</v>
          </cell>
          <cell r="L171">
            <v>717</v>
          </cell>
          <cell r="M171" t="str">
            <v>Direkt</v>
          </cell>
          <cell r="N171">
            <v>3034720.86</v>
          </cell>
        </row>
        <row r="172">
          <cell r="D172" t="str">
            <v>Yenileme</v>
          </cell>
          <cell r="L172">
            <v>750</v>
          </cell>
          <cell r="M172" t="str">
            <v>Direkt</v>
          </cell>
          <cell r="N172">
            <v>3878.45</v>
          </cell>
        </row>
        <row r="173">
          <cell r="D173" t="str">
            <v>Yenileme</v>
          </cell>
          <cell r="L173">
            <v>760</v>
          </cell>
          <cell r="M173" t="str">
            <v>Direkt</v>
          </cell>
          <cell r="N173">
            <v>664</v>
          </cell>
        </row>
        <row r="174">
          <cell r="D174" t="str">
            <v>Yenileme</v>
          </cell>
          <cell r="L174">
            <v>716</v>
          </cell>
          <cell r="M174" t="str">
            <v>Direkt</v>
          </cell>
          <cell r="N174">
            <v>620</v>
          </cell>
        </row>
        <row r="175">
          <cell r="D175" t="str">
            <v>Yenileme</v>
          </cell>
          <cell r="L175">
            <v>717</v>
          </cell>
          <cell r="M175" t="str">
            <v>Direkt</v>
          </cell>
          <cell r="N175">
            <v>21796.73</v>
          </cell>
        </row>
        <row r="176">
          <cell r="D176" t="str">
            <v>Yenileme</v>
          </cell>
          <cell r="L176">
            <v>750</v>
          </cell>
          <cell r="M176" t="str">
            <v>Direkt</v>
          </cell>
          <cell r="N176">
            <v>10</v>
          </cell>
        </row>
        <row r="177">
          <cell r="D177" t="str">
            <v>Yenileme</v>
          </cell>
          <cell r="L177">
            <v>760</v>
          </cell>
          <cell r="M177" t="str">
            <v>Direkt</v>
          </cell>
          <cell r="N177">
            <v>8</v>
          </cell>
        </row>
        <row r="178">
          <cell r="D178" t="str">
            <v>Yenileme</v>
          </cell>
          <cell r="L178">
            <v>716</v>
          </cell>
          <cell r="M178" t="str">
            <v>Direkt</v>
          </cell>
          <cell r="N178">
            <v>0</v>
          </cell>
        </row>
        <row r="179">
          <cell r="D179" t="str">
            <v>Yenileme</v>
          </cell>
          <cell r="L179">
            <v>717</v>
          </cell>
          <cell r="M179" t="str">
            <v>Direkt</v>
          </cell>
          <cell r="N179">
            <v>16067.41</v>
          </cell>
        </row>
        <row r="180">
          <cell r="D180" t="str">
            <v>Yenileme</v>
          </cell>
          <cell r="L180">
            <v>760</v>
          </cell>
          <cell r="M180" t="str">
            <v>Direkt</v>
          </cell>
          <cell r="N180">
            <v>16.04</v>
          </cell>
        </row>
        <row r="181">
          <cell r="D181" t="str">
            <v>Yenileme</v>
          </cell>
          <cell r="L181">
            <v>717</v>
          </cell>
          <cell r="M181" t="str">
            <v>Direkt</v>
          </cell>
          <cell r="N181">
            <v>494354.37</v>
          </cell>
        </row>
        <row r="182">
          <cell r="D182" t="str">
            <v>Yenileme</v>
          </cell>
          <cell r="L182">
            <v>760</v>
          </cell>
          <cell r="M182" t="str">
            <v>Direkt</v>
          </cell>
          <cell r="N182">
            <v>562.89</v>
          </cell>
        </row>
        <row r="183">
          <cell r="D183" t="str">
            <v>Yenileme</v>
          </cell>
          <cell r="L183">
            <v>716</v>
          </cell>
          <cell r="M183" t="str">
            <v>Direkt</v>
          </cell>
          <cell r="N183">
            <v>5099.76</v>
          </cell>
        </row>
        <row r="184">
          <cell r="D184" t="str">
            <v>Yenileme</v>
          </cell>
          <cell r="L184">
            <v>717</v>
          </cell>
          <cell r="M184" t="str">
            <v>Direkt</v>
          </cell>
          <cell r="N184">
            <v>666164.49</v>
          </cell>
        </row>
        <row r="185">
          <cell r="D185" t="str">
            <v>Yenileme</v>
          </cell>
          <cell r="L185">
            <v>750</v>
          </cell>
          <cell r="M185" t="str">
            <v>Direkt</v>
          </cell>
          <cell r="N185">
            <v>7505.28</v>
          </cell>
        </row>
        <row r="186">
          <cell r="D186" t="str">
            <v>Yenileme</v>
          </cell>
          <cell r="L186">
            <v>760</v>
          </cell>
          <cell r="M186" t="str">
            <v>Direkt</v>
          </cell>
          <cell r="N186">
            <v>758.42</v>
          </cell>
        </row>
        <row r="187">
          <cell r="D187" t="str">
            <v>Yenileme</v>
          </cell>
          <cell r="L187">
            <v>716</v>
          </cell>
          <cell r="M187" t="str">
            <v>Direkt</v>
          </cell>
          <cell r="N187">
            <v>26213.34</v>
          </cell>
        </row>
        <row r="188">
          <cell r="D188" t="str">
            <v>Yenileme</v>
          </cell>
          <cell r="L188">
            <v>717</v>
          </cell>
          <cell r="M188" t="str">
            <v>Direkt</v>
          </cell>
          <cell r="N188">
            <v>1496178.02</v>
          </cell>
        </row>
        <row r="189">
          <cell r="D189" t="str">
            <v>Yenileme</v>
          </cell>
          <cell r="L189">
            <v>750</v>
          </cell>
          <cell r="M189" t="str">
            <v>Direkt</v>
          </cell>
          <cell r="N189">
            <v>1782.29</v>
          </cell>
        </row>
        <row r="190">
          <cell r="D190" t="str">
            <v>Yenileme</v>
          </cell>
          <cell r="L190">
            <v>760</v>
          </cell>
          <cell r="M190" t="str">
            <v>Direkt</v>
          </cell>
          <cell r="N190">
            <v>609.32000000000005</v>
          </cell>
        </row>
        <row r="191">
          <cell r="D191" t="str">
            <v>Yenileme</v>
          </cell>
          <cell r="L191">
            <v>716</v>
          </cell>
          <cell r="M191" t="str">
            <v>Direkt</v>
          </cell>
          <cell r="N191">
            <v>92151.9</v>
          </cell>
        </row>
        <row r="192">
          <cell r="D192" t="str">
            <v>Yenileme</v>
          </cell>
          <cell r="L192">
            <v>717</v>
          </cell>
          <cell r="M192" t="str">
            <v>Direkt</v>
          </cell>
          <cell r="N192">
            <v>4332870.09</v>
          </cell>
        </row>
        <row r="193">
          <cell r="D193" t="str">
            <v>Yenileme</v>
          </cell>
          <cell r="L193">
            <v>750</v>
          </cell>
          <cell r="M193" t="str">
            <v>Direkt</v>
          </cell>
          <cell r="N193">
            <v>4204.9799999999996</v>
          </cell>
        </row>
        <row r="194">
          <cell r="D194" t="str">
            <v>Yenileme</v>
          </cell>
          <cell r="L194">
            <v>760</v>
          </cell>
          <cell r="M194" t="str">
            <v>Direkt</v>
          </cell>
          <cell r="N194">
            <v>1596.33</v>
          </cell>
        </row>
        <row r="195">
          <cell r="D195" t="str">
            <v>Yenileme</v>
          </cell>
          <cell r="L195">
            <v>716</v>
          </cell>
          <cell r="M195" t="str">
            <v>Direkt</v>
          </cell>
          <cell r="N195">
            <v>242.66</v>
          </cell>
        </row>
        <row r="196">
          <cell r="D196" t="str">
            <v>Yenileme</v>
          </cell>
          <cell r="L196">
            <v>717</v>
          </cell>
          <cell r="M196" t="str">
            <v>Direkt</v>
          </cell>
          <cell r="N196">
            <v>4537.6000000000004</v>
          </cell>
        </row>
        <row r="197">
          <cell r="D197" t="str">
            <v>Yenileme</v>
          </cell>
          <cell r="L197">
            <v>750</v>
          </cell>
          <cell r="M197" t="str">
            <v>Direkt</v>
          </cell>
          <cell r="N197">
            <v>66.94</v>
          </cell>
        </row>
        <row r="198">
          <cell r="D198" t="str">
            <v>Yenileme</v>
          </cell>
          <cell r="L198">
            <v>760</v>
          </cell>
          <cell r="M198" t="str">
            <v>Direkt</v>
          </cell>
          <cell r="N198">
            <v>14.04</v>
          </cell>
        </row>
        <row r="199">
          <cell r="D199" t="str">
            <v>Yenileme</v>
          </cell>
          <cell r="L199">
            <v>716</v>
          </cell>
          <cell r="M199" t="str">
            <v>Direkt</v>
          </cell>
          <cell r="N199">
            <v>1200</v>
          </cell>
        </row>
        <row r="200">
          <cell r="D200" t="str">
            <v>Yenileme</v>
          </cell>
          <cell r="L200">
            <v>717</v>
          </cell>
          <cell r="M200" t="str">
            <v>Direkt</v>
          </cell>
          <cell r="N200">
            <v>5827.14</v>
          </cell>
        </row>
        <row r="201">
          <cell r="D201" t="str">
            <v>Yenileme</v>
          </cell>
          <cell r="L201">
            <v>750</v>
          </cell>
          <cell r="M201" t="str">
            <v>Direkt</v>
          </cell>
          <cell r="N201">
            <v>100</v>
          </cell>
        </row>
        <row r="202">
          <cell r="D202" t="str">
            <v>Yenileme</v>
          </cell>
          <cell r="L202">
            <v>760</v>
          </cell>
          <cell r="M202" t="str">
            <v>Direkt</v>
          </cell>
          <cell r="N202">
            <v>8</v>
          </cell>
        </row>
        <row r="203">
          <cell r="D203" t="str">
            <v>Yeni iş</v>
          </cell>
          <cell r="L203">
            <v>716</v>
          </cell>
          <cell r="M203" t="str">
            <v>Direkt</v>
          </cell>
          <cell r="N203">
            <v>600288.27</v>
          </cell>
        </row>
        <row r="204">
          <cell r="D204" t="str">
            <v>Yeni iş</v>
          </cell>
          <cell r="L204">
            <v>717</v>
          </cell>
          <cell r="M204" t="str">
            <v>Direkt</v>
          </cell>
          <cell r="N204">
            <v>16404964.9</v>
          </cell>
        </row>
        <row r="205">
          <cell r="D205" t="str">
            <v>Yeni iş</v>
          </cell>
          <cell r="L205">
            <v>750</v>
          </cell>
          <cell r="M205" t="str">
            <v>Direkt</v>
          </cell>
          <cell r="N205">
            <v>129270</v>
          </cell>
        </row>
        <row r="206">
          <cell r="D206" t="str">
            <v>Yeni iş</v>
          </cell>
          <cell r="L206">
            <v>760</v>
          </cell>
          <cell r="M206" t="str">
            <v>Direkt</v>
          </cell>
          <cell r="N206">
            <v>28902.91</v>
          </cell>
        </row>
        <row r="207">
          <cell r="D207" t="str">
            <v>Yeni iş</v>
          </cell>
          <cell r="L207">
            <v>716</v>
          </cell>
          <cell r="M207" t="str">
            <v>Direkt</v>
          </cell>
          <cell r="N207">
            <v>95830.84</v>
          </cell>
        </row>
        <row r="208">
          <cell r="D208" t="str">
            <v>Yeni iş</v>
          </cell>
          <cell r="L208">
            <v>717</v>
          </cell>
          <cell r="M208" t="str">
            <v>Direkt</v>
          </cell>
          <cell r="N208">
            <v>2689701.1</v>
          </cell>
        </row>
        <row r="209">
          <cell r="D209" t="str">
            <v>Yeni iş</v>
          </cell>
          <cell r="L209">
            <v>750</v>
          </cell>
          <cell r="M209" t="str">
            <v>Direkt</v>
          </cell>
          <cell r="N209">
            <v>19840.759999999998</v>
          </cell>
        </row>
        <row r="210">
          <cell r="D210" t="str">
            <v>Yeni iş</v>
          </cell>
          <cell r="L210">
            <v>760</v>
          </cell>
          <cell r="M210" t="str">
            <v>Direkt</v>
          </cell>
          <cell r="N210">
            <v>4902.53</v>
          </cell>
        </row>
        <row r="211">
          <cell r="D211" t="str">
            <v>Yeni iş</v>
          </cell>
          <cell r="L211">
            <v>716</v>
          </cell>
          <cell r="M211" t="str">
            <v>Direkt</v>
          </cell>
          <cell r="N211">
            <v>989.79</v>
          </cell>
        </row>
        <row r="212">
          <cell r="D212" t="str">
            <v>Yeni iş</v>
          </cell>
          <cell r="L212">
            <v>717</v>
          </cell>
          <cell r="M212" t="str">
            <v>Direkt</v>
          </cell>
          <cell r="N212">
            <v>73949.399999999994</v>
          </cell>
        </row>
        <row r="213">
          <cell r="D213" t="str">
            <v>Yeni iş</v>
          </cell>
          <cell r="L213">
            <v>750</v>
          </cell>
          <cell r="M213" t="str">
            <v>Direkt</v>
          </cell>
          <cell r="N213">
            <v>659.1</v>
          </cell>
        </row>
        <row r="214">
          <cell r="D214" t="str">
            <v>Yeni iş</v>
          </cell>
          <cell r="L214">
            <v>760</v>
          </cell>
          <cell r="M214" t="str">
            <v>Direkt</v>
          </cell>
          <cell r="N214">
            <v>138.68</v>
          </cell>
        </row>
        <row r="215">
          <cell r="D215" t="str">
            <v>Yeni iş</v>
          </cell>
          <cell r="L215">
            <v>716</v>
          </cell>
          <cell r="M215" t="str">
            <v>Direkt</v>
          </cell>
          <cell r="N215">
            <v>462091.5</v>
          </cell>
        </row>
        <row r="216">
          <cell r="D216" t="str">
            <v>Yeni iş</v>
          </cell>
          <cell r="L216">
            <v>717</v>
          </cell>
          <cell r="M216" t="str">
            <v>Direkt</v>
          </cell>
          <cell r="N216">
            <v>21752466.149999999</v>
          </cell>
        </row>
        <row r="217">
          <cell r="D217" t="str">
            <v>Yeni iş</v>
          </cell>
          <cell r="L217">
            <v>750</v>
          </cell>
          <cell r="M217" t="str">
            <v>Direkt</v>
          </cell>
          <cell r="N217">
            <v>123167.46</v>
          </cell>
        </row>
        <row r="218">
          <cell r="D218" t="str">
            <v>Yeni iş</v>
          </cell>
          <cell r="L218">
            <v>760</v>
          </cell>
          <cell r="M218" t="str">
            <v>Direkt</v>
          </cell>
          <cell r="N218">
            <v>18274.61</v>
          </cell>
        </row>
        <row r="219">
          <cell r="D219" t="str">
            <v>Yeni iş</v>
          </cell>
          <cell r="L219">
            <v>716</v>
          </cell>
          <cell r="M219" t="str">
            <v>Direkt</v>
          </cell>
          <cell r="N219">
            <v>7643.9</v>
          </cell>
        </row>
        <row r="220">
          <cell r="D220" t="str">
            <v>Yeni iş</v>
          </cell>
          <cell r="L220">
            <v>717</v>
          </cell>
          <cell r="M220" t="str">
            <v>Direkt</v>
          </cell>
          <cell r="N220">
            <v>89962.51</v>
          </cell>
        </row>
        <row r="221">
          <cell r="D221" t="str">
            <v>Yeni iş</v>
          </cell>
          <cell r="L221">
            <v>750</v>
          </cell>
          <cell r="M221" t="str">
            <v>Direkt</v>
          </cell>
          <cell r="N221">
            <v>522.79999999999995</v>
          </cell>
        </row>
        <row r="222">
          <cell r="D222" t="str">
            <v>Yeni iş</v>
          </cell>
          <cell r="L222">
            <v>760</v>
          </cell>
          <cell r="M222" t="str">
            <v>Direkt</v>
          </cell>
          <cell r="N222">
            <v>104</v>
          </cell>
        </row>
        <row r="223">
          <cell r="D223" t="str">
            <v>Yeni iş</v>
          </cell>
          <cell r="L223">
            <v>716</v>
          </cell>
          <cell r="M223" t="str">
            <v>Direkt</v>
          </cell>
          <cell r="N223">
            <v>290.41000000000003</v>
          </cell>
        </row>
        <row r="224">
          <cell r="D224" t="str">
            <v>Yeni iş</v>
          </cell>
          <cell r="L224">
            <v>717</v>
          </cell>
          <cell r="M224" t="str">
            <v>Direkt</v>
          </cell>
          <cell r="N224">
            <v>39817.17</v>
          </cell>
        </row>
        <row r="225">
          <cell r="D225" t="str">
            <v>Yeni iş</v>
          </cell>
          <cell r="L225">
            <v>750</v>
          </cell>
          <cell r="M225" t="str">
            <v>Direkt</v>
          </cell>
          <cell r="N225">
            <v>145.21</v>
          </cell>
        </row>
        <row r="226">
          <cell r="D226" t="str">
            <v>Yeni iş</v>
          </cell>
          <cell r="L226">
            <v>760</v>
          </cell>
          <cell r="M226" t="str">
            <v>Direkt</v>
          </cell>
          <cell r="N226">
            <v>42</v>
          </cell>
        </row>
        <row r="227">
          <cell r="D227" t="str">
            <v>Yeni iş</v>
          </cell>
          <cell r="L227">
            <v>716</v>
          </cell>
          <cell r="M227" t="str">
            <v>Direkt</v>
          </cell>
          <cell r="N227">
            <v>62387.47</v>
          </cell>
        </row>
        <row r="228">
          <cell r="D228" t="str">
            <v>Yeni iş</v>
          </cell>
          <cell r="L228">
            <v>717</v>
          </cell>
          <cell r="M228" t="str">
            <v>Direkt</v>
          </cell>
          <cell r="N228">
            <v>1647466.31</v>
          </cell>
        </row>
        <row r="229">
          <cell r="D229" t="str">
            <v>Yeni iş</v>
          </cell>
          <cell r="L229">
            <v>750</v>
          </cell>
          <cell r="M229" t="str">
            <v>Direkt</v>
          </cell>
          <cell r="N229">
            <v>13552.85</v>
          </cell>
        </row>
        <row r="230">
          <cell r="D230" t="str">
            <v>Yeni iş</v>
          </cell>
          <cell r="L230">
            <v>760</v>
          </cell>
          <cell r="M230" t="str">
            <v>Direkt</v>
          </cell>
          <cell r="N230">
            <v>2511.13</v>
          </cell>
        </row>
        <row r="231">
          <cell r="D231" t="str">
            <v>Yeni iş</v>
          </cell>
          <cell r="L231">
            <v>716</v>
          </cell>
          <cell r="M231" t="str">
            <v>Direkt</v>
          </cell>
          <cell r="N231">
            <v>440.14</v>
          </cell>
        </row>
        <row r="232">
          <cell r="D232" t="str">
            <v>Yeni iş</v>
          </cell>
          <cell r="L232">
            <v>717</v>
          </cell>
          <cell r="M232" t="str">
            <v>Direkt</v>
          </cell>
          <cell r="N232">
            <v>21879.72</v>
          </cell>
        </row>
        <row r="233">
          <cell r="D233" t="str">
            <v>Yeni iş</v>
          </cell>
          <cell r="L233">
            <v>750</v>
          </cell>
          <cell r="M233" t="str">
            <v>Direkt</v>
          </cell>
          <cell r="N233">
            <v>175.1</v>
          </cell>
        </row>
        <row r="234">
          <cell r="D234" t="str">
            <v>Yeni iş</v>
          </cell>
          <cell r="L234">
            <v>760</v>
          </cell>
          <cell r="M234" t="str">
            <v>Direkt</v>
          </cell>
          <cell r="N234">
            <v>28.04</v>
          </cell>
        </row>
        <row r="235">
          <cell r="D235" t="str">
            <v>Yeni iş</v>
          </cell>
          <cell r="L235">
            <v>716</v>
          </cell>
          <cell r="M235" t="str">
            <v>Direkt</v>
          </cell>
          <cell r="N235">
            <v>543.66999999999996</v>
          </cell>
        </row>
        <row r="236">
          <cell r="D236" t="str">
            <v>Yeni iş</v>
          </cell>
          <cell r="L236">
            <v>717</v>
          </cell>
          <cell r="M236" t="str">
            <v>Direkt</v>
          </cell>
          <cell r="N236">
            <v>15983.66</v>
          </cell>
        </row>
        <row r="237">
          <cell r="D237" t="str">
            <v>Yeni iş</v>
          </cell>
          <cell r="L237">
            <v>750</v>
          </cell>
          <cell r="M237" t="str">
            <v>Direkt</v>
          </cell>
          <cell r="N237">
            <v>177.26</v>
          </cell>
        </row>
        <row r="238">
          <cell r="D238" t="str">
            <v>Yeni iş</v>
          </cell>
          <cell r="L238">
            <v>760</v>
          </cell>
          <cell r="M238" t="str">
            <v>Direkt</v>
          </cell>
          <cell r="N238">
            <v>28.39</v>
          </cell>
        </row>
        <row r="239">
          <cell r="D239" t="str">
            <v>Yeni iş</v>
          </cell>
          <cell r="L239">
            <v>716</v>
          </cell>
          <cell r="M239" t="str">
            <v>Direkt</v>
          </cell>
          <cell r="N239">
            <v>129633.85</v>
          </cell>
        </row>
        <row r="240">
          <cell r="D240" t="str">
            <v>Yeni iş</v>
          </cell>
          <cell r="L240">
            <v>717</v>
          </cell>
          <cell r="M240" t="str">
            <v>Direkt</v>
          </cell>
          <cell r="N240">
            <v>4482547.8899999997</v>
          </cell>
        </row>
        <row r="241">
          <cell r="D241" t="str">
            <v>Yeni iş</v>
          </cell>
          <cell r="L241">
            <v>750</v>
          </cell>
          <cell r="M241" t="str">
            <v>Direkt</v>
          </cell>
          <cell r="N241">
            <v>36394.15</v>
          </cell>
        </row>
        <row r="242">
          <cell r="D242" t="str">
            <v>Yeni iş</v>
          </cell>
          <cell r="L242">
            <v>760</v>
          </cell>
          <cell r="M242" t="str">
            <v>Direkt</v>
          </cell>
          <cell r="N242">
            <v>6691.19</v>
          </cell>
        </row>
        <row r="243">
          <cell r="D243" t="str">
            <v>Yeni iş</v>
          </cell>
          <cell r="L243">
            <v>716</v>
          </cell>
          <cell r="M243" t="str">
            <v>Direkt</v>
          </cell>
          <cell r="N243">
            <v>11902.51</v>
          </cell>
        </row>
        <row r="244">
          <cell r="D244" t="str">
            <v>Yeni iş</v>
          </cell>
          <cell r="L244">
            <v>717</v>
          </cell>
          <cell r="M244" t="str">
            <v>Direkt</v>
          </cell>
          <cell r="N244">
            <v>210766.72</v>
          </cell>
        </row>
        <row r="245">
          <cell r="D245" t="str">
            <v>Yeni iş</v>
          </cell>
          <cell r="L245">
            <v>750</v>
          </cell>
          <cell r="M245" t="str">
            <v>Direkt</v>
          </cell>
          <cell r="N245">
            <v>187.41</v>
          </cell>
        </row>
        <row r="246">
          <cell r="D246" t="str">
            <v>Yeni iş</v>
          </cell>
          <cell r="L246">
            <v>760</v>
          </cell>
          <cell r="M246" t="str">
            <v>Direkt</v>
          </cell>
          <cell r="N246">
            <v>50.12</v>
          </cell>
        </row>
        <row r="247">
          <cell r="D247" t="str">
            <v>Yeni iş</v>
          </cell>
          <cell r="L247">
            <v>716</v>
          </cell>
          <cell r="M247" t="str">
            <v>Direkt</v>
          </cell>
          <cell r="N247">
            <v>49092.13</v>
          </cell>
        </row>
        <row r="248">
          <cell r="D248" t="str">
            <v>Yeni iş</v>
          </cell>
          <cell r="L248">
            <v>717</v>
          </cell>
          <cell r="M248" t="str">
            <v>Direkt</v>
          </cell>
          <cell r="N248">
            <v>17047838.100000001</v>
          </cell>
        </row>
        <row r="249">
          <cell r="D249" t="str">
            <v>Yeni iş</v>
          </cell>
          <cell r="L249">
            <v>750</v>
          </cell>
          <cell r="M249" t="str">
            <v>Direkt</v>
          </cell>
          <cell r="N249">
            <v>21053.09</v>
          </cell>
        </row>
        <row r="250">
          <cell r="D250" t="str">
            <v>Yeni iş</v>
          </cell>
          <cell r="L250">
            <v>760</v>
          </cell>
          <cell r="M250" t="str">
            <v>Direkt</v>
          </cell>
          <cell r="N250">
            <v>4379.54</v>
          </cell>
        </row>
        <row r="251">
          <cell r="D251" t="str">
            <v>Yeni iş</v>
          </cell>
          <cell r="L251">
            <v>716</v>
          </cell>
          <cell r="M251" t="str">
            <v>Direkt</v>
          </cell>
          <cell r="N251">
            <v>700</v>
          </cell>
        </row>
        <row r="252">
          <cell r="D252" t="str">
            <v>Yeni iş</v>
          </cell>
          <cell r="L252">
            <v>717</v>
          </cell>
          <cell r="M252" t="str">
            <v>Direkt</v>
          </cell>
          <cell r="N252">
            <v>76088.89</v>
          </cell>
        </row>
        <row r="253">
          <cell r="D253" t="str">
            <v>Yeni iş</v>
          </cell>
          <cell r="L253">
            <v>750</v>
          </cell>
          <cell r="M253" t="str">
            <v>Direkt</v>
          </cell>
          <cell r="N253">
            <v>350</v>
          </cell>
        </row>
        <row r="254">
          <cell r="D254" t="str">
            <v>Yeni iş</v>
          </cell>
          <cell r="L254">
            <v>760</v>
          </cell>
          <cell r="M254" t="str">
            <v>Direkt</v>
          </cell>
          <cell r="N254">
            <v>98</v>
          </cell>
        </row>
        <row r="255">
          <cell r="D255" t="str">
            <v>Yeni iş</v>
          </cell>
          <cell r="L255">
            <v>716</v>
          </cell>
          <cell r="M255" t="str">
            <v>Direkt</v>
          </cell>
          <cell r="N255">
            <v>261.20999999999998</v>
          </cell>
        </row>
        <row r="256">
          <cell r="D256" t="str">
            <v>Yeni iş</v>
          </cell>
          <cell r="L256">
            <v>717</v>
          </cell>
          <cell r="M256" t="str">
            <v>Direkt</v>
          </cell>
          <cell r="N256">
            <v>25989.7</v>
          </cell>
        </row>
        <row r="257">
          <cell r="D257" t="str">
            <v>Yeni iş</v>
          </cell>
          <cell r="L257">
            <v>750</v>
          </cell>
          <cell r="M257" t="str">
            <v>Direkt</v>
          </cell>
          <cell r="N257">
            <v>124.63</v>
          </cell>
        </row>
        <row r="258">
          <cell r="D258" t="str">
            <v>Yeni iş</v>
          </cell>
          <cell r="L258">
            <v>760</v>
          </cell>
          <cell r="M258" t="str">
            <v>Direkt</v>
          </cell>
          <cell r="N258">
            <v>36.44</v>
          </cell>
        </row>
        <row r="259">
          <cell r="D259" t="str">
            <v>Yeni iş</v>
          </cell>
          <cell r="L259">
            <v>716</v>
          </cell>
          <cell r="M259" t="str">
            <v>Direkt</v>
          </cell>
          <cell r="N259">
            <v>0</v>
          </cell>
        </row>
        <row r="260">
          <cell r="D260" t="str">
            <v>Yeni iş</v>
          </cell>
          <cell r="L260">
            <v>717</v>
          </cell>
          <cell r="M260" t="str">
            <v>Direkt</v>
          </cell>
          <cell r="N260">
            <v>18491</v>
          </cell>
        </row>
        <row r="261">
          <cell r="D261" t="str">
            <v>Yeni iş</v>
          </cell>
          <cell r="L261">
            <v>760</v>
          </cell>
          <cell r="M261" t="str">
            <v>Direkt</v>
          </cell>
          <cell r="N261">
            <v>14</v>
          </cell>
        </row>
        <row r="262">
          <cell r="D262" t="str">
            <v>Yeni iş</v>
          </cell>
          <cell r="L262">
            <v>716</v>
          </cell>
          <cell r="M262" t="str">
            <v>Direkt</v>
          </cell>
          <cell r="N262">
            <v>21634.33</v>
          </cell>
        </row>
        <row r="263">
          <cell r="D263" t="str">
            <v>Yeni iş</v>
          </cell>
          <cell r="L263">
            <v>717</v>
          </cell>
          <cell r="M263" t="str">
            <v>Direkt</v>
          </cell>
          <cell r="N263">
            <v>846766.54</v>
          </cell>
        </row>
        <row r="264">
          <cell r="D264" t="str">
            <v>Yeni iş</v>
          </cell>
          <cell r="L264">
            <v>750</v>
          </cell>
          <cell r="M264" t="str">
            <v>Direkt</v>
          </cell>
          <cell r="N264">
            <v>0</v>
          </cell>
        </row>
        <row r="265">
          <cell r="D265" t="str">
            <v>Yeni iş</v>
          </cell>
          <cell r="L265">
            <v>760</v>
          </cell>
          <cell r="M265" t="str">
            <v>Direkt</v>
          </cell>
          <cell r="N265">
            <v>1211.01</v>
          </cell>
        </row>
        <row r="266">
          <cell r="D266" t="str">
            <v>Yeni iş</v>
          </cell>
          <cell r="L266">
            <v>716</v>
          </cell>
          <cell r="M266" t="str">
            <v>Direkt</v>
          </cell>
          <cell r="N266">
            <v>960</v>
          </cell>
        </row>
        <row r="267">
          <cell r="D267" t="str">
            <v>Yeni iş</v>
          </cell>
          <cell r="L267">
            <v>717</v>
          </cell>
          <cell r="M267" t="str">
            <v>Direkt</v>
          </cell>
          <cell r="N267">
            <v>43771.11</v>
          </cell>
        </row>
        <row r="268">
          <cell r="D268" t="str">
            <v>Yeni iş</v>
          </cell>
          <cell r="L268">
            <v>750</v>
          </cell>
          <cell r="M268" t="str">
            <v>Direkt</v>
          </cell>
          <cell r="N268">
            <v>300</v>
          </cell>
        </row>
        <row r="269">
          <cell r="D269" t="str">
            <v>Yeni iş</v>
          </cell>
          <cell r="L269">
            <v>760</v>
          </cell>
          <cell r="M269" t="str">
            <v>Direkt</v>
          </cell>
          <cell r="N269">
            <v>86</v>
          </cell>
        </row>
        <row r="270">
          <cell r="D270" t="str">
            <v>Yeni iş</v>
          </cell>
          <cell r="L270">
            <v>716</v>
          </cell>
          <cell r="M270" t="str">
            <v>Direkt</v>
          </cell>
          <cell r="N270">
            <v>76469.710000000006</v>
          </cell>
        </row>
        <row r="271">
          <cell r="D271" t="str">
            <v>Yeni iş</v>
          </cell>
          <cell r="L271">
            <v>717</v>
          </cell>
          <cell r="M271" t="str">
            <v>Direkt</v>
          </cell>
          <cell r="N271">
            <v>1001035.36</v>
          </cell>
        </row>
        <row r="272">
          <cell r="D272" t="str">
            <v>Yeni iş</v>
          </cell>
          <cell r="L272">
            <v>750</v>
          </cell>
          <cell r="M272" t="str">
            <v>Direkt</v>
          </cell>
          <cell r="N272">
            <v>558.95000000000005</v>
          </cell>
        </row>
        <row r="273">
          <cell r="D273" t="str">
            <v>Yeni iş</v>
          </cell>
          <cell r="L273">
            <v>760</v>
          </cell>
          <cell r="M273" t="str">
            <v>Direkt</v>
          </cell>
          <cell r="N273">
            <v>120</v>
          </cell>
        </row>
        <row r="274">
          <cell r="D274" t="str">
            <v>Yeni iş</v>
          </cell>
          <cell r="L274">
            <v>716</v>
          </cell>
          <cell r="M274" t="str">
            <v>Direkt</v>
          </cell>
          <cell r="N274">
            <v>135805.54999999999</v>
          </cell>
        </row>
        <row r="275">
          <cell r="D275" t="str">
            <v>Yeni iş</v>
          </cell>
          <cell r="L275">
            <v>717</v>
          </cell>
          <cell r="M275" t="str">
            <v>Direkt</v>
          </cell>
          <cell r="N275">
            <v>4958699.47</v>
          </cell>
        </row>
        <row r="276">
          <cell r="D276" t="str">
            <v>Yeni iş</v>
          </cell>
          <cell r="L276">
            <v>750</v>
          </cell>
          <cell r="M276" t="str">
            <v>Direkt</v>
          </cell>
          <cell r="N276">
            <v>7232.03</v>
          </cell>
        </row>
        <row r="277">
          <cell r="D277" t="str">
            <v>Yeni iş</v>
          </cell>
          <cell r="L277">
            <v>760</v>
          </cell>
          <cell r="M277" t="str">
            <v>Direkt</v>
          </cell>
          <cell r="N277">
            <v>1365.45</v>
          </cell>
        </row>
        <row r="278">
          <cell r="D278" t="str">
            <v>Yeni iş</v>
          </cell>
          <cell r="L278">
            <v>716</v>
          </cell>
          <cell r="M278" t="str">
            <v>Direkt</v>
          </cell>
          <cell r="N278">
            <v>300.82</v>
          </cell>
        </row>
        <row r="279">
          <cell r="D279" t="str">
            <v>Yeni iş</v>
          </cell>
          <cell r="L279">
            <v>717</v>
          </cell>
          <cell r="M279" t="str">
            <v>Direkt</v>
          </cell>
          <cell r="N279">
            <v>23478.51</v>
          </cell>
        </row>
        <row r="280">
          <cell r="D280" t="str">
            <v>Yeni iş</v>
          </cell>
          <cell r="L280">
            <v>750</v>
          </cell>
          <cell r="M280" t="str">
            <v>Direkt</v>
          </cell>
          <cell r="N280">
            <v>100.4</v>
          </cell>
        </row>
        <row r="281">
          <cell r="D281" t="str">
            <v>Yeni iş</v>
          </cell>
          <cell r="L281">
            <v>760</v>
          </cell>
          <cell r="M281" t="str">
            <v>Direkt</v>
          </cell>
          <cell r="N281">
            <v>14.04</v>
          </cell>
        </row>
        <row r="282">
          <cell r="D282" t="str">
            <v>Yeni iş</v>
          </cell>
          <cell r="L282">
            <v>716</v>
          </cell>
          <cell r="M282" t="str">
            <v>Direkt</v>
          </cell>
          <cell r="N282">
            <v>68.38</v>
          </cell>
        </row>
        <row r="283">
          <cell r="D283" t="str">
            <v>Yeni iş</v>
          </cell>
          <cell r="L283">
            <v>717</v>
          </cell>
          <cell r="M283" t="str">
            <v>Direkt</v>
          </cell>
          <cell r="N283">
            <v>10822.71</v>
          </cell>
        </row>
        <row r="284">
          <cell r="D284" t="str">
            <v>Yeni iş</v>
          </cell>
          <cell r="L284">
            <v>750</v>
          </cell>
          <cell r="M284" t="str">
            <v>Direkt</v>
          </cell>
          <cell r="N284">
            <v>30.66</v>
          </cell>
        </row>
        <row r="285">
          <cell r="D285" t="str">
            <v>Yeni iş</v>
          </cell>
          <cell r="L285">
            <v>760</v>
          </cell>
          <cell r="M285" t="str">
            <v>Direkt</v>
          </cell>
          <cell r="N285">
            <v>14</v>
          </cell>
        </row>
        <row r="286">
          <cell r="D286" t="str">
            <v>Yenileme</v>
          </cell>
          <cell r="L286">
            <v>716</v>
          </cell>
          <cell r="M286" t="str">
            <v>Direkt</v>
          </cell>
          <cell r="N286">
            <v>38483.279999999999</v>
          </cell>
        </row>
        <row r="287">
          <cell r="D287" t="str">
            <v>Yenileme</v>
          </cell>
          <cell r="L287">
            <v>717</v>
          </cell>
          <cell r="M287" t="str">
            <v>Direkt</v>
          </cell>
          <cell r="N287">
            <v>1033216.43</v>
          </cell>
        </row>
        <row r="288">
          <cell r="D288" t="str">
            <v>Yenileme</v>
          </cell>
          <cell r="L288">
            <v>750</v>
          </cell>
          <cell r="M288" t="str">
            <v>Direkt</v>
          </cell>
          <cell r="N288">
            <v>14124.18</v>
          </cell>
        </row>
        <row r="289">
          <cell r="D289" t="str">
            <v>Yenileme</v>
          </cell>
          <cell r="L289">
            <v>760</v>
          </cell>
          <cell r="M289" t="str">
            <v>Direkt</v>
          </cell>
          <cell r="N289">
            <v>2281.31</v>
          </cell>
        </row>
        <row r="290">
          <cell r="D290" t="str">
            <v>Yenileme</v>
          </cell>
          <cell r="L290">
            <v>716</v>
          </cell>
          <cell r="M290" t="str">
            <v>Direkt</v>
          </cell>
          <cell r="N290">
            <v>2406.6</v>
          </cell>
        </row>
        <row r="291">
          <cell r="D291" t="str">
            <v>Yenileme</v>
          </cell>
          <cell r="L291">
            <v>717</v>
          </cell>
          <cell r="M291" t="str">
            <v>Direkt</v>
          </cell>
          <cell r="N291">
            <v>48730.879999999997</v>
          </cell>
        </row>
        <row r="292">
          <cell r="D292" t="str">
            <v>Yenileme</v>
          </cell>
          <cell r="L292">
            <v>750</v>
          </cell>
          <cell r="M292" t="str">
            <v>Direkt</v>
          </cell>
          <cell r="N292">
            <v>431.64</v>
          </cell>
        </row>
        <row r="293">
          <cell r="D293" t="str">
            <v>Yenileme</v>
          </cell>
          <cell r="L293">
            <v>760</v>
          </cell>
          <cell r="M293" t="str">
            <v>Direkt</v>
          </cell>
          <cell r="N293">
            <v>120.34</v>
          </cell>
        </row>
        <row r="294">
          <cell r="D294" t="str">
            <v>Yenileme</v>
          </cell>
          <cell r="L294">
            <v>716</v>
          </cell>
          <cell r="M294" t="str">
            <v>Direkt</v>
          </cell>
          <cell r="N294">
            <v>451.25</v>
          </cell>
        </row>
        <row r="295">
          <cell r="D295" t="str">
            <v>Yenileme</v>
          </cell>
          <cell r="L295">
            <v>717</v>
          </cell>
          <cell r="M295" t="str">
            <v>Direkt</v>
          </cell>
          <cell r="N295">
            <v>22136.54</v>
          </cell>
        </row>
        <row r="296">
          <cell r="D296" t="str">
            <v>Yenileme</v>
          </cell>
          <cell r="L296">
            <v>750</v>
          </cell>
          <cell r="M296" t="str">
            <v>Direkt</v>
          </cell>
          <cell r="N296">
            <v>313.29000000000002</v>
          </cell>
        </row>
        <row r="297">
          <cell r="D297" t="str">
            <v>Yenileme</v>
          </cell>
          <cell r="L297">
            <v>760</v>
          </cell>
          <cell r="M297" t="str">
            <v>Direkt</v>
          </cell>
          <cell r="N297">
            <v>64.180000000000007</v>
          </cell>
        </row>
        <row r="298">
          <cell r="D298" t="str">
            <v>Yenileme</v>
          </cell>
          <cell r="L298">
            <v>716</v>
          </cell>
          <cell r="M298" t="str">
            <v>Direkt</v>
          </cell>
          <cell r="N298">
            <v>17291.61</v>
          </cell>
        </row>
        <row r="299">
          <cell r="D299" t="str">
            <v>Yenileme</v>
          </cell>
          <cell r="L299">
            <v>717</v>
          </cell>
          <cell r="M299" t="str">
            <v>Direkt</v>
          </cell>
          <cell r="N299">
            <v>1160656.07</v>
          </cell>
        </row>
        <row r="300">
          <cell r="D300" t="str">
            <v>Yenileme</v>
          </cell>
          <cell r="L300">
            <v>750</v>
          </cell>
          <cell r="M300" t="str">
            <v>Direkt</v>
          </cell>
          <cell r="N300">
            <v>7601.01</v>
          </cell>
        </row>
        <row r="301">
          <cell r="D301" t="str">
            <v>Yenileme</v>
          </cell>
          <cell r="L301">
            <v>760</v>
          </cell>
          <cell r="M301" t="str">
            <v>Direkt</v>
          </cell>
          <cell r="N301">
            <v>1019.71</v>
          </cell>
        </row>
        <row r="302">
          <cell r="D302" t="str">
            <v>Yenileme</v>
          </cell>
          <cell r="L302">
            <v>716</v>
          </cell>
          <cell r="M302" t="str">
            <v>Direkt</v>
          </cell>
          <cell r="N302">
            <v>8574.52</v>
          </cell>
        </row>
        <row r="303">
          <cell r="D303" t="str">
            <v>Yenileme</v>
          </cell>
          <cell r="L303">
            <v>717</v>
          </cell>
          <cell r="M303" t="str">
            <v>Direkt</v>
          </cell>
          <cell r="N303">
            <v>189977.97</v>
          </cell>
        </row>
        <row r="304">
          <cell r="D304" t="str">
            <v>Yenileme</v>
          </cell>
          <cell r="L304">
            <v>750</v>
          </cell>
          <cell r="M304" t="str">
            <v>Direkt</v>
          </cell>
          <cell r="N304">
            <v>2333.86</v>
          </cell>
        </row>
        <row r="305">
          <cell r="D305" t="str">
            <v>Yenileme</v>
          </cell>
          <cell r="L305">
            <v>760</v>
          </cell>
          <cell r="M305" t="str">
            <v>Direkt</v>
          </cell>
          <cell r="N305">
            <v>398.23</v>
          </cell>
        </row>
        <row r="306">
          <cell r="D306" t="str">
            <v>Yenileme</v>
          </cell>
          <cell r="L306">
            <v>716</v>
          </cell>
          <cell r="M306" t="str">
            <v>Direkt</v>
          </cell>
          <cell r="N306">
            <v>3585.99</v>
          </cell>
        </row>
        <row r="307">
          <cell r="D307" t="str">
            <v>Yenileme</v>
          </cell>
          <cell r="L307">
            <v>717</v>
          </cell>
          <cell r="M307" t="str">
            <v>Direkt</v>
          </cell>
          <cell r="N307">
            <v>202219.53</v>
          </cell>
        </row>
        <row r="308">
          <cell r="D308" t="str">
            <v>Yenileme</v>
          </cell>
          <cell r="L308">
            <v>750</v>
          </cell>
          <cell r="M308" t="str">
            <v>Direkt</v>
          </cell>
          <cell r="N308">
            <v>1872.76</v>
          </cell>
        </row>
        <row r="309">
          <cell r="D309" t="str">
            <v>Yenileme</v>
          </cell>
          <cell r="L309">
            <v>760</v>
          </cell>
          <cell r="M309" t="str">
            <v>Direkt</v>
          </cell>
          <cell r="N309">
            <v>191.28</v>
          </cell>
        </row>
        <row r="310">
          <cell r="D310" t="str">
            <v>Yeni iş</v>
          </cell>
          <cell r="L310">
            <v>716</v>
          </cell>
          <cell r="M310" t="str">
            <v>Direkt</v>
          </cell>
          <cell r="N310">
            <v>6133.49</v>
          </cell>
        </row>
        <row r="311">
          <cell r="D311" t="str">
            <v>Yeni iş</v>
          </cell>
          <cell r="L311">
            <v>717</v>
          </cell>
          <cell r="M311" t="str">
            <v>Direkt</v>
          </cell>
          <cell r="N311">
            <v>470334.8</v>
          </cell>
        </row>
        <row r="312">
          <cell r="D312" t="str">
            <v>Yeni iş</v>
          </cell>
          <cell r="L312">
            <v>750</v>
          </cell>
          <cell r="M312" t="str">
            <v>Direkt</v>
          </cell>
          <cell r="N312">
            <v>3162.95</v>
          </cell>
        </row>
        <row r="313">
          <cell r="D313" t="str">
            <v>Yeni iş</v>
          </cell>
          <cell r="L313">
            <v>760</v>
          </cell>
          <cell r="M313" t="str">
            <v>Direkt</v>
          </cell>
          <cell r="N313">
            <v>614.59</v>
          </cell>
        </row>
        <row r="314">
          <cell r="D314" t="str">
            <v>Yeni iş</v>
          </cell>
          <cell r="L314">
            <v>716</v>
          </cell>
          <cell r="M314" t="str">
            <v>Direkt</v>
          </cell>
          <cell r="N314">
            <v>476.31</v>
          </cell>
        </row>
        <row r="315">
          <cell r="D315" t="str">
            <v>Yeni iş</v>
          </cell>
          <cell r="L315">
            <v>717</v>
          </cell>
          <cell r="M315" t="str">
            <v>Direkt</v>
          </cell>
          <cell r="N315">
            <v>17346.88</v>
          </cell>
        </row>
        <row r="316">
          <cell r="D316" t="str">
            <v>Yeni iş</v>
          </cell>
          <cell r="L316">
            <v>750</v>
          </cell>
          <cell r="M316" t="str">
            <v>Direkt</v>
          </cell>
          <cell r="N316">
            <v>174.05</v>
          </cell>
        </row>
        <row r="317">
          <cell r="D317" t="str">
            <v>Yeni iş</v>
          </cell>
          <cell r="L317">
            <v>760</v>
          </cell>
          <cell r="M317" t="str">
            <v>Direkt</v>
          </cell>
          <cell r="N317">
            <v>42.12</v>
          </cell>
        </row>
        <row r="318">
          <cell r="D318" t="str">
            <v>Yeni iş</v>
          </cell>
          <cell r="L318">
            <v>716</v>
          </cell>
          <cell r="M318" t="str">
            <v>Direkt</v>
          </cell>
          <cell r="N318">
            <v>2191.37</v>
          </cell>
        </row>
        <row r="319">
          <cell r="D319" t="str">
            <v>Yeni iş</v>
          </cell>
          <cell r="L319">
            <v>717</v>
          </cell>
          <cell r="M319" t="str">
            <v>Direkt</v>
          </cell>
          <cell r="N319">
            <v>40249.71</v>
          </cell>
        </row>
        <row r="320">
          <cell r="D320" t="str">
            <v>Yeni iş</v>
          </cell>
          <cell r="L320">
            <v>750</v>
          </cell>
          <cell r="M320" t="str">
            <v>Direkt</v>
          </cell>
          <cell r="N320">
            <v>763.62</v>
          </cell>
        </row>
        <row r="321">
          <cell r="D321" t="str">
            <v>Yeni iş</v>
          </cell>
          <cell r="L321">
            <v>760</v>
          </cell>
          <cell r="M321" t="str">
            <v>Direkt</v>
          </cell>
          <cell r="N321">
            <v>176</v>
          </cell>
        </row>
        <row r="322">
          <cell r="D322" t="str">
            <v>Yeni iş</v>
          </cell>
          <cell r="L322">
            <v>716</v>
          </cell>
          <cell r="M322" t="str">
            <v>Direkt</v>
          </cell>
          <cell r="N322">
            <v>-44.97</v>
          </cell>
        </row>
        <row r="323">
          <cell r="D323" t="str">
            <v>Yeni iş</v>
          </cell>
          <cell r="L323">
            <v>717</v>
          </cell>
          <cell r="M323" t="str">
            <v>Direkt</v>
          </cell>
          <cell r="N323">
            <v>-6130.97</v>
          </cell>
        </row>
        <row r="324">
          <cell r="D324" t="str">
            <v>Yeni iş</v>
          </cell>
          <cell r="L324">
            <v>750</v>
          </cell>
          <cell r="M324" t="str">
            <v>Direkt</v>
          </cell>
          <cell r="N324">
            <v>-98.54</v>
          </cell>
        </row>
        <row r="325">
          <cell r="D325" t="str">
            <v>Yeni iş</v>
          </cell>
          <cell r="L325">
            <v>760</v>
          </cell>
          <cell r="M325" t="str">
            <v>Direkt</v>
          </cell>
          <cell r="N325">
            <v>-7.17</v>
          </cell>
        </row>
        <row r="326">
          <cell r="D326" t="str">
            <v>Yeni iş</v>
          </cell>
          <cell r="L326">
            <v>716</v>
          </cell>
          <cell r="M326" t="str">
            <v>Direkt</v>
          </cell>
          <cell r="N326">
            <v>4936.74</v>
          </cell>
        </row>
        <row r="327">
          <cell r="D327" t="str">
            <v>Yeni iş</v>
          </cell>
          <cell r="L327">
            <v>717</v>
          </cell>
          <cell r="M327" t="str">
            <v>Direkt</v>
          </cell>
          <cell r="N327">
            <v>26007.38</v>
          </cell>
        </row>
        <row r="328">
          <cell r="D328" t="str">
            <v>Yeni iş</v>
          </cell>
          <cell r="L328">
            <v>750</v>
          </cell>
          <cell r="M328" t="str">
            <v>Direkt</v>
          </cell>
          <cell r="N328">
            <v>1795.88</v>
          </cell>
        </row>
        <row r="329">
          <cell r="D329" t="str">
            <v>Yeni iş</v>
          </cell>
          <cell r="L329">
            <v>760</v>
          </cell>
          <cell r="M329" t="str">
            <v>Direkt</v>
          </cell>
          <cell r="N329">
            <v>96</v>
          </cell>
        </row>
        <row r="330">
          <cell r="D330" t="str">
            <v>Yeni iş</v>
          </cell>
          <cell r="L330">
            <v>716</v>
          </cell>
          <cell r="M330" t="str">
            <v>Direkt</v>
          </cell>
          <cell r="N330">
            <v>1955.34</v>
          </cell>
        </row>
        <row r="331">
          <cell r="D331" t="str">
            <v>Yeni iş</v>
          </cell>
          <cell r="L331">
            <v>717</v>
          </cell>
          <cell r="M331" t="str">
            <v>Direkt</v>
          </cell>
          <cell r="N331">
            <v>13641.28</v>
          </cell>
        </row>
        <row r="332">
          <cell r="D332" t="str">
            <v>Yeni iş</v>
          </cell>
          <cell r="L332">
            <v>750</v>
          </cell>
          <cell r="M332" t="str">
            <v>Direkt</v>
          </cell>
          <cell r="N332">
            <v>578.6</v>
          </cell>
        </row>
        <row r="333">
          <cell r="D333" t="str">
            <v>Yeni iş</v>
          </cell>
          <cell r="L333">
            <v>760</v>
          </cell>
          <cell r="M333" t="str">
            <v>Direkt</v>
          </cell>
          <cell r="N333">
            <v>14.04</v>
          </cell>
        </row>
        <row r="334">
          <cell r="D334" t="str">
            <v>Yeni iş</v>
          </cell>
          <cell r="L334">
            <v>716</v>
          </cell>
          <cell r="M334" t="str">
            <v>Direkt</v>
          </cell>
          <cell r="N334">
            <v>599.44000000000005</v>
          </cell>
        </row>
        <row r="335">
          <cell r="D335" t="str">
            <v>Yeni iş</v>
          </cell>
          <cell r="L335">
            <v>717</v>
          </cell>
          <cell r="M335" t="str">
            <v>Direkt</v>
          </cell>
          <cell r="N335">
            <v>8745.85</v>
          </cell>
        </row>
        <row r="336">
          <cell r="D336" t="str">
            <v>Yeni iş</v>
          </cell>
          <cell r="L336">
            <v>750</v>
          </cell>
          <cell r="M336" t="str">
            <v>Direkt</v>
          </cell>
          <cell r="N336">
            <v>538.55999999999995</v>
          </cell>
        </row>
        <row r="337">
          <cell r="D337" t="str">
            <v>Yeni iş</v>
          </cell>
          <cell r="L337">
            <v>760</v>
          </cell>
          <cell r="M337" t="str">
            <v>Direkt</v>
          </cell>
          <cell r="N337">
            <v>16</v>
          </cell>
        </row>
        <row r="338">
          <cell r="D338" t="str">
            <v>Yeni iş</v>
          </cell>
          <cell r="L338">
            <v>716</v>
          </cell>
          <cell r="M338" t="str">
            <v>Direkt</v>
          </cell>
          <cell r="N338">
            <v>491.35</v>
          </cell>
        </row>
        <row r="339">
          <cell r="D339" t="str">
            <v>Yeni iş</v>
          </cell>
          <cell r="L339">
            <v>717</v>
          </cell>
          <cell r="M339" t="str">
            <v>Direkt</v>
          </cell>
          <cell r="N339">
            <v>14793.62</v>
          </cell>
        </row>
        <row r="340">
          <cell r="D340" t="str">
            <v>Yeni iş</v>
          </cell>
          <cell r="L340">
            <v>750</v>
          </cell>
          <cell r="M340" t="str">
            <v>Direkt</v>
          </cell>
          <cell r="N340">
            <v>219.17</v>
          </cell>
        </row>
        <row r="341">
          <cell r="D341" t="str">
            <v>Yeni iş</v>
          </cell>
          <cell r="L341">
            <v>760</v>
          </cell>
          <cell r="M341" t="str">
            <v>Direkt</v>
          </cell>
          <cell r="N341">
            <v>30.08</v>
          </cell>
        </row>
        <row r="342">
          <cell r="D342" t="str">
            <v>Yeni iş</v>
          </cell>
          <cell r="L342">
            <v>716</v>
          </cell>
          <cell r="M342" t="str">
            <v>Direkt</v>
          </cell>
          <cell r="N342">
            <v>100</v>
          </cell>
        </row>
        <row r="343">
          <cell r="D343" t="str">
            <v>Yeni iş</v>
          </cell>
          <cell r="L343">
            <v>717</v>
          </cell>
          <cell r="M343" t="str">
            <v>Direkt</v>
          </cell>
          <cell r="N343">
            <v>3995.56</v>
          </cell>
        </row>
        <row r="344">
          <cell r="D344" t="str">
            <v>Yeni iş</v>
          </cell>
          <cell r="L344">
            <v>750</v>
          </cell>
          <cell r="M344" t="str">
            <v>Direkt</v>
          </cell>
          <cell r="N344">
            <v>87.43</v>
          </cell>
        </row>
        <row r="345">
          <cell r="D345" t="str">
            <v>Yeni iş</v>
          </cell>
          <cell r="L345">
            <v>760</v>
          </cell>
          <cell r="M345" t="str">
            <v>Direkt</v>
          </cell>
          <cell r="N345">
            <v>14</v>
          </cell>
        </row>
        <row r="346">
          <cell r="D346" t="str">
            <v>Yeni iş</v>
          </cell>
          <cell r="L346">
            <v>716</v>
          </cell>
          <cell r="M346" t="str">
            <v>Direkt</v>
          </cell>
          <cell r="N346">
            <v>5658.98</v>
          </cell>
        </row>
        <row r="347">
          <cell r="D347" t="str">
            <v>Yeni iş</v>
          </cell>
          <cell r="L347">
            <v>717</v>
          </cell>
          <cell r="M347" t="str">
            <v>Direkt</v>
          </cell>
          <cell r="N347">
            <v>113180.96</v>
          </cell>
        </row>
        <row r="348">
          <cell r="D348" t="str">
            <v>Yeni iş</v>
          </cell>
          <cell r="L348">
            <v>750</v>
          </cell>
          <cell r="M348" t="str">
            <v>Direkt</v>
          </cell>
          <cell r="N348">
            <v>2010.66</v>
          </cell>
        </row>
        <row r="349">
          <cell r="D349" t="str">
            <v>Yeni iş</v>
          </cell>
          <cell r="L349">
            <v>760</v>
          </cell>
          <cell r="M349" t="str">
            <v>Direkt</v>
          </cell>
          <cell r="N349">
            <v>368</v>
          </cell>
        </row>
        <row r="350">
          <cell r="D350" t="str">
            <v>Yeni iş</v>
          </cell>
          <cell r="L350">
            <v>716</v>
          </cell>
          <cell r="M350" t="str">
            <v>Direkt</v>
          </cell>
          <cell r="N350">
            <v>7966.58</v>
          </cell>
        </row>
        <row r="351">
          <cell r="D351" t="str">
            <v>Yeni iş</v>
          </cell>
          <cell r="L351">
            <v>717</v>
          </cell>
          <cell r="M351" t="str">
            <v>Direkt</v>
          </cell>
          <cell r="N351">
            <v>333726.96999999997</v>
          </cell>
        </row>
        <row r="352">
          <cell r="D352" t="str">
            <v>Yeni iş</v>
          </cell>
          <cell r="L352">
            <v>750</v>
          </cell>
          <cell r="M352" t="str">
            <v>Direkt</v>
          </cell>
          <cell r="N352">
            <v>765.99</v>
          </cell>
        </row>
        <row r="353">
          <cell r="D353" t="str">
            <v>Yeni iş</v>
          </cell>
          <cell r="L353">
            <v>760</v>
          </cell>
          <cell r="M353" t="str">
            <v>Direkt</v>
          </cell>
          <cell r="N353">
            <v>318.66000000000003</v>
          </cell>
        </row>
        <row r="354">
          <cell r="D354" t="str">
            <v>Yeni iş</v>
          </cell>
          <cell r="L354">
            <v>716</v>
          </cell>
          <cell r="M354" t="str">
            <v>Direkt</v>
          </cell>
          <cell r="N354">
            <v>1499.79</v>
          </cell>
        </row>
        <row r="355">
          <cell r="D355" t="str">
            <v>Yeni iş</v>
          </cell>
          <cell r="L355">
            <v>717</v>
          </cell>
          <cell r="M355" t="str">
            <v>Direkt</v>
          </cell>
          <cell r="N355">
            <v>34546.339999999997</v>
          </cell>
        </row>
        <row r="356">
          <cell r="D356" t="str">
            <v>Yeni iş</v>
          </cell>
          <cell r="L356">
            <v>750</v>
          </cell>
          <cell r="M356" t="str">
            <v>Direkt</v>
          </cell>
          <cell r="N356">
            <v>167.97</v>
          </cell>
        </row>
        <row r="357">
          <cell r="D357" t="str">
            <v>Yeni iş</v>
          </cell>
          <cell r="L357">
            <v>760</v>
          </cell>
          <cell r="M357" t="str">
            <v>Direkt</v>
          </cell>
          <cell r="N357">
            <v>88</v>
          </cell>
        </row>
        <row r="358">
          <cell r="D358" t="str">
            <v>Yeni iş</v>
          </cell>
          <cell r="L358">
            <v>717</v>
          </cell>
          <cell r="M358" t="str">
            <v>Direkt</v>
          </cell>
          <cell r="N358">
            <v>37698.28</v>
          </cell>
        </row>
        <row r="359">
          <cell r="D359" t="str">
            <v>Yeni iş</v>
          </cell>
          <cell r="L359">
            <v>760</v>
          </cell>
          <cell r="M359" t="str">
            <v>Direkt</v>
          </cell>
          <cell r="N359">
            <v>16</v>
          </cell>
        </row>
        <row r="360">
          <cell r="D360" t="str">
            <v>Yeni iş</v>
          </cell>
          <cell r="L360">
            <v>716</v>
          </cell>
          <cell r="M360" t="str">
            <v>Direkt</v>
          </cell>
          <cell r="N360">
            <v>463.51</v>
          </cell>
        </row>
        <row r="361">
          <cell r="D361" t="str">
            <v>Yeni iş</v>
          </cell>
          <cell r="L361">
            <v>717</v>
          </cell>
          <cell r="M361" t="str">
            <v>Direkt</v>
          </cell>
          <cell r="N361">
            <v>22504.240000000002</v>
          </cell>
        </row>
        <row r="362">
          <cell r="D362" t="str">
            <v>Yeni iş</v>
          </cell>
          <cell r="L362">
            <v>750</v>
          </cell>
          <cell r="M362" t="str">
            <v>Direkt</v>
          </cell>
          <cell r="N362">
            <v>1073.46</v>
          </cell>
        </row>
        <row r="363">
          <cell r="D363" t="str">
            <v>Yeni iş</v>
          </cell>
          <cell r="L363">
            <v>760</v>
          </cell>
          <cell r="M363" t="str">
            <v>Direkt</v>
          </cell>
          <cell r="N363">
            <v>70.16</v>
          </cell>
        </row>
        <row r="364">
          <cell r="D364" t="str">
            <v>Yeni iş</v>
          </cell>
          <cell r="L364">
            <v>716</v>
          </cell>
          <cell r="M364" t="str">
            <v>Direkt</v>
          </cell>
          <cell r="N364">
            <v>400</v>
          </cell>
        </row>
        <row r="365">
          <cell r="D365" t="str">
            <v>Yeni iş</v>
          </cell>
          <cell r="L365">
            <v>717</v>
          </cell>
          <cell r="M365" t="str">
            <v>Direkt</v>
          </cell>
          <cell r="N365">
            <v>9606.5400000000009</v>
          </cell>
        </row>
        <row r="366">
          <cell r="D366" t="str">
            <v>Yeni iş</v>
          </cell>
          <cell r="L366">
            <v>750</v>
          </cell>
          <cell r="M366" t="str">
            <v>Direkt</v>
          </cell>
          <cell r="N366">
            <v>34.840000000000003</v>
          </cell>
        </row>
        <row r="367">
          <cell r="D367" t="str">
            <v>Yeni iş</v>
          </cell>
          <cell r="L367">
            <v>760</v>
          </cell>
          <cell r="M367" t="str">
            <v>Direkt</v>
          </cell>
          <cell r="N367">
            <v>16</v>
          </cell>
        </row>
        <row r="368">
          <cell r="D368" t="str">
            <v>Yeni iş</v>
          </cell>
          <cell r="L368">
            <v>716</v>
          </cell>
          <cell r="M368" t="str">
            <v>Direkt</v>
          </cell>
          <cell r="N368">
            <v>363.2</v>
          </cell>
        </row>
        <row r="369">
          <cell r="D369" t="str">
            <v>Yeni iş</v>
          </cell>
          <cell r="L369">
            <v>717</v>
          </cell>
          <cell r="M369" t="str">
            <v>Direkt</v>
          </cell>
          <cell r="N369">
            <v>37300.22</v>
          </cell>
        </row>
        <row r="370">
          <cell r="D370" t="str">
            <v>Yeni iş</v>
          </cell>
          <cell r="L370">
            <v>750</v>
          </cell>
          <cell r="M370" t="str">
            <v>Direkt</v>
          </cell>
          <cell r="N370">
            <v>34.86</v>
          </cell>
        </row>
        <row r="371">
          <cell r="D371" t="str">
            <v>Yeni iş</v>
          </cell>
          <cell r="L371">
            <v>760</v>
          </cell>
          <cell r="M371" t="str">
            <v>Direkt</v>
          </cell>
          <cell r="N371">
            <v>16</v>
          </cell>
        </row>
        <row r="372">
          <cell r="D372" t="str">
            <v>Yeni iş</v>
          </cell>
          <cell r="L372">
            <v>716</v>
          </cell>
          <cell r="M372" t="str">
            <v>Direkt</v>
          </cell>
          <cell r="N372">
            <v>6786.3</v>
          </cell>
        </row>
        <row r="373">
          <cell r="D373" t="str">
            <v>Yeni iş</v>
          </cell>
          <cell r="L373">
            <v>717</v>
          </cell>
          <cell r="M373" t="str">
            <v>Direkt</v>
          </cell>
          <cell r="N373">
            <v>224278.84</v>
          </cell>
        </row>
        <row r="374">
          <cell r="D374" t="str">
            <v>Yeni iş</v>
          </cell>
          <cell r="L374">
            <v>750</v>
          </cell>
          <cell r="M374" t="str">
            <v>Direkt</v>
          </cell>
          <cell r="N374">
            <v>1132.6300000000001</v>
          </cell>
        </row>
        <row r="375">
          <cell r="D375" t="str">
            <v>Yeni iş</v>
          </cell>
          <cell r="L375">
            <v>760</v>
          </cell>
          <cell r="M375" t="str">
            <v>Direkt</v>
          </cell>
          <cell r="N375">
            <v>271.45</v>
          </cell>
        </row>
        <row r="376">
          <cell r="D376" t="str">
            <v>Yenileme</v>
          </cell>
          <cell r="L376">
            <v>716</v>
          </cell>
          <cell r="M376" t="str">
            <v>Direkt</v>
          </cell>
          <cell r="N376">
            <v>7015.15</v>
          </cell>
        </row>
        <row r="377">
          <cell r="D377" t="str">
            <v>Yenileme</v>
          </cell>
          <cell r="L377">
            <v>717</v>
          </cell>
          <cell r="M377" t="str">
            <v>Direkt</v>
          </cell>
          <cell r="N377">
            <v>361708.93</v>
          </cell>
        </row>
        <row r="378">
          <cell r="D378" t="str">
            <v>Yenileme</v>
          </cell>
          <cell r="L378">
            <v>750</v>
          </cell>
          <cell r="M378" t="str">
            <v>Direkt</v>
          </cell>
          <cell r="N378">
            <v>1919.69</v>
          </cell>
        </row>
        <row r="379">
          <cell r="D379" t="str">
            <v>Yenileme</v>
          </cell>
          <cell r="L379">
            <v>760</v>
          </cell>
          <cell r="M379" t="str">
            <v>Direkt</v>
          </cell>
          <cell r="N379">
            <v>377.81</v>
          </cell>
        </row>
        <row r="380">
          <cell r="D380" t="str">
            <v>Yeni iş</v>
          </cell>
          <cell r="L380">
            <v>715</v>
          </cell>
          <cell r="M380" t="str">
            <v>Direkt</v>
          </cell>
          <cell r="N380">
            <v>398050.38</v>
          </cell>
        </row>
        <row r="381">
          <cell r="D381" t="str">
            <v>Yeni iş</v>
          </cell>
          <cell r="L381">
            <v>715</v>
          </cell>
          <cell r="M381" t="str">
            <v>Direkt</v>
          </cell>
          <cell r="N381">
            <v>19419697.370000001</v>
          </cell>
        </row>
        <row r="382">
          <cell r="D382" t="str">
            <v>Yeni iş</v>
          </cell>
          <cell r="L382">
            <v>716</v>
          </cell>
          <cell r="M382" t="str">
            <v>Direkt</v>
          </cell>
          <cell r="N382">
            <v>113409.98</v>
          </cell>
        </row>
        <row r="383">
          <cell r="D383" t="str">
            <v>Yeni iş</v>
          </cell>
          <cell r="L383">
            <v>750</v>
          </cell>
          <cell r="M383" t="str">
            <v>Direkt</v>
          </cell>
          <cell r="N383">
            <v>164263.43</v>
          </cell>
        </row>
        <row r="384">
          <cell r="D384" t="str">
            <v>Yeni iş</v>
          </cell>
          <cell r="L384">
            <v>760</v>
          </cell>
          <cell r="M384" t="str">
            <v>Direkt</v>
          </cell>
          <cell r="N384">
            <v>37709.550000000003</v>
          </cell>
        </row>
        <row r="385">
          <cell r="D385" t="str">
            <v>Yeni iş</v>
          </cell>
          <cell r="L385">
            <v>715</v>
          </cell>
          <cell r="M385" t="str">
            <v>Direkt</v>
          </cell>
          <cell r="N385">
            <v>52175.32</v>
          </cell>
        </row>
        <row r="386">
          <cell r="D386" t="str">
            <v>Yeni iş</v>
          </cell>
          <cell r="L386">
            <v>716</v>
          </cell>
          <cell r="M386" t="str">
            <v>Direkt</v>
          </cell>
          <cell r="N386">
            <v>82204.5</v>
          </cell>
        </row>
        <row r="387">
          <cell r="D387" t="str">
            <v>Yeni iş</v>
          </cell>
          <cell r="L387">
            <v>715</v>
          </cell>
          <cell r="M387" t="str">
            <v>Direkt</v>
          </cell>
          <cell r="N387">
            <v>6611182.5300000003</v>
          </cell>
        </row>
        <row r="388">
          <cell r="D388" t="str">
            <v>Yeni iş</v>
          </cell>
          <cell r="L388">
            <v>785</v>
          </cell>
          <cell r="M388" t="str">
            <v>Direkt</v>
          </cell>
          <cell r="N388">
            <v>895109.83</v>
          </cell>
        </row>
        <row r="389">
          <cell r="D389" t="str">
            <v>Yeni iş</v>
          </cell>
          <cell r="L389">
            <v>715</v>
          </cell>
          <cell r="M389" t="str">
            <v>Direkt</v>
          </cell>
          <cell r="N389">
            <v>7486616.8099999996</v>
          </cell>
        </row>
        <row r="390">
          <cell r="D390" t="str">
            <v>Yeni iş</v>
          </cell>
          <cell r="L390">
            <v>716</v>
          </cell>
          <cell r="M390" t="str">
            <v>Direkt</v>
          </cell>
          <cell r="N390">
            <v>586667.64</v>
          </cell>
        </row>
        <row r="391">
          <cell r="D391" t="str">
            <v>Yeni iş</v>
          </cell>
          <cell r="L391">
            <v>715</v>
          </cell>
          <cell r="M391" t="str">
            <v>Direkt</v>
          </cell>
          <cell r="N391">
            <v>1285.72</v>
          </cell>
        </row>
        <row r="392">
          <cell r="D392" t="str">
            <v>Yeni iş</v>
          </cell>
          <cell r="L392">
            <v>715</v>
          </cell>
          <cell r="M392" t="str">
            <v>Direkt</v>
          </cell>
          <cell r="N392">
            <v>41186.239999999998</v>
          </cell>
        </row>
        <row r="393">
          <cell r="D393" t="str">
            <v>Yeni iş</v>
          </cell>
          <cell r="L393">
            <v>716</v>
          </cell>
          <cell r="M393" t="str">
            <v>Direkt</v>
          </cell>
          <cell r="N393">
            <v>32686.7</v>
          </cell>
        </row>
        <row r="394">
          <cell r="D394" t="str">
            <v>Yeni iş</v>
          </cell>
          <cell r="L394">
            <v>715</v>
          </cell>
          <cell r="M394" t="str">
            <v>Direkt</v>
          </cell>
          <cell r="N394">
            <v>5976.39</v>
          </cell>
        </row>
        <row r="395">
          <cell r="D395" t="str">
            <v>Yeni iş</v>
          </cell>
          <cell r="L395">
            <v>715</v>
          </cell>
          <cell r="M395" t="str">
            <v>Direkt</v>
          </cell>
          <cell r="N395">
            <v>14222.81</v>
          </cell>
        </row>
        <row r="396">
          <cell r="D396" t="str">
            <v>Yeni iş</v>
          </cell>
          <cell r="L396">
            <v>715</v>
          </cell>
          <cell r="M396" t="str">
            <v>Direkt</v>
          </cell>
          <cell r="N396">
            <v>2711.2</v>
          </cell>
        </row>
        <row r="397">
          <cell r="D397" t="str">
            <v>Yeni iş</v>
          </cell>
          <cell r="L397">
            <v>716</v>
          </cell>
          <cell r="M397" t="str">
            <v>Direkt</v>
          </cell>
          <cell r="N397">
            <v>8.44</v>
          </cell>
        </row>
        <row r="398">
          <cell r="D398" t="str">
            <v>Yeni iş</v>
          </cell>
          <cell r="L398">
            <v>750</v>
          </cell>
          <cell r="M398" t="str">
            <v>Direkt</v>
          </cell>
          <cell r="N398">
            <v>97.76</v>
          </cell>
        </row>
        <row r="399">
          <cell r="D399" t="str">
            <v>Yeni iş</v>
          </cell>
          <cell r="L399">
            <v>760</v>
          </cell>
          <cell r="M399" t="str">
            <v>Direkt</v>
          </cell>
          <cell r="N399">
            <v>1.69</v>
          </cell>
        </row>
        <row r="400">
          <cell r="D400" t="str">
            <v>Yeni iş</v>
          </cell>
          <cell r="L400">
            <v>715</v>
          </cell>
          <cell r="M400" t="str">
            <v>Direkt</v>
          </cell>
          <cell r="N400">
            <v>9048.32</v>
          </cell>
        </row>
        <row r="401">
          <cell r="D401" t="str">
            <v>Yeni iş</v>
          </cell>
          <cell r="L401">
            <v>716</v>
          </cell>
          <cell r="M401" t="str">
            <v>Direkt</v>
          </cell>
          <cell r="N401">
            <v>16443.71</v>
          </cell>
        </row>
        <row r="402">
          <cell r="D402" t="str">
            <v>Yeni iş</v>
          </cell>
          <cell r="L402">
            <v>715</v>
          </cell>
          <cell r="M402" t="str">
            <v>Direkt</v>
          </cell>
          <cell r="N402">
            <v>3608102.98</v>
          </cell>
        </row>
        <row r="403">
          <cell r="D403" t="str">
            <v>Yeni iş</v>
          </cell>
          <cell r="L403">
            <v>715</v>
          </cell>
          <cell r="M403" t="str">
            <v>Direkt</v>
          </cell>
          <cell r="N403">
            <v>188577.62</v>
          </cell>
        </row>
        <row r="404">
          <cell r="D404" t="str">
            <v>Yeni iş</v>
          </cell>
          <cell r="L404">
            <v>716</v>
          </cell>
          <cell r="M404" t="str">
            <v>Direkt</v>
          </cell>
          <cell r="N404">
            <v>2890.64</v>
          </cell>
        </row>
        <row r="405">
          <cell r="D405" t="str">
            <v>Yeni iş</v>
          </cell>
          <cell r="L405">
            <v>715</v>
          </cell>
          <cell r="M405" t="str">
            <v>Direkt</v>
          </cell>
          <cell r="N405">
            <v>125870.63</v>
          </cell>
        </row>
        <row r="406">
          <cell r="D406" t="str">
            <v>Yeni iş</v>
          </cell>
          <cell r="L406">
            <v>716</v>
          </cell>
          <cell r="M406" t="str">
            <v>Direkt</v>
          </cell>
          <cell r="N406">
            <v>382.4</v>
          </cell>
        </row>
        <row r="407">
          <cell r="D407" t="str">
            <v>Yeni iş</v>
          </cell>
          <cell r="L407">
            <v>750</v>
          </cell>
          <cell r="M407" t="str">
            <v>Direkt</v>
          </cell>
          <cell r="N407">
            <v>1788.32</v>
          </cell>
        </row>
        <row r="408">
          <cell r="D408" t="str">
            <v>Yeni iş</v>
          </cell>
          <cell r="L408">
            <v>760</v>
          </cell>
          <cell r="M408" t="str">
            <v>Direkt</v>
          </cell>
          <cell r="N408">
            <v>56.69</v>
          </cell>
        </row>
        <row r="409">
          <cell r="D409" t="str">
            <v>Yeni iş</v>
          </cell>
          <cell r="L409">
            <v>715</v>
          </cell>
          <cell r="M409" t="str">
            <v>Direkt</v>
          </cell>
          <cell r="N409">
            <v>713.4</v>
          </cell>
        </row>
        <row r="410">
          <cell r="D410" t="str">
            <v>Yeni iş</v>
          </cell>
          <cell r="L410">
            <v>716</v>
          </cell>
          <cell r="M410" t="str">
            <v>Direkt</v>
          </cell>
          <cell r="N410">
            <v>-1359.06</v>
          </cell>
        </row>
        <row r="411">
          <cell r="D411" t="str">
            <v>Yeni iş</v>
          </cell>
          <cell r="L411">
            <v>715</v>
          </cell>
          <cell r="M411" t="str">
            <v>Direkt</v>
          </cell>
          <cell r="N411">
            <v>1681625.4</v>
          </cell>
        </row>
        <row r="412">
          <cell r="D412" t="str">
            <v>Yeni iş</v>
          </cell>
          <cell r="L412">
            <v>715</v>
          </cell>
          <cell r="M412" t="str">
            <v>Direkt</v>
          </cell>
          <cell r="N412">
            <v>19734.91</v>
          </cell>
        </row>
        <row r="413">
          <cell r="D413" t="str">
            <v>Yeni iş</v>
          </cell>
          <cell r="L413">
            <v>716</v>
          </cell>
          <cell r="M413" t="str">
            <v>Direkt</v>
          </cell>
          <cell r="N413">
            <v>0</v>
          </cell>
        </row>
        <row r="414">
          <cell r="D414" t="str">
            <v>Yeni iş</v>
          </cell>
          <cell r="L414">
            <v>715</v>
          </cell>
          <cell r="M414" t="str">
            <v>Direkt</v>
          </cell>
          <cell r="N414">
            <v>195506.53</v>
          </cell>
        </row>
        <row r="415">
          <cell r="D415" t="str">
            <v>Yeni iş</v>
          </cell>
          <cell r="L415">
            <v>716</v>
          </cell>
          <cell r="M415" t="str">
            <v>Direkt</v>
          </cell>
          <cell r="N415">
            <v>665.07</v>
          </cell>
        </row>
        <row r="416">
          <cell r="D416" t="str">
            <v>Yeni iş</v>
          </cell>
          <cell r="L416">
            <v>750</v>
          </cell>
          <cell r="M416" t="str">
            <v>Direkt</v>
          </cell>
          <cell r="N416">
            <v>4019.37</v>
          </cell>
        </row>
        <row r="417">
          <cell r="D417" t="str">
            <v>Yeni iş</v>
          </cell>
          <cell r="L417">
            <v>760</v>
          </cell>
          <cell r="M417" t="str">
            <v>Direkt</v>
          </cell>
          <cell r="N417">
            <v>62.28</v>
          </cell>
        </row>
        <row r="418">
          <cell r="D418" t="str">
            <v>Yeni iş</v>
          </cell>
          <cell r="L418">
            <v>715</v>
          </cell>
          <cell r="M418" t="str">
            <v>Direkt</v>
          </cell>
          <cell r="N418">
            <v>19687.5</v>
          </cell>
        </row>
        <row r="419">
          <cell r="D419" t="str">
            <v>Yeni iş</v>
          </cell>
          <cell r="L419">
            <v>716</v>
          </cell>
          <cell r="M419" t="str">
            <v>Direkt</v>
          </cell>
          <cell r="N419">
            <v>0</v>
          </cell>
        </row>
        <row r="420">
          <cell r="D420" t="str">
            <v>Yeni iş</v>
          </cell>
          <cell r="L420">
            <v>715</v>
          </cell>
          <cell r="M420" t="str">
            <v>Direkt</v>
          </cell>
          <cell r="N420">
            <v>582732.07999999996</v>
          </cell>
        </row>
        <row r="421">
          <cell r="D421" t="str">
            <v>Yeni iş</v>
          </cell>
          <cell r="L421">
            <v>715</v>
          </cell>
          <cell r="M421" t="str">
            <v>Direkt</v>
          </cell>
          <cell r="N421">
            <v>96757.39</v>
          </cell>
        </row>
        <row r="422">
          <cell r="D422" t="str">
            <v>Yeni iş</v>
          </cell>
          <cell r="L422">
            <v>715</v>
          </cell>
          <cell r="M422" t="str">
            <v>Direkt</v>
          </cell>
          <cell r="N422">
            <v>8358709.7400000002</v>
          </cell>
        </row>
        <row r="423">
          <cell r="D423" t="str">
            <v>Yeni iş</v>
          </cell>
          <cell r="L423">
            <v>716</v>
          </cell>
          <cell r="M423" t="str">
            <v>Direkt</v>
          </cell>
          <cell r="N423">
            <v>141499.26</v>
          </cell>
        </row>
        <row r="424">
          <cell r="D424" t="str">
            <v>Yeni iş</v>
          </cell>
          <cell r="L424">
            <v>750</v>
          </cell>
          <cell r="M424" t="str">
            <v>Direkt</v>
          </cell>
          <cell r="N424">
            <v>51048.27</v>
          </cell>
        </row>
        <row r="425">
          <cell r="D425" t="str">
            <v>Yeni iş</v>
          </cell>
          <cell r="L425">
            <v>760</v>
          </cell>
          <cell r="M425" t="str">
            <v>Direkt</v>
          </cell>
          <cell r="N425">
            <v>11573.3</v>
          </cell>
        </row>
        <row r="426">
          <cell r="D426" t="str">
            <v>Yeni iş</v>
          </cell>
          <cell r="L426">
            <v>715</v>
          </cell>
          <cell r="M426" t="str">
            <v>Direkt</v>
          </cell>
          <cell r="N426">
            <v>424441.85</v>
          </cell>
        </row>
        <row r="427">
          <cell r="D427" t="str">
            <v>Yeni iş</v>
          </cell>
          <cell r="L427">
            <v>716</v>
          </cell>
          <cell r="M427" t="str">
            <v>Direkt</v>
          </cell>
          <cell r="N427">
            <v>443640.49</v>
          </cell>
        </row>
        <row r="428">
          <cell r="D428" t="str">
            <v>Yeni iş</v>
          </cell>
          <cell r="L428">
            <v>715</v>
          </cell>
          <cell r="M428" t="str">
            <v>Direkt</v>
          </cell>
          <cell r="N428">
            <v>2996269.12</v>
          </cell>
        </row>
        <row r="429">
          <cell r="D429" t="str">
            <v>Yeni iş</v>
          </cell>
          <cell r="L429">
            <v>785</v>
          </cell>
          <cell r="M429" t="str">
            <v>Direkt</v>
          </cell>
          <cell r="N429">
            <v>325665.05</v>
          </cell>
        </row>
        <row r="430">
          <cell r="D430" t="str">
            <v>Yeni iş</v>
          </cell>
          <cell r="L430">
            <v>715</v>
          </cell>
          <cell r="M430" t="str">
            <v>Direkt</v>
          </cell>
          <cell r="N430">
            <v>4356811.26</v>
          </cell>
        </row>
        <row r="431">
          <cell r="D431" t="str">
            <v>Yeni iş</v>
          </cell>
          <cell r="L431">
            <v>716</v>
          </cell>
          <cell r="M431" t="str">
            <v>Direkt</v>
          </cell>
          <cell r="N431">
            <v>169256.21</v>
          </cell>
        </row>
        <row r="432">
          <cell r="D432" t="str">
            <v>Yeni iş</v>
          </cell>
          <cell r="L432">
            <v>715</v>
          </cell>
          <cell r="M432" t="str">
            <v>Direkt</v>
          </cell>
          <cell r="N432">
            <v>638.28</v>
          </cell>
        </row>
        <row r="433">
          <cell r="D433" t="str">
            <v>Yeni iş</v>
          </cell>
          <cell r="L433">
            <v>716</v>
          </cell>
          <cell r="M433" t="str">
            <v>Direkt</v>
          </cell>
          <cell r="N433">
            <v>1188.23</v>
          </cell>
        </row>
        <row r="434">
          <cell r="D434" t="str">
            <v>Yeni iş</v>
          </cell>
          <cell r="L434">
            <v>715</v>
          </cell>
          <cell r="M434" t="str">
            <v>Direkt</v>
          </cell>
          <cell r="N434">
            <v>54195.23</v>
          </cell>
        </row>
        <row r="435">
          <cell r="D435" t="str">
            <v>Yeni iş</v>
          </cell>
          <cell r="L435">
            <v>715</v>
          </cell>
          <cell r="M435" t="str">
            <v>Direkt</v>
          </cell>
          <cell r="N435">
            <v>574926.39</v>
          </cell>
        </row>
        <row r="436">
          <cell r="D436" t="str">
            <v>Yeni iş</v>
          </cell>
          <cell r="L436">
            <v>716</v>
          </cell>
          <cell r="M436" t="str">
            <v>Direkt</v>
          </cell>
          <cell r="N436">
            <v>121876.28</v>
          </cell>
        </row>
        <row r="437">
          <cell r="D437" t="str">
            <v>Yeni iş</v>
          </cell>
          <cell r="L437">
            <v>750</v>
          </cell>
          <cell r="M437" t="str">
            <v>Direkt</v>
          </cell>
          <cell r="N437">
            <v>941.46</v>
          </cell>
        </row>
        <row r="438">
          <cell r="D438" t="str">
            <v>Yeni iş</v>
          </cell>
          <cell r="L438">
            <v>760</v>
          </cell>
          <cell r="M438" t="str">
            <v>Direkt</v>
          </cell>
          <cell r="N438">
            <v>288.23</v>
          </cell>
        </row>
        <row r="439">
          <cell r="D439" t="str">
            <v>Yeni iş</v>
          </cell>
          <cell r="L439">
            <v>715</v>
          </cell>
          <cell r="M439" t="str">
            <v>Direkt</v>
          </cell>
          <cell r="N439">
            <v>1204261.8600000001</v>
          </cell>
        </row>
        <row r="440">
          <cell r="D440" t="str">
            <v>Yeni iş</v>
          </cell>
          <cell r="L440">
            <v>716</v>
          </cell>
          <cell r="M440" t="str">
            <v>Direkt</v>
          </cell>
          <cell r="N440">
            <v>1212110.8400000001</v>
          </cell>
        </row>
        <row r="441">
          <cell r="D441" t="str">
            <v>Yeni iş</v>
          </cell>
          <cell r="L441">
            <v>715</v>
          </cell>
          <cell r="M441" t="str">
            <v>Direkt</v>
          </cell>
          <cell r="N441">
            <v>6076626.96</v>
          </cell>
        </row>
        <row r="442">
          <cell r="D442" t="str">
            <v>Yeni iş</v>
          </cell>
          <cell r="L442">
            <v>715</v>
          </cell>
          <cell r="M442" t="str">
            <v>Direkt</v>
          </cell>
          <cell r="N442">
            <v>1393544.69</v>
          </cell>
        </row>
        <row r="443">
          <cell r="D443" t="str">
            <v>Yeni iş</v>
          </cell>
          <cell r="L443">
            <v>716</v>
          </cell>
          <cell r="M443" t="str">
            <v>Direkt</v>
          </cell>
          <cell r="N443">
            <v>316250.74</v>
          </cell>
        </row>
        <row r="444">
          <cell r="D444" t="str">
            <v>Yeni iş</v>
          </cell>
          <cell r="L444">
            <v>715</v>
          </cell>
          <cell r="M444" t="str">
            <v>Direkt</v>
          </cell>
          <cell r="N444">
            <v>89781.87</v>
          </cell>
        </row>
        <row r="445">
          <cell r="D445" t="str">
            <v>Yeni iş</v>
          </cell>
          <cell r="L445">
            <v>716</v>
          </cell>
          <cell r="M445" t="str">
            <v>Direkt</v>
          </cell>
          <cell r="N445">
            <v>824.43</v>
          </cell>
        </row>
        <row r="446">
          <cell r="D446" t="str">
            <v>Yeni iş</v>
          </cell>
          <cell r="L446">
            <v>750</v>
          </cell>
          <cell r="M446" t="str">
            <v>Direkt</v>
          </cell>
          <cell r="N446">
            <v>690.09</v>
          </cell>
        </row>
        <row r="447">
          <cell r="D447" t="str">
            <v>Yeni iş</v>
          </cell>
          <cell r="L447">
            <v>760</v>
          </cell>
          <cell r="M447" t="str">
            <v>Direkt</v>
          </cell>
          <cell r="N447">
            <v>267.39</v>
          </cell>
        </row>
        <row r="448">
          <cell r="D448" t="str">
            <v>Yeni iş</v>
          </cell>
          <cell r="L448">
            <v>715</v>
          </cell>
          <cell r="M448" t="str">
            <v>Direkt</v>
          </cell>
          <cell r="N448">
            <v>81531.679999999993</v>
          </cell>
        </row>
        <row r="449">
          <cell r="D449" t="str">
            <v>Yeni iş</v>
          </cell>
          <cell r="L449">
            <v>716</v>
          </cell>
          <cell r="M449" t="str">
            <v>Direkt</v>
          </cell>
          <cell r="N449">
            <v>119759.27</v>
          </cell>
        </row>
        <row r="450">
          <cell r="D450" t="str">
            <v>Yeni iş</v>
          </cell>
          <cell r="L450">
            <v>715</v>
          </cell>
          <cell r="M450" t="str">
            <v>Direkt</v>
          </cell>
          <cell r="N450">
            <v>108568.8</v>
          </cell>
        </row>
        <row r="451">
          <cell r="D451" t="str">
            <v>Yeni iş</v>
          </cell>
          <cell r="L451">
            <v>785</v>
          </cell>
          <cell r="M451" t="str">
            <v>Direkt</v>
          </cell>
          <cell r="N451">
            <v>20386.009999999998</v>
          </cell>
        </row>
        <row r="452">
          <cell r="D452" t="str">
            <v>Yeni iş</v>
          </cell>
          <cell r="L452">
            <v>715</v>
          </cell>
          <cell r="M452" t="str">
            <v>Direkt</v>
          </cell>
          <cell r="N452">
            <v>104169.1</v>
          </cell>
        </row>
        <row r="453">
          <cell r="D453" t="str">
            <v>Yeni iş</v>
          </cell>
          <cell r="L453">
            <v>716</v>
          </cell>
          <cell r="M453" t="str">
            <v>Direkt</v>
          </cell>
          <cell r="N453">
            <v>20395.97</v>
          </cell>
        </row>
        <row r="454">
          <cell r="D454" t="str">
            <v>Yeni iş</v>
          </cell>
          <cell r="L454">
            <v>715</v>
          </cell>
          <cell r="M454" t="str">
            <v>Direkt</v>
          </cell>
          <cell r="N454">
            <v>0</v>
          </cell>
        </row>
        <row r="455">
          <cell r="D455" t="str">
            <v>Yeni iş</v>
          </cell>
          <cell r="L455">
            <v>715</v>
          </cell>
          <cell r="M455" t="str">
            <v>Direkt</v>
          </cell>
          <cell r="N455">
            <v>29318.69</v>
          </cell>
        </row>
        <row r="456">
          <cell r="D456" t="str">
            <v>Yeni iş</v>
          </cell>
          <cell r="L456">
            <v>716</v>
          </cell>
          <cell r="M456" t="str">
            <v>Direkt</v>
          </cell>
          <cell r="N456">
            <v>813.62</v>
          </cell>
        </row>
        <row r="457">
          <cell r="D457" t="str">
            <v>Yeni iş</v>
          </cell>
          <cell r="L457">
            <v>750</v>
          </cell>
          <cell r="M457" t="str">
            <v>Direkt</v>
          </cell>
          <cell r="N457">
            <v>395.71</v>
          </cell>
        </row>
        <row r="458">
          <cell r="D458" t="str">
            <v>Yeni iş</v>
          </cell>
          <cell r="L458">
            <v>760</v>
          </cell>
          <cell r="M458" t="str">
            <v>Direkt</v>
          </cell>
          <cell r="N458">
            <v>321.48</v>
          </cell>
        </row>
        <row r="459">
          <cell r="D459" t="str">
            <v>Yeni iş</v>
          </cell>
          <cell r="L459">
            <v>715</v>
          </cell>
          <cell r="M459" t="str">
            <v>Direkt</v>
          </cell>
          <cell r="N459">
            <v>933.54</v>
          </cell>
        </row>
        <row r="460">
          <cell r="D460" t="str">
            <v>Yeni iş</v>
          </cell>
          <cell r="L460">
            <v>716</v>
          </cell>
          <cell r="M460" t="str">
            <v>Direkt</v>
          </cell>
          <cell r="N460">
            <v>2238.52</v>
          </cell>
        </row>
        <row r="461">
          <cell r="D461" t="str">
            <v>Yeni iş</v>
          </cell>
          <cell r="L461">
            <v>715</v>
          </cell>
          <cell r="M461" t="str">
            <v>Direkt</v>
          </cell>
          <cell r="N461">
            <v>22578.53</v>
          </cell>
        </row>
        <row r="462">
          <cell r="D462" t="str">
            <v>Yeni iş</v>
          </cell>
          <cell r="L462">
            <v>785</v>
          </cell>
          <cell r="M462" t="str">
            <v>Direkt</v>
          </cell>
          <cell r="N462">
            <v>4261.45</v>
          </cell>
        </row>
        <row r="463">
          <cell r="D463" t="str">
            <v>Yeni iş</v>
          </cell>
          <cell r="L463">
            <v>715</v>
          </cell>
          <cell r="M463" t="str">
            <v>Direkt</v>
          </cell>
          <cell r="N463">
            <v>12440.93</v>
          </cell>
        </row>
        <row r="464">
          <cell r="D464" t="str">
            <v>Yeni iş</v>
          </cell>
          <cell r="L464">
            <v>716</v>
          </cell>
          <cell r="M464" t="str">
            <v>Direkt</v>
          </cell>
          <cell r="N464">
            <v>1675.88</v>
          </cell>
        </row>
        <row r="465">
          <cell r="D465" t="str">
            <v>Yeni iş</v>
          </cell>
          <cell r="L465">
            <v>715</v>
          </cell>
          <cell r="M465" t="str">
            <v>Direkt</v>
          </cell>
          <cell r="N465">
            <v>657.76</v>
          </cell>
        </row>
        <row r="466">
          <cell r="D466" t="str">
            <v>Yeni iş</v>
          </cell>
          <cell r="L466">
            <v>715</v>
          </cell>
          <cell r="M466" t="str">
            <v>Direkt</v>
          </cell>
          <cell r="N466">
            <v>306950.24</v>
          </cell>
        </row>
        <row r="467">
          <cell r="D467" t="str">
            <v>Yeni iş</v>
          </cell>
          <cell r="L467">
            <v>716</v>
          </cell>
          <cell r="M467" t="str">
            <v>Direkt</v>
          </cell>
          <cell r="N467">
            <v>4510.97</v>
          </cell>
        </row>
        <row r="468">
          <cell r="D468" t="str">
            <v>Yeni iş</v>
          </cell>
          <cell r="L468">
            <v>750</v>
          </cell>
          <cell r="M468" t="str">
            <v>Direkt</v>
          </cell>
          <cell r="N468">
            <v>11.8</v>
          </cell>
        </row>
        <row r="469">
          <cell r="D469" t="str">
            <v>Yeni iş</v>
          </cell>
          <cell r="L469">
            <v>760</v>
          </cell>
          <cell r="M469" t="str">
            <v>Direkt</v>
          </cell>
          <cell r="N469">
            <v>885.91</v>
          </cell>
        </row>
        <row r="470">
          <cell r="D470" t="str">
            <v>Yeni iş</v>
          </cell>
          <cell r="L470">
            <v>715</v>
          </cell>
          <cell r="M470" t="str">
            <v>Direkt</v>
          </cell>
          <cell r="N470">
            <v>0</v>
          </cell>
        </row>
        <row r="471">
          <cell r="D471" t="str">
            <v>Yeni iş</v>
          </cell>
          <cell r="L471">
            <v>715</v>
          </cell>
          <cell r="M471" t="str">
            <v>Direkt</v>
          </cell>
          <cell r="N471">
            <v>125729.76</v>
          </cell>
        </row>
        <row r="472">
          <cell r="D472" t="str">
            <v>Yeni iş</v>
          </cell>
          <cell r="L472">
            <v>785</v>
          </cell>
          <cell r="M472" t="str">
            <v>Direkt</v>
          </cell>
          <cell r="N472">
            <v>23494.17</v>
          </cell>
        </row>
        <row r="473">
          <cell r="D473" t="str">
            <v>Yeni iş</v>
          </cell>
          <cell r="L473">
            <v>715</v>
          </cell>
          <cell r="M473" t="str">
            <v>Direkt</v>
          </cell>
          <cell r="N473">
            <v>47734.98</v>
          </cell>
        </row>
        <row r="474">
          <cell r="D474" t="str">
            <v>Yeni iş</v>
          </cell>
          <cell r="L474">
            <v>716</v>
          </cell>
          <cell r="M474" t="str">
            <v>Direkt</v>
          </cell>
          <cell r="N474">
            <v>8477.52</v>
          </cell>
        </row>
        <row r="475">
          <cell r="D475" t="str">
            <v>Yeni iş</v>
          </cell>
          <cell r="L475">
            <v>715</v>
          </cell>
          <cell r="M475" t="str">
            <v>Direkt</v>
          </cell>
          <cell r="N475">
            <v>12870.07</v>
          </cell>
        </row>
        <row r="476">
          <cell r="D476" t="str">
            <v>Yeni iş</v>
          </cell>
          <cell r="L476">
            <v>716</v>
          </cell>
          <cell r="M476" t="str">
            <v>Direkt</v>
          </cell>
          <cell r="N476">
            <v>262.88</v>
          </cell>
        </row>
        <row r="477">
          <cell r="D477" t="str">
            <v>Yeni iş</v>
          </cell>
          <cell r="L477">
            <v>750</v>
          </cell>
          <cell r="M477" t="str">
            <v>Direkt</v>
          </cell>
          <cell r="N477">
            <v>57.49</v>
          </cell>
        </row>
        <row r="478">
          <cell r="D478" t="str">
            <v>Yeni iş</v>
          </cell>
          <cell r="L478">
            <v>760</v>
          </cell>
          <cell r="M478" t="str">
            <v>Direkt</v>
          </cell>
          <cell r="N478">
            <v>22.27</v>
          </cell>
        </row>
        <row r="479">
          <cell r="D479" t="str">
            <v>Yeni iş</v>
          </cell>
          <cell r="L479">
            <v>715</v>
          </cell>
          <cell r="M479" t="str">
            <v>Direkt</v>
          </cell>
          <cell r="N479">
            <v>11109.02</v>
          </cell>
        </row>
        <row r="480">
          <cell r="D480" t="str">
            <v>Yeni iş</v>
          </cell>
          <cell r="L480">
            <v>716</v>
          </cell>
          <cell r="M480" t="str">
            <v>Direkt</v>
          </cell>
          <cell r="N480">
            <v>20531.330000000002</v>
          </cell>
        </row>
        <row r="481">
          <cell r="D481" t="str">
            <v>Yeni iş</v>
          </cell>
          <cell r="L481">
            <v>715</v>
          </cell>
          <cell r="M481" t="str">
            <v>Direkt</v>
          </cell>
          <cell r="N481">
            <v>21176.99</v>
          </cell>
        </row>
        <row r="482">
          <cell r="D482" t="str">
            <v>Yeni iş</v>
          </cell>
          <cell r="L482">
            <v>716</v>
          </cell>
          <cell r="M482" t="str">
            <v>Direkt</v>
          </cell>
          <cell r="N482">
            <v>4235.3900000000003</v>
          </cell>
        </row>
        <row r="483">
          <cell r="D483" t="str">
            <v>Yeni iş</v>
          </cell>
          <cell r="L483">
            <v>715</v>
          </cell>
          <cell r="M483" t="str">
            <v>Direkt</v>
          </cell>
          <cell r="N483">
            <v>505018.08</v>
          </cell>
        </row>
        <row r="484">
          <cell r="D484" t="str">
            <v>Yeni iş</v>
          </cell>
          <cell r="L484">
            <v>715</v>
          </cell>
          <cell r="M484" t="str">
            <v>Direkt</v>
          </cell>
          <cell r="N484">
            <v>2321622.42</v>
          </cell>
        </row>
        <row r="485">
          <cell r="D485" t="str">
            <v>Yeni iş</v>
          </cell>
          <cell r="L485">
            <v>716</v>
          </cell>
          <cell r="M485" t="str">
            <v>Direkt</v>
          </cell>
          <cell r="N485">
            <v>10579.39</v>
          </cell>
        </row>
        <row r="486">
          <cell r="D486" t="str">
            <v>Yeni iş</v>
          </cell>
          <cell r="L486">
            <v>750</v>
          </cell>
          <cell r="M486" t="str">
            <v>Direkt</v>
          </cell>
          <cell r="N486">
            <v>1950.63</v>
          </cell>
        </row>
        <row r="487">
          <cell r="D487" t="str">
            <v>Yeni iş</v>
          </cell>
          <cell r="L487">
            <v>760</v>
          </cell>
          <cell r="M487" t="str">
            <v>Direkt</v>
          </cell>
          <cell r="N487">
            <v>896.03</v>
          </cell>
        </row>
        <row r="488">
          <cell r="D488" t="str">
            <v>Yeni iş</v>
          </cell>
          <cell r="L488">
            <v>715</v>
          </cell>
          <cell r="M488" t="str">
            <v>Direkt</v>
          </cell>
          <cell r="N488">
            <v>34152.78</v>
          </cell>
        </row>
        <row r="489">
          <cell r="D489" t="str">
            <v>Yeni iş</v>
          </cell>
          <cell r="L489">
            <v>716</v>
          </cell>
          <cell r="M489" t="str">
            <v>Direkt</v>
          </cell>
          <cell r="N489">
            <v>20713.22</v>
          </cell>
        </row>
        <row r="490">
          <cell r="D490" t="str">
            <v>Yeni iş</v>
          </cell>
          <cell r="L490">
            <v>715</v>
          </cell>
          <cell r="M490" t="str">
            <v>Direkt</v>
          </cell>
          <cell r="N490">
            <v>21440571.579999998</v>
          </cell>
        </row>
        <row r="491">
          <cell r="D491" t="str">
            <v>Yeni iş</v>
          </cell>
          <cell r="L491">
            <v>715</v>
          </cell>
          <cell r="M491" t="str">
            <v>Direkt</v>
          </cell>
          <cell r="N491">
            <v>2779363.49</v>
          </cell>
        </row>
        <row r="492">
          <cell r="D492" t="str">
            <v>Yeni iş</v>
          </cell>
          <cell r="L492">
            <v>716</v>
          </cell>
          <cell r="M492" t="str">
            <v>Direkt</v>
          </cell>
          <cell r="N492">
            <v>375209.85</v>
          </cell>
        </row>
        <row r="493">
          <cell r="D493" t="str">
            <v>Yeni iş</v>
          </cell>
          <cell r="L493">
            <v>715</v>
          </cell>
          <cell r="M493" t="str">
            <v>Direkt</v>
          </cell>
          <cell r="N493">
            <v>225092.05</v>
          </cell>
        </row>
        <row r="494">
          <cell r="D494" t="str">
            <v>Yeni iş</v>
          </cell>
          <cell r="L494">
            <v>716</v>
          </cell>
          <cell r="M494" t="str">
            <v>Direkt</v>
          </cell>
          <cell r="N494">
            <v>3637.96</v>
          </cell>
        </row>
        <row r="495">
          <cell r="D495" t="str">
            <v>Yeni iş</v>
          </cell>
          <cell r="L495">
            <v>750</v>
          </cell>
          <cell r="M495" t="str">
            <v>Direkt</v>
          </cell>
          <cell r="N495">
            <v>2395.5700000000002</v>
          </cell>
        </row>
        <row r="496">
          <cell r="D496" t="str">
            <v>Yeni iş</v>
          </cell>
          <cell r="L496">
            <v>760</v>
          </cell>
          <cell r="M496" t="str">
            <v>Direkt</v>
          </cell>
          <cell r="N496">
            <v>299.25</v>
          </cell>
        </row>
        <row r="497">
          <cell r="D497" t="str">
            <v>Yeni iş</v>
          </cell>
          <cell r="L497">
            <v>715</v>
          </cell>
          <cell r="M497" t="str">
            <v>Direkt</v>
          </cell>
          <cell r="N497">
            <v>919265.79</v>
          </cell>
        </row>
        <row r="498">
          <cell r="D498" t="str">
            <v>Yeni iş</v>
          </cell>
          <cell r="L498">
            <v>716</v>
          </cell>
          <cell r="M498" t="str">
            <v>Direkt</v>
          </cell>
          <cell r="N498">
            <v>998925.75</v>
          </cell>
        </row>
        <row r="499">
          <cell r="D499" t="str">
            <v>Yeni iş</v>
          </cell>
          <cell r="L499">
            <v>715</v>
          </cell>
          <cell r="M499" t="str">
            <v>Direkt</v>
          </cell>
          <cell r="N499">
            <v>99801</v>
          </cell>
        </row>
        <row r="500">
          <cell r="D500" t="str">
            <v>Yeni iş</v>
          </cell>
          <cell r="L500">
            <v>785</v>
          </cell>
          <cell r="M500" t="str">
            <v>Direkt</v>
          </cell>
          <cell r="N500">
            <v>16502.439999999999</v>
          </cell>
        </row>
        <row r="501">
          <cell r="D501" t="str">
            <v>Yeni iş</v>
          </cell>
          <cell r="L501">
            <v>715</v>
          </cell>
          <cell r="M501" t="str">
            <v>Direkt</v>
          </cell>
          <cell r="N501">
            <v>43745.62</v>
          </cell>
        </row>
        <row r="502">
          <cell r="D502" t="str">
            <v>Yeni iş</v>
          </cell>
          <cell r="L502">
            <v>716</v>
          </cell>
          <cell r="M502" t="str">
            <v>Direkt</v>
          </cell>
          <cell r="N502">
            <v>7317.83</v>
          </cell>
        </row>
        <row r="503">
          <cell r="D503" t="str">
            <v>Yenileme</v>
          </cell>
          <cell r="L503">
            <v>715</v>
          </cell>
          <cell r="M503" t="str">
            <v>Direkt</v>
          </cell>
          <cell r="N503">
            <v>98786.01</v>
          </cell>
        </row>
        <row r="504">
          <cell r="D504" t="str">
            <v>Yenileme</v>
          </cell>
          <cell r="L504">
            <v>715</v>
          </cell>
          <cell r="M504" t="str">
            <v>Direkt</v>
          </cell>
          <cell r="N504">
            <v>1557769.88</v>
          </cell>
        </row>
        <row r="505">
          <cell r="D505" t="str">
            <v>Yenileme</v>
          </cell>
          <cell r="L505">
            <v>716</v>
          </cell>
          <cell r="M505" t="str">
            <v>Direkt</v>
          </cell>
          <cell r="N505">
            <v>6824.46</v>
          </cell>
        </row>
        <row r="506">
          <cell r="D506" t="str">
            <v>Yenileme</v>
          </cell>
          <cell r="L506">
            <v>750</v>
          </cell>
          <cell r="M506" t="str">
            <v>Direkt</v>
          </cell>
          <cell r="N506">
            <v>11172.72</v>
          </cell>
        </row>
        <row r="507">
          <cell r="D507" t="str">
            <v>Yenileme</v>
          </cell>
          <cell r="L507">
            <v>760</v>
          </cell>
          <cell r="M507" t="str">
            <v>Direkt</v>
          </cell>
          <cell r="N507">
            <v>2265.96</v>
          </cell>
        </row>
        <row r="508">
          <cell r="D508" t="str">
            <v>Yenileme</v>
          </cell>
          <cell r="L508">
            <v>715</v>
          </cell>
          <cell r="M508" t="str">
            <v>Direkt</v>
          </cell>
          <cell r="N508">
            <v>-4152.66</v>
          </cell>
        </row>
        <row r="509">
          <cell r="D509" t="str">
            <v>Yenileme</v>
          </cell>
          <cell r="L509">
            <v>715</v>
          </cell>
          <cell r="M509" t="str">
            <v>Direkt</v>
          </cell>
          <cell r="N509">
            <v>784213.36</v>
          </cell>
        </row>
        <row r="510">
          <cell r="D510" t="str">
            <v>Yenileme</v>
          </cell>
          <cell r="L510">
            <v>785</v>
          </cell>
          <cell r="M510" t="str">
            <v>Direkt</v>
          </cell>
          <cell r="N510">
            <v>117255.41</v>
          </cell>
        </row>
        <row r="511">
          <cell r="D511" t="str">
            <v>Yenileme</v>
          </cell>
          <cell r="L511">
            <v>715</v>
          </cell>
          <cell r="M511" t="str">
            <v>Direkt</v>
          </cell>
          <cell r="N511">
            <v>275916.18</v>
          </cell>
        </row>
        <row r="512">
          <cell r="D512" t="str">
            <v>Yenileme</v>
          </cell>
          <cell r="L512">
            <v>716</v>
          </cell>
          <cell r="M512" t="str">
            <v>Direkt</v>
          </cell>
          <cell r="N512">
            <v>16834.740000000002</v>
          </cell>
        </row>
        <row r="513">
          <cell r="D513" t="str">
            <v>Yenileme</v>
          </cell>
          <cell r="L513">
            <v>715</v>
          </cell>
          <cell r="M513" t="str">
            <v>Direkt</v>
          </cell>
          <cell r="N513">
            <v>11677.97</v>
          </cell>
        </row>
        <row r="514">
          <cell r="D514" t="str">
            <v>Yenileme</v>
          </cell>
          <cell r="L514">
            <v>716</v>
          </cell>
          <cell r="M514" t="str">
            <v>Direkt</v>
          </cell>
          <cell r="N514">
            <v>1167.8</v>
          </cell>
        </row>
        <row r="515">
          <cell r="D515" t="str">
            <v>Yenileme</v>
          </cell>
          <cell r="L515">
            <v>715</v>
          </cell>
          <cell r="M515" t="str">
            <v>Direkt</v>
          </cell>
          <cell r="N515">
            <v>5561.86</v>
          </cell>
        </row>
        <row r="516">
          <cell r="D516" t="str">
            <v>Yenileme</v>
          </cell>
          <cell r="L516">
            <v>716</v>
          </cell>
          <cell r="M516" t="str">
            <v>Direkt</v>
          </cell>
          <cell r="N516">
            <v>49.45</v>
          </cell>
        </row>
        <row r="517">
          <cell r="D517" t="str">
            <v>Yenileme</v>
          </cell>
          <cell r="L517">
            <v>750</v>
          </cell>
          <cell r="M517" t="str">
            <v>Direkt</v>
          </cell>
          <cell r="N517">
            <v>163.59</v>
          </cell>
        </row>
        <row r="518">
          <cell r="D518" t="str">
            <v>Yenileme</v>
          </cell>
          <cell r="L518">
            <v>760</v>
          </cell>
          <cell r="M518" t="str">
            <v>Direkt</v>
          </cell>
          <cell r="N518">
            <v>8</v>
          </cell>
        </row>
        <row r="519">
          <cell r="D519" t="str">
            <v>Yenileme</v>
          </cell>
          <cell r="L519">
            <v>715</v>
          </cell>
          <cell r="M519" t="str">
            <v>Direkt</v>
          </cell>
          <cell r="N519">
            <v>6088.89</v>
          </cell>
        </row>
        <row r="520">
          <cell r="D520" t="str">
            <v>Yenileme</v>
          </cell>
          <cell r="L520">
            <v>715</v>
          </cell>
          <cell r="M520" t="str">
            <v>Direkt</v>
          </cell>
          <cell r="N520">
            <v>-5599.5</v>
          </cell>
        </row>
        <row r="521">
          <cell r="D521" t="str">
            <v>Yenileme</v>
          </cell>
          <cell r="L521">
            <v>716</v>
          </cell>
          <cell r="M521" t="str">
            <v>Direkt</v>
          </cell>
          <cell r="N521">
            <v>-1095.77</v>
          </cell>
        </row>
        <row r="522">
          <cell r="D522" t="str">
            <v>Yenileme</v>
          </cell>
          <cell r="L522">
            <v>715</v>
          </cell>
          <cell r="M522" t="str">
            <v>Direkt</v>
          </cell>
          <cell r="N522">
            <v>56429.73</v>
          </cell>
        </row>
        <row r="523">
          <cell r="D523" t="str">
            <v>Yenileme</v>
          </cell>
          <cell r="L523">
            <v>716</v>
          </cell>
          <cell r="M523" t="str">
            <v>Direkt</v>
          </cell>
          <cell r="N523">
            <v>171.3</v>
          </cell>
        </row>
        <row r="524">
          <cell r="D524" t="str">
            <v>Yenileme</v>
          </cell>
          <cell r="L524">
            <v>750</v>
          </cell>
          <cell r="M524" t="str">
            <v>Direkt</v>
          </cell>
          <cell r="N524">
            <v>829.54</v>
          </cell>
        </row>
        <row r="525">
          <cell r="D525" t="str">
            <v>Yenileme</v>
          </cell>
          <cell r="L525">
            <v>760</v>
          </cell>
          <cell r="M525" t="str">
            <v>Direkt</v>
          </cell>
          <cell r="N525">
            <v>16.04</v>
          </cell>
        </row>
        <row r="526">
          <cell r="D526" t="str">
            <v>Yenileme</v>
          </cell>
          <cell r="L526">
            <v>715</v>
          </cell>
          <cell r="M526" t="str">
            <v>Direkt</v>
          </cell>
          <cell r="N526">
            <v>-183.36</v>
          </cell>
        </row>
        <row r="527">
          <cell r="D527" t="str">
            <v>Yenileme</v>
          </cell>
          <cell r="L527">
            <v>716</v>
          </cell>
          <cell r="M527" t="str">
            <v>Direkt</v>
          </cell>
          <cell r="N527">
            <v>-2.73</v>
          </cell>
        </row>
        <row r="528">
          <cell r="D528" t="str">
            <v>Yenileme</v>
          </cell>
          <cell r="L528">
            <v>715</v>
          </cell>
          <cell r="M528" t="str">
            <v>Direkt</v>
          </cell>
          <cell r="N528">
            <v>181157.25</v>
          </cell>
        </row>
        <row r="529">
          <cell r="D529" t="str">
            <v>Yenileme</v>
          </cell>
          <cell r="L529">
            <v>715</v>
          </cell>
          <cell r="M529" t="str">
            <v>Direkt</v>
          </cell>
          <cell r="N529">
            <v>294645.51</v>
          </cell>
        </row>
        <row r="530">
          <cell r="D530" t="str">
            <v>Yenileme</v>
          </cell>
          <cell r="L530">
            <v>716</v>
          </cell>
          <cell r="M530" t="str">
            <v>Direkt</v>
          </cell>
          <cell r="N530">
            <v>2084.48</v>
          </cell>
        </row>
        <row r="531">
          <cell r="D531" t="str">
            <v>Yenileme</v>
          </cell>
          <cell r="L531">
            <v>750</v>
          </cell>
          <cell r="M531" t="str">
            <v>Direkt</v>
          </cell>
          <cell r="N531">
            <v>1832.28</v>
          </cell>
        </row>
        <row r="532">
          <cell r="D532" t="str">
            <v>Yenileme</v>
          </cell>
          <cell r="L532">
            <v>760</v>
          </cell>
          <cell r="M532" t="str">
            <v>Direkt</v>
          </cell>
          <cell r="N532">
            <v>433.94</v>
          </cell>
        </row>
        <row r="533">
          <cell r="D533" t="str">
            <v>Yenileme</v>
          </cell>
          <cell r="L533">
            <v>715</v>
          </cell>
          <cell r="M533" t="str">
            <v>Direkt</v>
          </cell>
          <cell r="N533">
            <v>-3174.93</v>
          </cell>
        </row>
        <row r="534">
          <cell r="D534" t="str">
            <v>Yenileme</v>
          </cell>
          <cell r="L534">
            <v>716</v>
          </cell>
          <cell r="M534" t="str">
            <v>Direkt</v>
          </cell>
          <cell r="N534">
            <v>0</v>
          </cell>
        </row>
        <row r="535">
          <cell r="D535" t="str">
            <v>Yenileme</v>
          </cell>
          <cell r="L535">
            <v>715</v>
          </cell>
          <cell r="M535" t="str">
            <v>Direkt</v>
          </cell>
          <cell r="N535">
            <v>226485.03</v>
          </cell>
        </row>
        <row r="536">
          <cell r="D536" t="str">
            <v>Yenileme</v>
          </cell>
          <cell r="L536">
            <v>785</v>
          </cell>
          <cell r="M536" t="str">
            <v>Direkt</v>
          </cell>
          <cell r="N536">
            <v>21795.3</v>
          </cell>
        </row>
        <row r="537">
          <cell r="D537" t="str">
            <v>Yenileme</v>
          </cell>
          <cell r="L537">
            <v>715</v>
          </cell>
          <cell r="M537" t="str">
            <v>Direkt</v>
          </cell>
          <cell r="N537">
            <v>306972.90999999997</v>
          </cell>
        </row>
        <row r="538">
          <cell r="D538" t="str">
            <v>Yenileme</v>
          </cell>
          <cell r="L538">
            <v>716</v>
          </cell>
          <cell r="M538" t="str">
            <v>Direkt</v>
          </cell>
          <cell r="N538">
            <v>132154.84</v>
          </cell>
        </row>
        <row r="539">
          <cell r="D539" t="str">
            <v>Yenileme</v>
          </cell>
          <cell r="L539">
            <v>715</v>
          </cell>
          <cell r="M539" t="str">
            <v>Direkt</v>
          </cell>
          <cell r="N539">
            <v>1638.66</v>
          </cell>
        </row>
        <row r="540">
          <cell r="D540" t="str">
            <v>Yenileme</v>
          </cell>
          <cell r="L540">
            <v>716</v>
          </cell>
          <cell r="M540" t="str">
            <v>Direkt</v>
          </cell>
          <cell r="N540">
            <v>19.190000000000001</v>
          </cell>
        </row>
        <row r="541">
          <cell r="D541" t="str">
            <v>Yenileme</v>
          </cell>
          <cell r="L541">
            <v>750</v>
          </cell>
          <cell r="M541" t="str">
            <v>Direkt</v>
          </cell>
          <cell r="N541">
            <v>10.16</v>
          </cell>
        </row>
        <row r="542">
          <cell r="D542" t="str">
            <v>Yenileme</v>
          </cell>
          <cell r="L542">
            <v>760</v>
          </cell>
          <cell r="M542" t="str">
            <v>Direkt</v>
          </cell>
          <cell r="N542">
            <v>2.81</v>
          </cell>
        </row>
        <row r="543">
          <cell r="D543" t="str">
            <v>Yenileme</v>
          </cell>
          <cell r="L543">
            <v>715</v>
          </cell>
          <cell r="M543" t="str">
            <v>Direkt</v>
          </cell>
          <cell r="N543">
            <v>-63.51</v>
          </cell>
        </row>
        <row r="544">
          <cell r="D544" t="str">
            <v>Yenileme</v>
          </cell>
          <cell r="L544">
            <v>715</v>
          </cell>
          <cell r="M544" t="str">
            <v>Direkt</v>
          </cell>
          <cell r="N544">
            <v>55396.2</v>
          </cell>
        </row>
        <row r="545">
          <cell r="D545" t="str">
            <v>Yenileme</v>
          </cell>
          <cell r="L545">
            <v>715</v>
          </cell>
          <cell r="M545" t="str">
            <v>Direkt</v>
          </cell>
          <cell r="N545">
            <v>84890.85</v>
          </cell>
        </row>
        <row r="546">
          <cell r="D546" t="str">
            <v>Yenileme</v>
          </cell>
          <cell r="L546">
            <v>716</v>
          </cell>
          <cell r="M546" t="str">
            <v>Direkt</v>
          </cell>
          <cell r="N546">
            <v>31109.65</v>
          </cell>
        </row>
        <row r="547">
          <cell r="D547" t="str">
            <v>Yenileme</v>
          </cell>
          <cell r="L547">
            <v>715</v>
          </cell>
          <cell r="M547" t="str">
            <v>Direkt</v>
          </cell>
          <cell r="N547">
            <v>40473.1</v>
          </cell>
        </row>
        <row r="548">
          <cell r="D548" t="str">
            <v>Yenileme</v>
          </cell>
          <cell r="L548">
            <v>716</v>
          </cell>
          <cell r="M548" t="str">
            <v>Direkt</v>
          </cell>
          <cell r="N548">
            <v>364.55</v>
          </cell>
        </row>
        <row r="549">
          <cell r="D549" t="str">
            <v>Yenileme</v>
          </cell>
          <cell r="L549">
            <v>750</v>
          </cell>
          <cell r="M549" t="str">
            <v>Direkt</v>
          </cell>
          <cell r="N549">
            <v>262.82</v>
          </cell>
        </row>
        <row r="550">
          <cell r="D550" t="str">
            <v>Yenileme</v>
          </cell>
          <cell r="L550">
            <v>760</v>
          </cell>
          <cell r="M550" t="str">
            <v>Direkt</v>
          </cell>
          <cell r="N550">
            <v>119.94</v>
          </cell>
        </row>
        <row r="551">
          <cell r="D551" t="str">
            <v>Yenileme</v>
          </cell>
          <cell r="L551">
            <v>715</v>
          </cell>
          <cell r="M551" t="str">
            <v>Direkt</v>
          </cell>
          <cell r="N551">
            <v>5064.18</v>
          </cell>
        </row>
        <row r="552">
          <cell r="D552" t="str">
            <v>Yenileme</v>
          </cell>
          <cell r="L552">
            <v>785</v>
          </cell>
          <cell r="M552" t="str">
            <v>Direkt</v>
          </cell>
          <cell r="N552">
            <v>1012.84</v>
          </cell>
        </row>
        <row r="553">
          <cell r="D553" t="str">
            <v>Yenileme</v>
          </cell>
          <cell r="L553">
            <v>715</v>
          </cell>
          <cell r="M553" t="str">
            <v>Direkt</v>
          </cell>
          <cell r="N553">
            <v>3616.64</v>
          </cell>
        </row>
        <row r="554">
          <cell r="D554" t="str">
            <v>Yenileme</v>
          </cell>
          <cell r="L554">
            <v>716</v>
          </cell>
          <cell r="M554" t="str">
            <v>Direkt</v>
          </cell>
          <cell r="N554">
            <v>723.33</v>
          </cell>
        </row>
        <row r="555">
          <cell r="D555" t="str">
            <v>Yenileme</v>
          </cell>
          <cell r="L555">
            <v>715</v>
          </cell>
          <cell r="M555" t="str">
            <v>Direkt</v>
          </cell>
          <cell r="N555">
            <v>8107.06</v>
          </cell>
        </row>
        <row r="556">
          <cell r="D556" t="str">
            <v>Yenileme</v>
          </cell>
          <cell r="L556">
            <v>716</v>
          </cell>
          <cell r="M556" t="str">
            <v>Direkt</v>
          </cell>
          <cell r="N556">
            <v>259.05</v>
          </cell>
        </row>
        <row r="557">
          <cell r="D557" t="str">
            <v>Yenileme</v>
          </cell>
          <cell r="L557">
            <v>750</v>
          </cell>
          <cell r="M557" t="str">
            <v>Direkt</v>
          </cell>
          <cell r="N557">
            <v>121.94</v>
          </cell>
        </row>
        <row r="558">
          <cell r="D558" t="str">
            <v>Yenileme</v>
          </cell>
          <cell r="L558">
            <v>760</v>
          </cell>
          <cell r="M558" t="str">
            <v>Direkt</v>
          </cell>
          <cell r="N558">
            <v>102.36</v>
          </cell>
        </row>
        <row r="559">
          <cell r="D559" t="str">
            <v>Yenileme</v>
          </cell>
          <cell r="L559">
            <v>715</v>
          </cell>
          <cell r="M559" t="str">
            <v>Direkt</v>
          </cell>
          <cell r="N559">
            <v>4302.9399999999996</v>
          </cell>
        </row>
        <row r="560">
          <cell r="D560" t="str">
            <v>Yenileme</v>
          </cell>
          <cell r="L560">
            <v>785</v>
          </cell>
          <cell r="M560" t="str">
            <v>Direkt</v>
          </cell>
          <cell r="N560">
            <v>860.6</v>
          </cell>
        </row>
        <row r="561">
          <cell r="D561" t="str">
            <v>Yenileme</v>
          </cell>
          <cell r="L561">
            <v>715</v>
          </cell>
          <cell r="M561" t="str">
            <v>Direkt</v>
          </cell>
          <cell r="N561">
            <v>648.41</v>
          </cell>
        </row>
        <row r="562">
          <cell r="D562" t="str">
            <v>Yenileme</v>
          </cell>
          <cell r="L562">
            <v>716</v>
          </cell>
          <cell r="M562" t="str">
            <v>Direkt</v>
          </cell>
          <cell r="N562">
            <v>129.68</v>
          </cell>
        </row>
        <row r="563">
          <cell r="D563" t="str">
            <v>Yenileme</v>
          </cell>
          <cell r="L563">
            <v>715</v>
          </cell>
          <cell r="M563" t="str">
            <v>Direkt</v>
          </cell>
          <cell r="N563">
            <v>0</v>
          </cell>
        </row>
        <row r="564">
          <cell r="D564" t="str">
            <v>Yenileme</v>
          </cell>
          <cell r="L564">
            <v>715</v>
          </cell>
          <cell r="M564" t="str">
            <v>Direkt</v>
          </cell>
          <cell r="N564">
            <v>41920.199999999997</v>
          </cell>
        </row>
        <row r="565">
          <cell r="D565" t="str">
            <v>Yenileme</v>
          </cell>
          <cell r="L565">
            <v>716</v>
          </cell>
          <cell r="M565" t="str">
            <v>Direkt</v>
          </cell>
          <cell r="N565">
            <v>971.18</v>
          </cell>
        </row>
        <row r="566">
          <cell r="D566" t="str">
            <v>Yenileme</v>
          </cell>
          <cell r="L566">
            <v>750</v>
          </cell>
          <cell r="M566" t="str">
            <v>Direkt</v>
          </cell>
          <cell r="N566">
            <v>15.37</v>
          </cell>
        </row>
        <row r="567">
          <cell r="D567" t="str">
            <v>Yenileme</v>
          </cell>
          <cell r="L567">
            <v>760</v>
          </cell>
          <cell r="M567" t="str">
            <v>Direkt</v>
          </cell>
          <cell r="N567">
            <v>196.96</v>
          </cell>
        </row>
        <row r="568">
          <cell r="D568" t="str">
            <v>Yenileme</v>
          </cell>
          <cell r="L568">
            <v>715</v>
          </cell>
          <cell r="M568" t="str">
            <v>Direkt</v>
          </cell>
          <cell r="N568">
            <v>-449.86</v>
          </cell>
        </row>
        <row r="569">
          <cell r="D569" t="str">
            <v>Yenileme</v>
          </cell>
          <cell r="L569">
            <v>715</v>
          </cell>
          <cell r="M569" t="str">
            <v>Direkt</v>
          </cell>
          <cell r="N569">
            <v>7141.6</v>
          </cell>
        </row>
        <row r="570">
          <cell r="D570" t="str">
            <v>Yenileme</v>
          </cell>
          <cell r="L570">
            <v>785</v>
          </cell>
          <cell r="M570" t="str">
            <v>Direkt</v>
          </cell>
          <cell r="N570">
            <v>592.96</v>
          </cell>
        </row>
        <row r="571">
          <cell r="D571" t="str">
            <v>Yenileme</v>
          </cell>
          <cell r="L571">
            <v>715</v>
          </cell>
          <cell r="M571" t="str">
            <v>Direkt</v>
          </cell>
          <cell r="N571">
            <v>4597.92</v>
          </cell>
        </row>
        <row r="572">
          <cell r="D572" t="str">
            <v>Yenileme</v>
          </cell>
          <cell r="L572">
            <v>716</v>
          </cell>
          <cell r="M572" t="str">
            <v>Direkt</v>
          </cell>
          <cell r="N572">
            <v>2298.96</v>
          </cell>
        </row>
        <row r="573">
          <cell r="D573" t="str">
            <v>Yenileme</v>
          </cell>
          <cell r="L573">
            <v>715</v>
          </cell>
          <cell r="M573" t="str">
            <v>Direkt</v>
          </cell>
          <cell r="N573">
            <v>-373.33</v>
          </cell>
        </row>
        <row r="574">
          <cell r="D574" t="str">
            <v>Yenileme</v>
          </cell>
          <cell r="L574">
            <v>716</v>
          </cell>
          <cell r="M574" t="str">
            <v>Direkt</v>
          </cell>
          <cell r="N574">
            <v>-13.45</v>
          </cell>
        </row>
        <row r="575">
          <cell r="D575" t="str">
            <v>Yenileme</v>
          </cell>
          <cell r="L575">
            <v>750</v>
          </cell>
          <cell r="M575" t="str">
            <v>Direkt</v>
          </cell>
          <cell r="N575">
            <v>-2.4900000000000002</v>
          </cell>
        </row>
        <row r="576">
          <cell r="D576" t="str">
            <v>Yenileme</v>
          </cell>
          <cell r="L576">
            <v>760</v>
          </cell>
          <cell r="M576" t="str">
            <v>Direkt</v>
          </cell>
          <cell r="N576">
            <v>-1.1399999999999999</v>
          </cell>
        </row>
        <row r="577">
          <cell r="D577" t="str">
            <v>Yenileme</v>
          </cell>
          <cell r="L577">
            <v>715</v>
          </cell>
          <cell r="M577" t="str">
            <v>Direkt</v>
          </cell>
          <cell r="N577">
            <v>18730.169999999998</v>
          </cell>
        </row>
        <row r="578">
          <cell r="D578" t="str">
            <v>Yenileme</v>
          </cell>
          <cell r="L578">
            <v>715</v>
          </cell>
          <cell r="M578" t="str">
            <v>Direkt</v>
          </cell>
          <cell r="N578">
            <v>86929.29</v>
          </cell>
        </row>
        <row r="579">
          <cell r="D579" t="str">
            <v>Yenileme</v>
          </cell>
          <cell r="L579">
            <v>716</v>
          </cell>
          <cell r="M579" t="str">
            <v>Direkt</v>
          </cell>
          <cell r="N579">
            <v>576.45000000000005</v>
          </cell>
        </row>
        <row r="580">
          <cell r="D580" t="str">
            <v>Yenileme</v>
          </cell>
          <cell r="L580">
            <v>750</v>
          </cell>
          <cell r="M580" t="str">
            <v>Direkt</v>
          </cell>
          <cell r="N580">
            <v>106.98</v>
          </cell>
        </row>
        <row r="581">
          <cell r="D581" t="str">
            <v>Yenileme</v>
          </cell>
          <cell r="L581">
            <v>760</v>
          </cell>
          <cell r="M581" t="str">
            <v>Direkt</v>
          </cell>
          <cell r="N581">
            <v>48.83</v>
          </cell>
        </row>
        <row r="582">
          <cell r="D582" t="str">
            <v>Yenileme</v>
          </cell>
          <cell r="L582">
            <v>715</v>
          </cell>
          <cell r="M582" t="str">
            <v>Direkt</v>
          </cell>
          <cell r="N582">
            <v>0</v>
          </cell>
        </row>
        <row r="583">
          <cell r="D583" t="str">
            <v>Yenileme</v>
          </cell>
          <cell r="L583">
            <v>715</v>
          </cell>
          <cell r="M583" t="str">
            <v>Direkt</v>
          </cell>
          <cell r="N583">
            <v>491618.76</v>
          </cell>
        </row>
        <row r="584">
          <cell r="D584" t="str">
            <v>Yenileme</v>
          </cell>
          <cell r="L584">
            <v>715</v>
          </cell>
          <cell r="M584" t="str">
            <v>Direkt</v>
          </cell>
          <cell r="N584">
            <v>294661.06</v>
          </cell>
        </row>
        <row r="585">
          <cell r="D585" t="str">
            <v>Yenileme</v>
          </cell>
          <cell r="L585">
            <v>716</v>
          </cell>
          <cell r="M585" t="str">
            <v>Direkt</v>
          </cell>
          <cell r="N585">
            <v>5118.47</v>
          </cell>
        </row>
        <row r="586">
          <cell r="D586" t="str">
            <v>Yenileme</v>
          </cell>
          <cell r="L586">
            <v>750</v>
          </cell>
          <cell r="M586" t="str">
            <v>Direkt</v>
          </cell>
          <cell r="N586">
            <v>4694.6899999999996</v>
          </cell>
        </row>
        <row r="587">
          <cell r="D587" t="str">
            <v>Yenileme</v>
          </cell>
          <cell r="L587">
            <v>760</v>
          </cell>
          <cell r="M587" t="str">
            <v>Direkt</v>
          </cell>
          <cell r="N587">
            <v>344</v>
          </cell>
        </row>
        <row r="588">
          <cell r="D588" t="str">
            <v>Yenileme</v>
          </cell>
          <cell r="L588">
            <v>715</v>
          </cell>
          <cell r="M588" t="str">
            <v>Direkt</v>
          </cell>
          <cell r="N588">
            <v>0</v>
          </cell>
        </row>
        <row r="589">
          <cell r="D589" t="str">
            <v>Yenileme</v>
          </cell>
          <cell r="L589">
            <v>715</v>
          </cell>
          <cell r="M589" t="str">
            <v>Direkt</v>
          </cell>
          <cell r="N589">
            <v>36582.61</v>
          </cell>
        </row>
        <row r="590">
          <cell r="D590" t="str">
            <v>Yenileme</v>
          </cell>
          <cell r="L590">
            <v>785</v>
          </cell>
          <cell r="M590" t="str">
            <v>Direkt</v>
          </cell>
          <cell r="N590">
            <v>5607.83</v>
          </cell>
        </row>
        <row r="591">
          <cell r="D591" t="str">
            <v>Yeni iş</v>
          </cell>
          <cell r="L591">
            <v>715</v>
          </cell>
          <cell r="M591" t="str">
            <v>Direkt</v>
          </cell>
          <cell r="N591">
            <v>237572.61</v>
          </cell>
        </row>
        <row r="592">
          <cell r="D592" t="str">
            <v>Yeni iş</v>
          </cell>
          <cell r="L592">
            <v>716</v>
          </cell>
          <cell r="M592" t="str">
            <v>Direkt</v>
          </cell>
          <cell r="N592">
            <v>1289.25</v>
          </cell>
        </row>
        <row r="593">
          <cell r="D593" t="str">
            <v>Yeni iş</v>
          </cell>
          <cell r="L593">
            <v>750</v>
          </cell>
          <cell r="M593" t="str">
            <v>Direkt</v>
          </cell>
          <cell r="N593">
            <v>1867.06</v>
          </cell>
        </row>
        <row r="594">
          <cell r="D594" t="str">
            <v>Yeni iş</v>
          </cell>
          <cell r="L594">
            <v>760</v>
          </cell>
          <cell r="M594" t="str">
            <v>Direkt</v>
          </cell>
          <cell r="N594">
            <v>430.58</v>
          </cell>
        </row>
        <row r="595">
          <cell r="D595" t="str">
            <v>Yeni iş</v>
          </cell>
          <cell r="L595">
            <v>715</v>
          </cell>
          <cell r="M595" t="str">
            <v>Direkt</v>
          </cell>
          <cell r="N595">
            <v>22786.720000000001</v>
          </cell>
        </row>
        <row r="596">
          <cell r="D596" t="str">
            <v>Yeni iş</v>
          </cell>
          <cell r="L596">
            <v>785</v>
          </cell>
          <cell r="M596" t="str">
            <v>Direkt</v>
          </cell>
          <cell r="N596">
            <v>2478.34</v>
          </cell>
        </row>
        <row r="597">
          <cell r="D597" t="str">
            <v>Yeni iş</v>
          </cell>
          <cell r="L597">
            <v>715</v>
          </cell>
          <cell r="M597" t="str">
            <v>Direkt</v>
          </cell>
          <cell r="N597">
            <v>257531.54</v>
          </cell>
        </row>
        <row r="598">
          <cell r="D598" t="str">
            <v>Yeni iş</v>
          </cell>
          <cell r="L598">
            <v>716</v>
          </cell>
          <cell r="M598" t="str">
            <v>Direkt</v>
          </cell>
          <cell r="N598">
            <v>9688.01</v>
          </cell>
        </row>
        <row r="599">
          <cell r="D599" t="str">
            <v>Yeni iş</v>
          </cell>
          <cell r="L599">
            <v>715</v>
          </cell>
          <cell r="M599" t="str">
            <v>Direkt</v>
          </cell>
          <cell r="N599">
            <v>15875.98</v>
          </cell>
        </row>
        <row r="600">
          <cell r="D600" t="str">
            <v>Yeni iş</v>
          </cell>
          <cell r="L600">
            <v>715</v>
          </cell>
          <cell r="M600" t="str">
            <v>Direkt</v>
          </cell>
          <cell r="N600">
            <v>786.52</v>
          </cell>
        </row>
        <row r="601">
          <cell r="D601" t="str">
            <v>Yeni iş</v>
          </cell>
          <cell r="L601">
            <v>715</v>
          </cell>
          <cell r="M601" t="str">
            <v>Direkt</v>
          </cell>
          <cell r="N601">
            <v>98990.94</v>
          </cell>
        </row>
        <row r="602">
          <cell r="D602" t="str">
            <v>Yeni iş</v>
          </cell>
          <cell r="L602">
            <v>716</v>
          </cell>
          <cell r="M602" t="str">
            <v>Direkt</v>
          </cell>
          <cell r="N602">
            <v>538.78</v>
          </cell>
        </row>
        <row r="603">
          <cell r="D603" t="str">
            <v>Yeni iş</v>
          </cell>
          <cell r="L603">
            <v>750</v>
          </cell>
          <cell r="M603" t="str">
            <v>Direkt</v>
          </cell>
          <cell r="N603">
            <v>509.78</v>
          </cell>
        </row>
        <row r="604">
          <cell r="D604" t="str">
            <v>Yeni iş</v>
          </cell>
          <cell r="L604">
            <v>760</v>
          </cell>
          <cell r="M604" t="str">
            <v>Direkt</v>
          </cell>
          <cell r="N604">
            <v>118.22</v>
          </cell>
        </row>
        <row r="605">
          <cell r="D605" t="str">
            <v>Yeni iş</v>
          </cell>
          <cell r="L605">
            <v>715</v>
          </cell>
          <cell r="M605" t="str">
            <v>Direkt</v>
          </cell>
          <cell r="N605">
            <v>5783.46</v>
          </cell>
        </row>
        <row r="606">
          <cell r="D606" t="str">
            <v>Yeni iş</v>
          </cell>
          <cell r="L606">
            <v>785</v>
          </cell>
          <cell r="M606" t="str">
            <v>Direkt</v>
          </cell>
          <cell r="N606">
            <v>768.9</v>
          </cell>
        </row>
        <row r="607">
          <cell r="D607" t="str">
            <v>Yeni iş</v>
          </cell>
          <cell r="L607">
            <v>715</v>
          </cell>
          <cell r="M607" t="str">
            <v>Direkt</v>
          </cell>
          <cell r="N607">
            <v>184116.97</v>
          </cell>
        </row>
        <row r="608">
          <cell r="D608" t="str">
            <v>Yeni iş</v>
          </cell>
          <cell r="L608">
            <v>716</v>
          </cell>
          <cell r="M608" t="str">
            <v>Direkt</v>
          </cell>
          <cell r="N608">
            <v>2107.4899999999998</v>
          </cell>
        </row>
        <row r="609">
          <cell r="D609" t="str">
            <v>Yeni iş</v>
          </cell>
          <cell r="L609">
            <v>715</v>
          </cell>
          <cell r="M609" t="str">
            <v>Direkt</v>
          </cell>
          <cell r="N609">
            <v>3164.21</v>
          </cell>
        </row>
        <row r="610">
          <cell r="D610" t="str">
            <v>Yeni iş</v>
          </cell>
          <cell r="L610">
            <v>716</v>
          </cell>
          <cell r="M610" t="str">
            <v>Direkt</v>
          </cell>
          <cell r="N610">
            <v>24.31</v>
          </cell>
        </row>
        <row r="611">
          <cell r="D611" t="str">
            <v>Yeni iş</v>
          </cell>
          <cell r="L611">
            <v>750</v>
          </cell>
          <cell r="M611" t="str">
            <v>Direkt</v>
          </cell>
          <cell r="N611">
            <v>17.52</v>
          </cell>
        </row>
        <row r="612">
          <cell r="D612" t="str">
            <v>Yeni iş</v>
          </cell>
          <cell r="L612">
            <v>760</v>
          </cell>
          <cell r="M612" t="str">
            <v>Direkt</v>
          </cell>
          <cell r="N612">
            <v>8</v>
          </cell>
        </row>
        <row r="613">
          <cell r="D613" t="str">
            <v>Yeni iş</v>
          </cell>
          <cell r="L613">
            <v>715</v>
          </cell>
          <cell r="M613" t="str">
            <v>Direkt</v>
          </cell>
          <cell r="N613">
            <v>979.66</v>
          </cell>
        </row>
        <row r="614">
          <cell r="D614" t="str">
            <v>Yeni iş</v>
          </cell>
          <cell r="L614">
            <v>716</v>
          </cell>
          <cell r="M614" t="str">
            <v>Direkt</v>
          </cell>
          <cell r="N614">
            <v>40.479999999999997</v>
          </cell>
        </row>
        <row r="615">
          <cell r="D615" t="str">
            <v>Yeni iş</v>
          </cell>
          <cell r="L615">
            <v>750</v>
          </cell>
          <cell r="M615" t="str">
            <v>Direkt</v>
          </cell>
          <cell r="N615">
            <v>15.48</v>
          </cell>
        </row>
        <row r="616">
          <cell r="D616" t="str">
            <v>Yeni iş</v>
          </cell>
          <cell r="L616">
            <v>760</v>
          </cell>
          <cell r="M616" t="str">
            <v>Direkt</v>
          </cell>
          <cell r="N616">
            <v>16</v>
          </cell>
        </row>
        <row r="617">
          <cell r="D617" t="str">
            <v>Yeni iş</v>
          </cell>
          <cell r="L617">
            <v>715</v>
          </cell>
          <cell r="M617" t="str">
            <v>Direkt</v>
          </cell>
          <cell r="N617">
            <v>1611.25</v>
          </cell>
        </row>
        <row r="618">
          <cell r="D618" t="str">
            <v>Yeni iş</v>
          </cell>
          <cell r="L618">
            <v>716</v>
          </cell>
          <cell r="M618" t="str">
            <v>Direkt</v>
          </cell>
          <cell r="N618">
            <v>20.170000000000002</v>
          </cell>
        </row>
        <row r="619">
          <cell r="D619" t="str">
            <v>Yeni iş</v>
          </cell>
          <cell r="L619">
            <v>760</v>
          </cell>
          <cell r="M619" t="str">
            <v>Direkt</v>
          </cell>
          <cell r="N619">
            <v>4</v>
          </cell>
        </row>
        <row r="620">
          <cell r="D620" t="str">
            <v>Yeni iş</v>
          </cell>
          <cell r="L620">
            <v>715</v>
          </cell>
          <cell r="M620" t="str">
            <v>Direkt</v>
          </cell>
          <cell r="N620">
            <v>293.49</v>
          </cell>
        </row>
        <row r="621">
          <cell r="D621" t="str">
            <v>Yeni iş</v>
          </cell>
          <cell r="L621">
            <v>785</v>
          </cell>
          <cell r="M621" t="str">
            <v>Direkt</v>
          </cell>
          <cell r="N621">
            <v>20.77</v>
          </cell>
        </row>
        <row r="622">
          <cell r="D622" t="str">
            <v>Yeni iş</v>
          </cell>
          <cell r="L622">
            <v>715</v>
          </cell>
          <cell r="M622" t="str">
            <v>Direkt</v>
          </cell>
          <cell r="N622">
            <v>-577.49</v>
          </cell>
        </row>
        <row r="623">
          <cell r="D623" t="str">
            <v>Yeni iş</v>
          </cell>
          <cell r="L623">
            <v>716</v>
          </cell>
          <cell r="M623" t="str">
            <v>Direkt</v>
          </cell>
          <cell r="N623">
            <v>-15.27</v>
          </cell>
        </row>
        <row r="624">
          <cell r="D624" t="str">
            <v>Yeni iş</v>
          </cell>
          <cell r="L624">
            <v>750</v>
          </cell>
          <cell r="M624" t="str">
            <v>Direkt</v>
          </cell>
          <cell r="N624">
            <v>-2.83</v>
          </cell>
        </row>
        <row r="625">
          <cell r="D625" t="str">
            <v>Yeni iş</v>
          </cell>
          <cell r="L625">
            <v>760</v>
          </cell>
          <cell r="M625" t="str">
            <v>Direkt</v>
          </cell>
          <cell r="N625">
            <v>-1.29</v>
          </cell>
        </row>
        <row r="626">
          <cell r="D626" t="str">
            <v>Yenileme</v>
          </cell>
          <cell r="L626">
            <v>715</v>
          </cell>
          <cell r="M626" t="str">
            <v>Direkt</v>
          </cell>
          <cell r="N626">
            <v>4084.21</v>
          </cell>
        </row>
        <row r="627">
          <cell r="D627" t="str">
            <v>Yenileme</v>
          </cell>
          <cell r="L627">
            <v>716</v>
          </cell>
          <cell r="M627" t="str">
            <v>Direkt</v>
          </cell>
          <cell r="N627">
            <v>11.21</v>
          </cell>
        </row>
        <row r="628">
          <cell r="D628" t="str">
            <v>Yenileme</v>
          </cell>
          <cell r="L628">
            <v>750</v>
          </cell>
          <cell r="M628" t="str">
            <v>Direkt</v>
          </cell>
          <cell r="N628">
            <v>16.13</v>
          </cell>
        </row>
        <row r="629">
          <cell r="D629" t="str">
            <v>Yenileme</v>
          </cell>
          <cell r="L629">
            <v>760</v>
          </cell>
          <cell r="M629" t="str">
            <v>Direkt</v>
          </cell>
          <cell r="N629">
            <v>3.7</v>
          </cell>
        </row>
        <row r="630">
          <cell r="D630" t="str">
            <v>Yenileme</v>
          </cell>
          <cell r="L630">
            <v>715</v>
          </cell>
          <cell r="M630" t="str">
            <v>Direkt</v>
          </cell>
          <cell r="N630">
            <v>-4962.84</v>
          </cell>
        </row>
        <row r="631">
          <cell r="D631" t="str">
            <v>Yenileme</v>
          </cell>
          <cell r="L631">
            <v>716</v>
          </cell>
          <cell r="M631" t="str">
            <v>Direkt</v>
          </cell>
          <cell r="N631">
            <v>-42.67</v>
          </cell>
        </row>
        <row r="632">
          <cell r="D632" t="str">
            <v>Yenileme</v>
          </cell>
          <cell r="L632">
            <v>750</v>
          </cell>
          <cell r="M632" t="str">
            <v>Direkt</v>
          </cell>
          <cell r="N632">
            <v>-49.25</v>
          </cell>
        </row>
        <row r="633">
          <cell r="D633" t="str">
            <v>Yenileme</v>
          </cell>
          <cell r="L633">
            <v>760</v>
          </cell>
          <cell r="M633" t="str">
            <v>Direkt</v>
          </cell>
          <cell r="N633">
            <v>-9.36</v>
          </cell>
        </row>
        <row r="634">
          <cell r="D634" t="str">
            <v>Yenileme</v>
          </cell>
          <cell r="L634">
            <v>715</v>
          </cell>
          <cell r="M634" t="str">
            <v>Direkt</v>
          </cell>
          <cell r="N634">
            <v>8789.7800000000007</v>
          </cell>
        </row>
        <row r="635">
          <cell r="D635" t="str">
            <v>Yenileme</v>
          </cell>
          <cell r="L635">
            <v>716</v>
          </cell>
          <cell r="M635" t="str">
            <v>Direkt</v>
          </cell>
          <cell r="N635">
            <v>0</v>
          </cell>
        </row>
        <row r="636">
          <cell r="D636" t="str">
            <v>Yenileme</v>
          </cell>
          <cell r="L636">
            <v>715</v>
          </cell>
          <cell r="M636" t="str">
            <v>Direkt</v>
          </cell>
          <cell r="N636">
            <v>-955.13</v>
          </cell>
        </row>
        <row r="637">
          <cell r="D637" t="str">
            <v>Yenileme</v>
          </cell>
          <cell r="L637">
            <v>716</v>
          </cell>
          <cell r="M637" t="str">
            <v>Direkt</v>
          </cell>
          <cell r="N637">
            <v>-23.29</v>
          </cell>
        </row>
        <row r="638">
          <cell r="D638" t="str">
            <v>Yenileme</v>
          </cell>
          <cell r="L638">
            <v>760</v>
          </cell>
          <cell r="M638" t="str">
            <v>Direkt</v>
          </cell>
          <cell r="N638">
            <v>-4.5999999999999996</v>
          </cell>
        </row>
        <row r="639">
          <cell r="D639" t="str">
            <v>Yeni iş</v>
          </cell>
          <cell r="L639">
            <v>715</v>
          </cell>
          <cell r="M639" t="str">
            <v>Direkt</v>
          </cell>
          <cell r="N639">
            <v>281803.7</v>
          </cell>
        </row>
        <row r="640">
          <cell r="D640" t="str">
            <v>Yeni iş</v>
          </cell>
          <cell r="L640">
            <v>715</v>
          </cell>
          <cell r="M640" t="str">
            <v>Direkt</v>
          </cell>
          <cell r="N640">
            <v>11578.89</v>
          </cell>
        </row>
        <row r="641">
          <cell r="D641" t="str">
            <v>Yeni iş</v>
          </cell>
          <cell r="L641">
            <v>716</v>
          </cell>
          <cell r="M641" t="str">
            <v>Direkt</v>
          </cell>
          <cell r="N641">
            <v>60.75</v>
          </cell>
        </row>
        <row r="642">
          <cell r="D642" t="str">
            <v>Yeni iş</v>
          </cell>
          <cell r="L642">
            <v>750</v>
          </cell>
          <cell r="M642" t="str">
            <v>Direkt</v>
          </cell>
          <cell r="N642">
            <v>87.33</v>
          </cell>
        </row>
        <row r="643">
          <cell r="D643" t="str">
            <v>Yeni iş</v>
          </cell>
          <cell r="L643">
            <v>760</v>
          </cell>
          <cell r="M643" t="str">
            <v>Direkt</v>
          </cell>
          <cell r="N643">
            <v>20.059999999999999</v>
          </cell>
        </row>
        <row r="644">
          <cell r="D644" t="str">
            <v>Yeni iş</v>
          </cell>
          <cell r="L644">
            <v>715</v>
          </cell>
          <cell r="M644" t="str">
            <v>Direkt</v>
          </cell>
          <cell r="N644">
            <v>4130.43</v>
          </cell>
        </row>
        <row r="645">
          <cell r="D645" t="str">
            <v>Yeni iş</v>
          </cell>
          <cell r="L645">
            <v>715</v>
          </cell>
          <cell r="M645" t="str">
            <v>Direkt</v>
          </cell>
          <cell r="N645">
            <v>739094.92</v>
          </cell>
        </row>
        <row r="646">
          <cell r="D646" t="str">
            <v>Yeni iş</v>
          </cell>
          <cell r="L646">
            <v>716</v>
          </cell>
          <cell r="M646" t="str">
            <v>Direkt</v>
          </cell>
          <cell r="N646">
            <v>31186.45</v>
          </cell>
        </row>
        <row r="647">
          <cell r="D647" t="str">
            <v>Yeni iş</v>
          </cell>
          <cell r="L647">
            <v>715</v>
          </cell>
          <cell r="M647" t="str">
            <v>Direkt</v>
          </cell>
          <cell r="N647">
            <v>3519642.92</v>
          </cell>
        </row>
        <row r="648">
          <cell r="D648" t="str">
            <v>Yeni iş</v>
          </cell>
          <cell r="L648">
            <v>715</v>
          </cell>
          <cell r="M648" t="str">
            <v>Direkt</v>
          </cell>
          <cell r="N648">
            <v>23228.240000000002</v>
          </cell>
        </row>
        <row r="649">
          <cell r="D649" t="str">
            <v>Yeni iş</v>
          </cell>
          <cell r="L649">
            <v>785</v>
          </cell>
          <cell r="M649" t="str">
            <v>Direkt</v>
          </cell>
          <cell r="N649">
            <v>1177.24</v>
          </cell>
        </row>
        <row r="650">
          <cell r="D650" t="str">
            <v>Yeni iş</v>
          </cell>
          <cell r="L650">
            <v>715</v>
          </cell>
          <cell r="M650" t="str">
            <v>Direkt</v>
          </cell>
          <cell r="N650">
            <v>27014.97</v>
          </cell>
        </row>
        <row r="651">
          <cell r="D651" t="str">
            <v>Yeni iş</v>
          </cell>
          <cell r="L651">
            <v>716</v>
          </cell>
          <cell r="M651" t="str">
            <v>Direkt</v>
          </cell>
          <cell r="N651">
            <v>2107.8000000000002</v>
          </cell>
        </row>
        <row r="652">
          <cell r="D652" t="str">
            <v>Yeni iş</v>
          </cell>
          <cell r="L652">
            <v>715</v>
          </cell>
          <cell r="M652" t="str">
            <v>Direkt</v>
          </cell>
          <cell r="N652">
            <v>29306.080000000002</v>
          </cell>
        </row>
        <row r="653">
          <cell r="D653" t="str">
            <v>Yeni iş</v>
          </cell>
          <cell r="L653">
            <v>715</v>
          </cell>
          <cell r="M653" t="str">
            <v>Direkt</v>
          </cell>
          <cell r="N653">
            <v>449521.06</v>
          </cell>
        </row>
        <row r="654">
          <cell r="D654" t="str">
            <v>Yeni iş</v>
          </cell>
          <cell r="L654">
            <v>716</v>
          </cell>
          <cell r="M654" t="str">
            <v>Direkt</v>
          </cell>
          <cell r="N654">
            <v>36188.230000000003</v>
          </cell>
        </row>
        <row r="655">
          <cell r="D655" t="str">
            <v>Yeni iş</v>
          </cell>
          <cell r="L655">
            <v>715</v>
          </cell>
          <cell r="M655" t="str">
            <v>Direkt</v>
          </cell>
          <cell r="N655">
            <v>1937499.98</v>
          </cell>
        </row>
        <row r="656">
          <cell r="D656" t="str">
            <v>Yeni iş</v>
          </cell>
          <cell r="L656">
            <v>715</v>
          </cell>
          <cell r="M656" t="str">
            <v>Direkt</v>
          </cell>
          <cell r="N656">
            <v>11445.12</v>
          </cell>
        </row>
        <row r="657">
          <cell r="D657" t="str">
            <v>Yeni iş</v>
          </cell>
          <cell r="L657">
            <v>715</v>
          </cell>
          <cell r="M657" t="str">
            <v>Direkt</v>
          </cell>
          <cell r="N657">
            <v>90459.78</v>
          </cell>
        </row>
        <row r="658">
          <cell r="D658" t="str">
            <v>Yeni iş</v>
          </cell>
          <cell r="L658">
            <v>716</v>
          </cell>
          <cell r="M658" t="str">
            <v>Direkt</v>
          </cell>
          <cell r="N658">
            <v>4286.71</v>
          </cell>
        </row>
        <row r="659">
          <cell r="D659" t="str">
            <v>Yeni iş</v>
          </cell>
          <cell r="L659">
            <v>715</v>
          </cell>
          <cell r="M659" t="str">
            <v>Direkt</v>
          </cell>
          <cell r="N659">
            <v>961532.84</v>
          </cell>
        </row>
        <row r="660">
          <cell r="D660" t="str">
            <v>Yeni iş</v>
          </cell>
          <cell r="L660">
            <v>715</v>
          </cell>
          <cell r="M660" t="str">
            <v>Direkt</v>
          </cell>
          <cell r="N660">
            <v>48406.34</v>
          </cell>
        </row>
        <row r="661">
          <cell r="D661" t="str">
            <v>Yeni iş</v>
          </cell>
          <cell r="L661">
            <v>716</v>
          </cell>
          <cell r="M661" t="str">
            <v>Direkt</v>
          </cell>
          <cell r="N661">
            <v>30</v>
          </cell>
        </row>
        <row r="662">
          <cell r="D662" t="str">
            <v>Yeni iş</v>
          </cell>
          <cell r="L662">
            <v>715</v>
          </cell>
          <cell r="M662" t="str">
            <v>Direkt</v>
          </cell>
          <cell r="N662">
            <v>503839.26</v>
          </cell>
        </row>
        <row r="663">
          <cell r="D663" t="str">
            <v>Yeni iş</v>
          </cell>
          <cell r="L663">
            <v>715</v>
          </cell>
          <cell r="M663" t="str">
            <v>Direkt</v>
          </cell>
          <cell r="N663">
            <v>26964.13</v>
          </cell>
        </row>
        <row r="664">
          <cell r="D664" t="str">
            <v>Yeni iş</v>
          </cell>
          <cell r="L664">
            <v>715</v>
          </cell>
          <cell r="M664" t="str">
            <v>Direkt</v>
          </cell>
          <cell r="N664">
            <v>422.16</v>
          </cell>
        </row>
        <row r="665">
          <cell r="D665" t="str">
            <v>Yeni iş</v>
          </cell>
          <cell r="L665">
            <v>716</v>
          </cell>
          <cell r="M665" t="str">
            <v>Direkt</v>
          </cell>
          <cell r="N665">
            <v>7.66</v>
          </cell>
        </row>
        <row r="666">
          <cell r="D666" t="str">
            <v>Yeni iş</v>
          </cell>
          <cell r="L666">
            <v>750</v>
          </cell>
          <cell r="M666" t="str">
            <v>Direkt</v>
          </cell>
          <cell r="N666">
            <v>5.63</v>
          </cell>
        </row>
        <row r="667">
          <cell r="D667" t="str">
            <v>Yeni iş</v>
          </cell>
          <cell r="L667">
            <v>760</v>
          </cell>
          <cell r="M667" t="str">
            <v>Direkt</v>
          </cell>
          <cell r="N667">
            <v>1.03</v>
          </cell>
        </row>
        <row r="668">
          <cell r="D668" t="str">
            <v>Yeni iş</v>
          </cell>
          <cell r="L668">
            <v>715</v>
          </cell>
          <cell r="M668" t="str">
            <v>Direkt</v>
          </cell>
          <cell r="N668">
            <v>1789124.87</v>
          </cell>
        </row>
        <row r="669">
          <cell r="D669" t="str">
            <v>Yeni iş</v>
          </cell>
          <cell r="L669">
            <v>716</v>
          </cell>
          <cell r="M669" t="str">
            <v>Direkt</v>
          </cell>
          <cell r="N669">
            <v>26578.74</v>
          </cell>
        </row>
        <row r="670">
          <cell r="D670" t="str">
            <v>Yeni iş</v>
          </cell>
          <cell r="L670">
            <v>715</v>
          </cell>
          <cell r="M670" t="str">
            <v>Direkt</v>
          </cell>
          <cell r="N670">
            <v>5492633.9299999997</v>
          </cell>
        </row>
        <row r="671">
          <cell r="D671" t="str">
            <v>Yeni iş</v>
          </cell>
          <cell r="L671">
            <v>715</v>
          </cell>
          <cell r="M671" t="str">
            <v>Direkt</v>
          </cell>
          <cell r="N671">
            <v>422153.3</v>
          </cell>
        </row>
        <row r="672">
          <cell r="D672" t="str">
            <v>Yeni iş</v>
          </cell>
          <cell r="L672">
            <v>716</v>
          </cell>
          <cell r="M672" t="str">
            <v>Direkt</v>
          </cell>
          <cell r="N672">
            <v>43592.15</v>
          </cell>
        </row>
        <row r="673">
          <cell r="D673" t="str">
            <v>Yeni iş</v>
          </cell>
          <cell r="L673">
            <v>715</v>
          </cell>
          <cell r="M673" t="str">
            <v>Direkt</v>
          </cell>
          <cell r="N673">
            <v>22967142.850000001</v>
          </cell>
        </row>
        <row r="674">
          <cell r="D674" t="str">
            <v>Yeni iş</v>
          </cell>
          <cell r="L674">
            <v>715</v>
          </cell>
          <cell r="M674" t="str">
            <v>Direkt</v>
          </cell>
          <cell r="N674">
            <v>2678.58</v>
          </cell>
        </row>
        <row r="675">
          <cell r="D675" t="str">
            <v>Yeni iş</v>
          </cell>
          <cell r="L675">
            <v>715</v>
          </cell>
          <cell r="M675" t="str">
            <v>Direkt</v>
          </cell>
          <cell r="N675">
            <v>577232.16</v>
          </cell>
        </row>
        <row r="676">
          <cell r="D676" t="str">
            <v>Yeni iş</v>
          </cell>
          <cell r="L676">
            <v>715</v>
          </cell>
          <cell r="M676" t="str">
            <v>Direkt</v>
          </cell>
          <cell r="N676">
            <v>2965.91</v>
          </cell>
        </row>
        <row r="677">
          <cell r="D677" t="str">
            <v>Yeni iş</v>
          </cell>
          <cell r="L677">
            <v>716</v>
          </cell>
          <cell r="M677" t="str">
            <v>Direkt</v>
          </cell>
          <cell r="N677">
            <v>185.88</v>
          </cell>
        </row>
        <row r="678">
          <cell r="D678" t="str">
            <v>Yeni iş</v>
          </cell>
          <cell r="L678">
            <v>715</v>
          </cell>
          <cell r="M678" t="str">
            <v>Direkt</v>
          </cell>
          <cell r="N678">
            <v>230357.13</v>
          </cell>
        </row>
        <row r="679">
          <cell r="D679" t="str">
            <v>Yeni iş</v>
          </cell>
          <cell r="L679">
            <v>715</v>
          </cell>
          <cell r="M679" t="str">
            <v>Direkt</v>
          </cell>
          <cell r="N679">
            <v>14498.33</v>
          </cell>
        </row>
        <row r="680">
          <cell r="D680" t="str">
            <v>Yeni iş</v>
          </cell>
          <cell r="L680">
            <v>715</v>
          </cell>
          <cell r="M680" t="str">
            <v>Direkt</v>
          </cell>
          <cell r="N680">
            <v>7206.51</v>
          </cell>
        </row>
        <row r="681">
          <cell r="D681" t="str">
            <v>Yeni iş</v>
          </cell>
          <cell r="L681">
            <v>716</v>
          </cell>
          <cell r="M681" t="str">
            <v>Direkt</v>
          </cell>
          <cell r="N681">
            <v>121.77</v>
          </cell>
        </row>
        <row r="682">
          <cell r="D682" t="str">
            <v>Yeni iş</v>
          </cell>
          <cell r="L682">
            <v>760</v>
          </cell>
          <cell r="M682" t="str">
            <v>Direkt</v>
          </cell>
          <cell r="N682">
            <v>24.06</v>
          </cell>
        </row>
        <row r="683">
          <cell r="D683" t="str">
            <v>Yeni iş</v>
          </cell>
          <cell r="L683">
            <v>715</v>
          </cell>
          <cell r="M683" t="str">
            <v>Direkt</v>
          </cell>
          <cell r="N683">
            <v>52686.51</v>
          </cell>
        </row>
        <row r="684">
          <cell r="D684" t="str">
            <v>Yeni iş</v>
          </cell>
          <cell r="L684">
            <v>716</v>
          </cell>
          <cell r="M684" t="str">
            <v>Direkt</v>
          </cell>
          <cell r="N684">
            <v>2366.7800000000002</v>
          </cell>
        </row>
        <row r="685">
          <cell r="D685" t="str">
            <v>Yeni iş</v>
          </cell>
          <cell r="L685">
            <v>715</v>
          </cell>
          <cell r="M685" t="str">
            <v>Direkt</v>
          </cell>
          <cell r="N685">
            <v>11607.15</v>
          </cell>
        </row>
        <row r="686">
          <cell r="D686" t="str">
            <v>Yeni iş</v>
          </cell>
          <cell r="L686">
            <v>715</v>
          </cell>
          <cell r="M686" t="str">
            <v>Direkt</v>
          </cell>
          <cell r="N686">
            <v>5390.67</v>
          </cell>
        </row>
        <row r="687">
          <cell r="D687" t="str">
            <v>Yeni iş</v>
          </cell>
          <cell r="L687">
            <v>785</v>
          </cell>
          <cell r="M687" t="str">
            <v>Direkt</v>
          </cell>
          <cell r="N687">
            <v>0</v>
          </cell>
        </row>
        <row r="688">
          <cell r="D688" t="str">
            <v>Yeni iş</v>
          </cell>
          <cell r="L688">
            <v>715</v>
          </cell>
          <cell r="M688" t="str">
            <v>Direkt</v>
          </cell>
          <cell r="N688">
            <v>12114.48</v>
          </cell>
        </row>
        <row r="689">
          <cell r="D689" t="str">
            <v>Yeni iş</v>
          </cell>
          <cell r="L689">
            <v>716</v>
          </cell>
          <cell r="M689" t="str">
            <v>Direkt</v>
          </cell>
          <cell r="N689">
            <v>414.08</v>
          </cell>
        </row>
        <row r="690">
          <cell r="D690" t="str">
            <v>Yeni iş</v>
          </cell>
          <cell r="L690">
            <v>715</v>
          </cell>
          <cell r="M690" t="str">
            <v>Direkt</v>
          </cell>
          <cell r="N690">
            <v>645535.69999999995</v>
          </cell>
        </row>
        <row r="691">
          <cell r="D691" t="str">
            <v>Yeni iş</v>
          </cell>
          <cell r="L691">
            <v>715</v>
          </cell>
          <cell r="M691" t="str">
            <v>Direkt</v>
          </cell>
          <cell r="N691">
            <v>31858.720000000001</v>
          </cell>
        </row>
        <row r="692">
          <cell r="D692" t="str">
            <v>Yeni iş</v>
          </cell>
          <cell r="L692">
            <v>716</v>
          </cell>
          <cell r="M692" t="str">
            <v>Direkt</v>
          </cell>
          <cell r="N692">
            <v>5922.13</v>
          </cell>
        </row>
        <row r="693">
          <cell r="D693" t="str">
            <v>Yeni iş</v>
          </cell>
          <cell r="L693">
            <v>715</v>
          </cell>
          <cell r="M693" t="str">
            <v>Direkt</v>
          </cell>
          <cell r="N693">
            <v>1322499.99</v>
          </cell>
        </row>
        <row r="694">
          <cell r="D694" t="str">
            <v>Yeni iş</v>
          </cell>
          <cell r="L694">
            <v>715</v>
          </cell>
          <cell r="M694" t="str">
            <v>Direkt</v>
          </cell>
          <cell r="N694">
            <v>731268.14</v>
          </cell>
        </row>
        <row r="695">
          <cell r="D695" t="str">
            <v>Yeni iş</v>
          </cell>
          <cell r="L695">
            <v>716</v>
          </cell>
          <cell r="M695" t="str">
            <v>Direkt</v>
          </cell>
          <cell r="N695">
            <v>15432.48</v>
          </cell>
        </row>
        <row r="696">
          <cell r="D696" t="str">
            <v>Yeni iş</v>
          </cell>
          <cell r="L696">
            <v>715</v>
          </cell>
          <cell r="M696" t="str">
            <v>Direkt</v>
          </cell>
          <cell r="N696">
            <v>24316071.440000001</v>
          </cell>
        </row>
        <row r="697">
          <cell r="D697" t="str">
            <v>Yeni iş</v>
          </cell>
          <cell r="L697">
            <v>715</v>
          </cell>
          <cell r="M697" t="str">
            <v>Direkt</v>
          </cell>
          <cell r="N697">
            <v>0</v>
          </cell>
        </row>
        <row r="698">
          <cell r="D698" t="str">
            <v>Yenileme</v>
          </cell>
          <cell r="L698">
            <v>715</v>
          </cell>
          <cell r="M698" t="str">
            <v>Direkt</v>
          </cell>
          <cell r="N698">
            <v>169988.32</v>
          </cell>
        </row>
        <row r="699">
          <cell r="D699" t="str">
            <v>Yenileme</v>
          </cell>
          <cell r="L699">
            <v>715</v>
          </cell>
          <cell r="M699" t="str">
            <v>Direkt</v>
          </cell>
          <cell r="N699">
            <v>6930.33</v>
          </cell>
        </row>
        <row r="700">
          <cell r="D700" t="str">
            <v>Yenileme</v>
          </cell>
          <cell r="L700">
            <v>716</v>
          </cell>
          <cell r="M700" t="str">
            <v>Direkt</v>
          </cell>
          <cell r="N700">
            <v>48.54</v>
          </cell>
        </row>
        <row r="701">
          <cell r="D701" t="str">
            <v>Yenileme</v>
          </cell>
          <cell r="L701">
            <v>750</v>
          </cell>
          <cell r="M701" t="str">
            <v>Direkt</v>
          </cell>
          <cell r="N701">
            <v>69.8</v>
          </cell>
        </row>
        <row r="702">
          <cell r="D702" t="str">
            <v>Yenileme</v>
          </cell>
          <cell r="L702">
            <v>760</v>
          </cell>
          <cell r="M702" t="str">
            <v>Direkt</v>
          </cell>
          <cell r="N702">
            <v>16.04</v>
          </cell>
        </row>
        <row r="703">
          <cell r="D703" t="str">
            <v>Yenileme</v>
          </cell>
          <cell r="L703">
            <v>715</v>
          </cell>
          <cell r="M703" t="str">
            <v>Direkt</v>
          </cell>
          <cell r="N703">
            <v>1024775.91</v>
          </cell>
        </row>
        <row r="704">
          <cell r="D704" t="str">
            <v>Yenileme</v>
          </cell>
          <cell r="L704">
            <v>716</v>
          </cell>
          <cell r="M704" t="str">
            <v>Direkt</v>
          </cell>
          <cell r="N704">
            <v>15459.01</v>
          </cell>
        </row>
        <row r="705">
          <cell r="D705" t="str">
            <v>Yenileme</v>
          </cell>
          <cell r="L705">
            <v>715</v>
          </cell>
          <cell r="M705" t="str">
            <v>Direkt</v>
          </cell>
          <cell r="N705">
            <v>6836.51</v>
          </cell>
        </row>
        <row r="706">
          <cell r="D706" t="str">
            <v>Yenileme</v>
          </cell>
          <cell r="L706">
            <v>715</v>
          </cell>
          <cell r="M706" t="str">
            <v>Direkt</v>
          </cell>
          <cell r="N706">
            <v>10534.37</v>
          </cell>
        </row>
        <row r="707">
          <cell r="D707" t="str">
            <v>Yenileme</v>
          </cell>
          <cell r="L707">
            <v>785</v>
          </cell>
          <cell r="M707" t="str">
            <v>Direkt</v>
          </cell>
          <cell r="N707">
            <v>1364.17</v>
          </cell>
        </row>
        <row r="708">
          <cell r="D708" t="str">
            <v>Yenileme</v>
          </cell>
          <cell r="L708">
            <v>715</v>
          </cell>
          <cell r="M708" t="str">
            <v>Direkt</v>
          </cell>
          <cell r="N708">
            <v>7152.75</v>
          </cell>
        </row>
        <row r="709">
          <cell r="D709" t="str">
            <v>Yenileme</v>
          </cell>
          <cell r="L709">
            <v>716</v>
          </cell>
          <cell r="M709" t="str">
            <v>Direkt</v>
          </cell>
          <cell r="N709">
            <v>0</v>
          </cell>
        </row>
        <row r="710">
          <cell r="D710" t="str">
            <v>Yenileme</v>
          </cell>
          <cell r="L710">
            <v>715</v>
          </cell>
          <cell r="M710" t="str">
            <v>Direkt</v>
          </cell>
          <cell r="N710">
            <v>216490.99</v>
          </cell>
        </row>
        <row r="711">
          <cell r="D711" t="str">
            <v>Yenileme</v>
          </cell>
          <cell r="L711">
            <v>716</v>
          </cell>
          <cell r="M711" t="str">
            <v>Direkt</v>
          </cell>
          <cell r="N711">
            <v>39497.25</v>
          </cell>
        </row>
        <row r="712">
          <cell r="D712" t="str">
            <v>Yenileme</v>
          </cell>
          <cell r="L712">
            <v>715</v>
          </cell>
          <cell r="M712" t="str">
            <v>Direkt</v>
          </cell>
          <cell r="N712">
            <v>3214.29</v>
          </cell>
        </row>
        <row r="713">
          <cell r="D713" t="str">
            <v>Yenileme</v>
          </cell>
          <cell r="L713">
            <v>715</v>
          </cell>
          <cell r="M713" t="str">
            <v>Direkt</v>
          </cell>
          <cell r="N713">
            <v>484471.53</v>
          </cell>
        </row>
        <row r="714">
          <cell r="D714" t="str">
            <v>Yenileme</v>
          </cell>
          <cell r="L714">
            <v>716</v>
          </cell>
          <cell r="M714" t="str">
            <v>Direkt</v>
          </cell>
          <cell r="N714">
            <v>9745.0400000000009</v>
          </cell>
        </row>
        <row r="715">
          <cell r="D715" t="str">
            <v>Yenileme</v>
          </cell>
          <cell r="L715">
            <v>715</v>
          </cell>
          <cell r="M715" t="str">
            <v>Direkt</v>
          </cell>
          <cell r="N715">
            <v>316295.15000000002</v>
          </cell>
        </row>
        <row r="716">
          <cell r="D716" t="str">
            <v>Yenileme</v>
          </cell>
          <cell r="L716">
            <v>716</v>
          </cell>
          <cell r="M716" t="str">
            <v>Direkt</v>
          </cell>
          <cell r="N716">
            <v>3575.61</v>
          </cell>
        </row>
        <row r="717">
          <cell r="D717" t="str">
            <v>Yenileme</v>
          </cell>
          <cell r="L717">
            <v>715</v>
          </cell>
          <cell r="M717" t="str">
            <v>Direkt</v>
          </cell>
          <cell r="N717">
            <v>14319.84</v>
          </cell>
        </row>
        <row r="718">
          <cell r="D718" t="str">
            <v>Yenileme</v>
          </cell>
          <cell r="L718">
            <v>715</v>
          </cell>
          <cell r="M718" t="str">
            <v>Direkt</v>
          </cell>
          <cell r="N718">
            <v>1181790.43</v>
          </cell>
        </row>
        <row r="719">
          <cell r="D719" t="str">
            <v>Yenileme</v>
          </cell>
          <cell r="L719">
            <v>716</v>
          </cell>
          <cell r="M719" t="str">
            <v>Direkt</v>
          </cell>
          <cell r="N719">
            <v>44845.69</v>
          </cell>
        </row>
        <row r="720">
          <cell r="D720" t="str">
            <v>Yenileme</v>
          </cell>
          <cell r="L720">
            <v>715</v>
          </cell>
          <cell r="M720" t="str">
            <v>Direkt</v>
          </cell>
          <cell r="N720">
            <v>4134.16</v>
          </cell>
        </row>
        <row r="721">
          <cell r="D721" t="str">
            <v>Yenileme</v>
          </cell>
          <cell r="L721">
            <v>715</v>
          </cell>
          <cell r="M721" t="str">
            <v>Direkt</v>
          </cell>
          <cell r="N721">
            <v>10384.82</v>
          </cell>
        </row>
        <row r="722">
          <cell r="D722" t="str">
            <v>Yenileme</v>
          </cell>
          <cell r="L722">
            <v>715</v>
          </cell>
          <cell r="M722" t="str">
            <v>Direkt</v>
          </cell>
          <cell r="N722">
            <v>93501.28</v>
          </cell>
        </row>
        <row r="723">
          <cell r="D723" t="str">
            <v>Yenileme</v>
          </cell>
          <cell r="L723">
            <v>716</v>
          </cell>
          <cell r="M723" t="str">
            <v>Direkt</v>
          </cell>
          <cell r="N723">
            <v>14831.91</v>
          </cell>
        </row>
        <row r="724">
          <cell r="D724" t="str">
            <v>Yenileme</v>
          </cell>
          <cell r="L724">
            <v>715</v>
          </cell>
          <cell r="M724" t="str">
            <v>Direkt</v>
          </cell>
          <cell r="N724">
            <v>1843.53</v>
          </cell>
        </row>
        <row r="725">
          <cell r="D725" t="str">
            <v>Yenileme</v>
          </cell>
          <cell r="L725">
            <v>716</v>
          </cell>
          <cell r="M725" t="str">
            <v>Direkt</v>
          </cell>
          <cell r="N725">
            <v>114.52</v>
          </cell>
        </row>
        <row r="726">
          <cell r="D726" t="str">
            <v>Yenileme</v>
          </cell>
          <cell r="L726">
            <v>715</v>
          </cell>
          <cell r="M726" t="str">
            <v>Direkt</v>
          </cell>
          <cell r="N726">
            <v>0</v>
          </cell>
        </row>
        <row r="727">
          <cell r="D727" t="str">
            <v>Yenileme</v>
          </cell>
          <cell r="L727">
            <v>715</v>
          </cell>
          <cell r="M727" t="str">
            <v>Direkt</v>
          </cell>
          <cell r="N727">
            <v>814.58</v>
          </cell>
        </row>
        <row r="728">
          <cell r="D728" t="str">
            <v>Yenileme</v>
          </cell>
          <cell r="L728">
            <v>715</v>
          </cell>
          <cell r="M728" t="str">
            <v>Direkt</v>
          </cell>
          <cell r="N728">
            <v>7775.04</v>
          </cell>
        </row>
        <row r="729">
          <cell r="D729" t="str">
            <v>Yenileme</v>
          </cell>
          <cell r="L729">
            <v>715</v>
          </cell>
          <cell r="M729" t="str">
            <v>Direkt</v>
          </cell>
          <cell r="N729">
            <v>92164.160000000003</v>
          </cell>
        </row>
        <row r="730">
          <cell r="D730" t="str">
            <v>Yenileme</v>
          </cell>
          <cell r="L730">
            <v>716</v>
          </cell>
          <cell r="M730" t="str">
            <v>Direkt</v>
          </cell>
          <cell r="N730">
            <v>1283.7</v>
          </cell>
        </row>
        <row r="731">
          <cell r="D731" t="str">
            <v>Yenileme</v>
          </cell>
          <cell r="L731">
            <v>715</v>
          </cell>
          <cell r="M731" t="str">
            <v>Direkt</v>
          </cell>
          <cell r="N731">
            <v>3836.78</v>
          </cell>
        </row>
        <row r="732">
          <cell r="D732" t="str">
            <v>Yenileme</v>
          </cell>
          <cell r="L732">
            <v>716</v>
          </cell>
          <cell r="M732" t="str">
            <v>Direkt</v>
          </cell>
          <cell r="N732">
            <v>288.38</v>
          </cell>
        </row>
        <row r="733">
          <cell r="D733" t="str">
            <v>Yenileme</v>
          </cell>
          <cell r="L733">
            <v>715</v>
          </cell>
          <cell r="M733" t="str">
            <v>Direkt</v>
          </cell>
          <cell r="N733">
            <v>208885.74</v>
          </cell>
        </row>
        <row r="734">
          <cell r="D734" t="str">
            <v>Yenileme</v>
          </cell>
          <cell r="L734">
            <v>716</v>
          </cell>
          <cell r="M734" t="str">
            <v>Direkt</v>
          </cell>
          <cell r="N734">
            <v>10593.22</v>
          </cell>
        </row>
        <row r="735">
          <cell r="D735" t="str">
            <v>Yeni iş</v>
          </cell>
          <cell r="L735">
            <v>716</v>
          </cell>
          <cell r="M735" t="str">
            <v>Direkt</v>
          </cell>
          <cell r="N735">
            <v>124817.05</v>
          </cell>
        </row>
        <row r="736">
          <cell r="D736" t="str">
            <v>Yeni iş</v>
          </cell>
          <cell r="L736">
            <v>716</v>
          </cell>
          <cell r="M736" t="str">
            <v>Direkt</v>
          </cell>
          <cell r="N736">
            <v>84700.04</v>
          </cell>
        </row>
        <row r="737">
          <cell r="D737" t="str">
            <v>Yeni iş</v>
          </cell>
          <cell r="L737">
            <v>716</v>
          </cell>
          <cell r="M737" t="str">
            <v>Direkt</v>
          </cell>
          <cell r="N737">
            <v>500</v>
          </cell>
        </row>
        <row r="738">
          <cell r="D738" t="str">
            <v>Yeni iş</v>
          </cell>
          <cell r="L738">
            <v>750</v>
          </cell>
          <cell r="M738" t="str">
            <v>Direkt</v>
          </cell>
          <cell r="N738">
            <v>32527</v>
          </cell>
        </row>
        <row r="739">
          <cell r="D739" t="str">
            <v>Yeni iş</v>
          </cell>
          <cell r="L739">
            <v>716</v>
          </cell>
          <cell r="M739" t="str">
            <v>Direkt</v>
          </cell>
          <cell r="N739">
            <v>-4290.71</v>
          </cell>
        </row>
        <row r="740">
          <cell r="D740" t="str">
            <v>Yeni iş</v>
          </cell>
          <cell r="L740">
            <v>717</v>
          </cell>
          <cell r="M740" t="str">
            <v>Direkt</v>
          </cell>
          <cell r="N740">
            <v>-103410.23</v>
          </cell>
        </row>
        <row r="741">
          <cell r="D741" t="str">
            <v>Yeni iş</v>
          </cell>
          <cell r="L741">
            <v>750</v>
          </cell>
          <cell r="M741" t="str">
            <v>Direkt</v>
          </cell>
          <cell r="N741">
            <v>-1118.96</v>
          </cell>
        </row>
        <row r="742">
          <cell r="D742" t="str">
            <v>Yeni iş</v>
          </cell>
          <cell r="L742">
            <v>760</v>
          </cell>
          <cell r="M742" t="str">
            <v>Direkt</v>
          </cell>
          <cell r="N742">
            <v>-231.06</v>
          </cell>
        </row>
        <row r="743">
          <cell r="D743" t="str">
            <v>Yeni iş</v>
          </cell>
          <cell r="L743">
            <v>716</v>
          </cell>
          <cell r="M743" t="str">
            <v>Direkt</v>
          </cell>
          <cell r="N743">
            <v>-343.42</v>
          </cell>
        </row>
        <row r="744">
          <cell r="D744" t="str">
            <v>Yeni iş</v>
          </cell>
          <cell r="L744">
            <v>717</v>
          </cell>
          <cell r="M744" t="str">
            <v>Direkt</v>
          </cell>
          <cell r="N744">
            <v>-9326.9599999999991</v>
          </cell>
        </row>
        <row r="745">
          <cell r="D745" t="str">
            <v>Yeni iş</v>
          </cell>
          <cell r="L745">
            <v>750</v>
          </cell>
          <cell r="M745" t="str">
            <v>Direkt</v>
          </cell>
          <cell r="N745">
            <v>-100.98</v>
          </cell>
        </row>
        <row r="746">
          <cell r="D746" t="str">
            <v>Yeni iş</v>
          </cell>
          <cell r="L746">
            <v>760</v>
          </cell>
          <cell r="M746" t="str">
            <v>Direkt</v>
          </cell>
          <cell r="N746">
            <v>-16.84</v>
          </cell>
        </row>
        <row r="747">
          <cell r="D747" t="str">
            <v>Yenileme</v>
          </cell>
          <cell r="L747">
            <v>716</v>
          </cell>
          <cell r="M747" t="str">
            <v>Direkt</v>
          </cell>
          <cell r="N747">
            <v>-2902.12</v>
          </cell>
        </row>
        <row r="748">
          <cell r="D748" t="str">
            <v>Yenileme</v>
          </cell>
          <cell r="L748">
            <v>717</v>
          </cell>
          <cell r="M748" t="str">
            <v>Direkt</v>
          </cell>
          <cell r="N748">
            <v>-59344.74</v>
          </cell>
        </row>
        <row r="749">
          <cell r="D749" t="str">
            <v>Yenileme</v>
          </cell>
          <cell r="L749">
            <v>750</v>
          </cell>
          <cell r="M749" t="str">
            <v>Direkt</v>
          </cell>
          <cell r="N749">
            <v>-419.59</v>
          </cell>
        </row>
        <row r="750">
          <cell r="D750" t="str">
            <v>Yenileme</v>
          </cell>
          <cell r="L750">
            <v>760</v>
          </cell>
          <cell r="M750" t="str">
            <v>Direkt</v>
          </cell>
          <cell r="N750">
            <v>-97.71</v>
          </cell>
        </row>
        <row r="751">
          <cell r="D751" t="str">
            <v>Yenileme</v>
          </cell>
          <cell r="L751">
            <v>716</v>
          </cell>
          <cell r="M751" t="str">
            <v>Direkt</v>
          </cell>
          <cell r="N751">
            <v>-198.9</v>
          </cell>
        </row>
        <row r="752">
          <cell r="D752" t="str">
            <v>Yenileme</v>
          </cell>
          <cell r="L752">
            <v>717</v>
          </cell>
          <cell r="M752" t="str">
            <v>Direkt</v>
          </cell>
          <cell r="N752">
            <v>-4290.3599999999997</v>
          </cell>
        </row>
        <row r="753">
          <cell r="D753" t="str">
            <v>Yenileme</v>
          </cell>
          <cell r="L753">
            <v>750</v>
          </cell>
          <cell r="M753" t="str">
            <v>Direkt</v>
          </cell>
          <cell r="N753">
            <v>-52.79</v>
          </cell>
        </row>
        <row r="754">
          <cell r="D754" t="str">
            <v>Yenileme</v>
          </cell>
          <cell r="L754">
            <v>760</v>
          </cell>
          <cell r="M754" t="str">
            <v>Direkt</v>
          </cell>
          <cell r="N754">
            <v>-10.199999999999999</v>
          </cell>
        </row>
        <row r="755">
          <cell r="D755" t="str">
            <v>Yeni iş</v>
          </cell>
          <cell r="L755">
            <v>716</v>
          </cell>
          <cell r="M755" t="str">
            <v>Direkt</v>
          </cell>
          <cell r="N755">
            <v>-122.74</v>
          </cell>
        </row>
        <row r="756">
          <cell r="D756" t="str">
            <v>Yeni iş</v>
          </cell>
          <cell r="L756">
            <v>717</v>
          </cell>
          <cell r="M756" t="str">
            <v>Direkt</v>
          </cell>
          <cell r="N756">
            <v>-2806.76</v>
          </cell>
        </row>
        <row r="757">
          <cell r="D757" t="str">
            <v>Yeni iş</v>
          </cell>
          <cell r="L757">
            <v>750</v>
          </cell>
          <cell r="M757" t="str">
            <v>Direkt</v>
          </cell>
          <cell r="N757">
            <v>-42.61</v>
          </cell>
        </row>
        <row r="758">
          <cell r="D758" t="str">
            <v>Yeni iş</v>
          </cell>
          <cell r="L758">
            <v>760</v>
          </cell>
          <cell r="M758" t="str">
            <v>Direkt</v>
          </cell>
          <cell r="N758">
            <v>-8.59</v>
          </cell>
        </row>
        <row r="759">
          <cell r="D759" t="str">
            <v>Yeni iş</v>
          </cell>
          <cell r="L759">
            <v>716</v>
          </cell>
          <cell r="M759" t="str">
            <v>Direkt</v>
          </cell>
          <cell r="N759">
            <v>2299065.6346999998</v>
          </cell>
        </row>
        <row r="760">
          <cell r="D760" t="str">
            <v>Yeni iş</v>
          </cell>
          <cell r="L760">
            <v>717</v>
          </cell>
          <cell r="M760" t="str">
            <v>Direkt</v>
          </cell>
          <cell r="N760">
            <v>51859821.120899998</v>
          </cell>
        </row>
        <row r="761">
          <cell r="D761" t="str">
            <v>Yeni iş</v>
          </cell>
          <cell r="L761">
            <v>750</v>
          </cell>
          <cell r="M761" t="str">
            <v>Direkt</v>
          </cell>
          <cell r="N761">
            <v>263773.92099999997</v>
          </cell>
        </row>
        <row r="762">
          <cell r="D762" t="str">
            <v>Yeni iş</v>
          </cell>
          <cell r="L762">
            <v>760</v>
          </cell>
          <cell r="M762" t="str">
            <v>Direkt</v>
          </cell>
          <cell r="N762">
            <v>47640.243399999999</v>
          </cell>
        </row>
        <row r="763">
          <cell r="D763" t="str">
            <v>Yenileme</v>
          </cell>
          <cell r="L763">
            <v>716</v>
          </cell>
          <cell r="M763" t="str">
            <v>Direkt</v>
          </cell>
          <cell r="N763">
            <v>133663.42000000001</v>
          </cell>
        </row>
        <row r="764">
          <cell r="D764" t="str">
            <v>Yenileme</v>
          </cell>
          <cell r="L764">
            <v>717</v>
          </cell>
          <cell r="M764" t="str">
            <v>Direkt</v>
          </cell>
          <cell r="N764">
            <v>1579163.47</v>
          </cell>
        </row>
        <row r="765">
          <cell r="D765" t="str">
            <v>Yenileme</v>
          </cell>
          <cell r="L765">
            <v>750</v>
          </cell>
          <cell r="M765" t="str">
            <v>Direkt</v>
          </cell>
          <cell r="N765">
            <v>10237.49</v>
          </cell>
        </row>
        <row r="766">
          <cell r="D766" t="str">
            <v>Yenileme</v>
          </cell>
          <cell r="L766">
            <v>760</v>
          </cell>
          <cell r="M766" t="str">
            <v>Direkt</v>
          </cell>
          <cell r="N766">
            <v>1985.37</v>
          </cell>
        </row>
        <row r="767">
          <cell r="D767" t="str">
            <v>Yeni iş</v>
          </cell>
          <cell r="L767">
            <v>716</v>
          </cell>
          <cell r="M767" t="str">
            <v>Direkt</v>
          </cell>
          <cell r="N767">
            <v>113043.29</v>
          </cell>
        </row>
        <row r="768">
          <cell r="D768" t="str">
            <v>Yeni iş</v>
          </cell>
          <cell r="L768">
            <v>717</v>
          </cell>
          <cell r="M768" t="str">
            <v>Direkt</v>
          </cell>
          <cell r="N768">
            <v>3224521.64</v>
          </cell>
        </row>
        <row r="769">
          <cell r="D769" t="str">
            <v>Yeni iş</v>
          </cell>
          <cell r="L769">
            <v>750</v>
          </cell>
          <cell r="M769" t="str">
            <v>Direkt</v>
          </cell>
          <cell r="N769">
            <v>12355.64</v>
          </cell>
        </row>
        <row r="770">
          <cell r="D770" t="str">
            <v>Yeni iş</v>
          </cell>
          <cell r="L770">
            <v>760</v>
          </cell>
          <cell r="M770" t="str">
            <v>Direkt</v>
          </cell>
          <cell r="N770">
            <v>2252.48</v>
          </cell>
        </row>
        <row r="771">
          <cell r="D771" t="str">
            <v>Yenileme</v>
          </cell>
          <cell r="L771">
            <v>716</v>
          </cell>
          <cell r="M771" t="str">
            <v>Direkt</v>
          </cell>
          <cell r="N771">
            <v>661.81</v>
          </cell>
        </row>
        <row r="772">
          <cell r="D772" t="str">
            <v>Yenileme</v>
          </cell>
          <cell r="L772">
            <v>717</v>
          </cell>
          <cell r="M772" t="str">
            <v>Direkt</v>
          </cell>
          <cell r="N772">
            <v>7485.33</v>
          </cell>
        </row>
        <row r="773">
          <cell r="D773" t="str">
            <v>Yenileme</v>
          </cell>
          <cell r="L773">
            <v>750</v>
          </cell>
          <cell r="M773" t="str">
            <v>Direkt</v>
          </cell>
          <cell r="N773">
            <v>175.33</v>
          </cell>
        </row>
        <row r="774">
          <cell r="D774" t="str">
            <v>Yenileme</v>
          </cell>
          <cell r="L774">
            <v>760</v>
          </cell>
          <cell r="M774" t="str">
            <v>Direkt</v>
          </cell>
          <cell r="N774">
            <v>14.04</v>
          </cell>
        </row>
        <row r="775">
          <cell r="D775" t="str">
            <v>Yeni iş</v>
          </cell>
          <cell r="L775">
            <v>716</v>
          </cell>
          <cell r="M775" t="str">
            <v>Direkt</v>
          </cell>
          <cell r="N775">
            <v>3531.1</v>
          </cell>
        </row>
        <row r="776">
          <cell r="D776" t="str">
            <v>Yeni iş</v>
          </cell>
          <cell r="L776">
            <v>717</v>
          </cell>
          <cell r="M776" t="str">
            <v>Direkt</v>
          </cell>
          <cell r="N776">
            <v>28822.99</v>
          </cell>
        </row>
        <row r="777">
          <cell r="D777" t="str">
            <v>Yeni iş</v>
          </cell>
          <cell r="L777">
            <v>750</v>
          </cell>
          <cell r="M777" t="str">
            <v>Direkt</v>
          </cell>
          <cell r="N777">
            <v>259.91000000000003</v>
          </cell>
        </row>
        <row r="778">
          <cell r="D778" t="str">
            <v>Yeni iş</v>
          </cell>
          <cell r="L778">
            <v>760</v>
          </cell>
          <cell r="M778" t="str">
            <v>Direkt</v>
          </cell>
          <cell r="N778">
            <v>56.04</v>
          </cell>
        </row>
        <row r="779">
          <cell r="D779" t="str">
            <v>Yenileme</v>
          </cell>
          <cell r="L779">
            <v>716</v>
          </cell>
          <cell r="M779" t="str">
            <v>Direkt</v>
          </cell>
          <cell r="N779">
            <v>902.47</v>
          </cell>
        </row>
        <row r="780">
          <cell r="D780" t="str">
            <v>Yenileme</v>
          </cell>
          <cell r="L780">
            <v>717</v>
          </cell>
          <cell r="M780" t="str">
            <v>Direkt</v>
          </cell>
          <cell r="N780">
            <v>6586.39</v>
          </cell>
        </row>
        <row r="781">
          <cell r="D781" t="str">
            <v>Yenileme</v>
          </cell>
          <cell r="L781">
            <v>750</v>
          </cell>
          <cell r="M781" t="str">
            <v>Direkt</v>
          </cell>
          <cell r="N781">
            <v>69.62</v>
          </cell>
        </row>
        <row r="782">
          <cell r="D782" t="str">
            <v>Yenileme</v>
          </cell>
          <cell r="L782">
            <v>760</v>
          </cell>
          <cell r="M782" t="str">
            <v>Direkt</v>
          </cell>
          <cell r="N782">
            <v>14.04</v>
          </cell>
        </row>
        <row r="783">
          <cell r="D783" t="str">
            <v>Yeni iş</v>
          </cell>
          <cell r="L783">
            <v>903</v>
          </cell>
          <cell r="M783" t="str">
            <v>Direkt</v>
          </cell>
          <cell r="N783">
            <v>4392496.4559739996</v>
          </cell>
        </row>
        <row r="784">
          <cell r="D784" t="str">
            <v>Yeni iş</v>
          </cell>
          <cell r="L784">
            <v>903</v>
          </cell>
          <cell r="M784" t="str">
            <v>Direkt</v>
          </cell>
          <cell r="N784">
            <v>8009.77</v>
          </cell>
        </row>
        <row r="785">
          <cell r="D785" t="str">
            <v>Yeni iş</v>
          </cell>
          <cell r="L785">
            <v>903</v>
          </cell>
          <cell r="M785" t="str">
            <v>Direkt</v>
          </cell>
          <cell r="N785">
            <v>3160.31</v>
          </cell>
        </row>
        <row r="786">
          <cell r="D786" t="str">
            <v>Yeni iş</v>
          </cell>
          <cell r="L786">
            <v>902</v>
          </cell>
          <cell r="M786" t="str">
            <v>Direkt</v>
          </cell>
          <cell r="N786">
            <v>5080193.9352240004</v>
          </cell>
        </row>
        <row r="787">
          <cell r="D787" t="str">
            <v>Yeni iş</v>
          </cell>
          <cell r="L787">
            <v>702</v>
          </cell>
          <cell r="M787" t="str">
            <v>Direkt</v>
          </cell>
          <cell r="N787">
            <v>10239.383879999999</v>
          </cell>
        </row>
        <row r="788">
          <cell r="D788" t="str">
            <v>Yeni iş</v>
          </cell>
          <cell r="L788">
            <v>719</v>
          </cell>
          <cell r="M788" t="str">
            <v>Direkt</v>
          </cell>
          <cell r="N788">
            <v>300624.265136</v>
          </cell>
        </row>
        <row r="789">
          <cell r="D789" t="str">
            <v>Yeni iş</v>
          </cell>
          <cell r="L789">
            <v>720</v>
          </cell>
          <cell r="M789" t="str">
            <v>Direkt</v>
          </cell>
          <cell r="N789">
            <v>204795.85724400001</v>
          </cell>
        </row>
        <row r="790">
          <cell r="D790" t="str">
            <v>Yeni iş</v>
          </cell>
          <cell r="L790">
            <v>723</v>
          </cell>
          <cell r="M790" t="str">
            <v>Direkt</v>
          </cell>
          <cell r="N790">
            <v>9746.5499999999993</v>
          </cell>
        </row>
        <row r="791">
          <cell r="D791" t="str">
            <v>Yeni iş</v>
          </cell>
          <cell r="L791">
            <v>724</v>
          </cell>
          <cell r="M791" t="str">
            <v>Direkt</v>
          </cell>
          <cell r="N791">
            <v>133561.61117600001</v>
          </cell>
        </row>
        <row r="792">
          <cell r="D792" t="str">
            <v>Yeni iş</v>
          </cell>
          <cell r="L792">
            <v>740</v>
          </cell>
          <cell r="M792" t="str">
            <v>Direkt</v>
          </cell>
          <cell r="N792">
            <v>11841558.300496001</v>
          </cell>
        </row>
        <row r="793">
          <cell r="D793" t="str">
            <v>Yeni iş</v>
          </cell>
          <cell r="L793">
            <v>741</v>
          </cell>
          <cell r="M793" t="str">
            <v>Direkt</v>
          </cell>
          <cell r="N793">
            <v>984105.23425199999</v>
          </cell>
        </row>
        <row r="794">
          <cell r="D794" t="str">
            <v>Yeni iş</v>
          </cell>
          <cell r="L794">
            <v>742</v>
          </cell>
          <cell r="M794" t="str">
            <v>Direkt</v>
          </cell>
          <cell r="N794">
            <v>574683.46850399999</v>
          </cell>
        </row>
        <row r="795">
          <cell r="D795" t="str">
            <v>Yeni iş</v>
          </cell>
          <cell r="L795">
            <v>744</v>
          </cell>
          <cell r="M795" t="str">
            <v>Direkt</v>
          </cell>
          <cell r="N795">
            <v>357219.91425199999</v>
          </cell>
        </row>
        <row r="796">
          <cell r="D796" t="str">
            <v>Yeni iş</v>
          </cell>
          <cell r="L796">
            <v>750</v>
          </cell>
          <cell r="M796" t="str">
            <v>Direkt</v>
          </cell>
          <cell r="N796">
            <v>18611.547323999999</v>
          </cell>
        </row>
        <row r="797">
          <cell r="D797" t="str">
            <v>Yeni iş</v>
          </cell>
          <cell r="L797">
            <v>760</v>
          </cell>
          <cell r="M797" t="str">
            <v>Direkt</v>
          </cell>
          <cell r="N797">
            <v>866.35738800000001</v>
          </cell>
        </row>
        <row r="798">
          <cell r="D798" t="str">
            <v>Yeni iş</v>
          </cell>
          <cell r="L798">
            <v>765</v>
          </cell>
          <cell r="M798" t="str">
            <v>Direkt</v>
          </cell>
          <cell r="N798">
            <v>3082995.86</v>
          </cell>
        </row>
        <row r="799">
          <cell r="D799" t="str">
            <v>Yeni iş</v>
          </cell>
          <cell r="L799">
            <v>768</v>
          </cell>
          <cell r="M799" t="str">
            <v>Direkt</v>
          </cell>
          <cell r="N799">
            <v>539502.07282400003</v>
          </cell>
        </row>
        <row r="800">
          <cell r="D800" t="str">
            <v>Yeni iş</v>
          </cell>
          <cell r="L800">
            <v>901</v>
          </cell>
          <cell r="M800" t="str">
            <v>Direkt</v>
          </cell>
          <cell r="N800">
            <v>4475116.3500619996</v>
          </cell>
        </row>
        <row r="801">
          <cell r="D801" t="str">
            <v>Yeni iş</v>
          </cell>
          <cell r="L801">
            <v>901</v>
          </cell>
          <cell r="M801" t="str">
            <v>Endirekt</v>
          </cell>
          <cell r="N801">
            <v>0</v>
          </cell>
        </row>
        <row r="802">
          <cell r="D802" t="str">
            <v>Yeni iş</v>
          </cell>
          <cell r="L802">
            <v>702</v>
          </cell>
          <cell r="M802" t="str">
            <v>Direkt</v>
          </cell>
          <cell r="N802">
            <v>5371.6</v>
          </cell>
        </row>
        <row r="803">
          <cell r="D803" t="str">
            <v>Yeni iş</v>
          </cell>
          <cell r="L803">
            <v>702</v>
          </cell>
          <cell r="M803" t="str">
            <v>Endirekt</v>
          </cell>
          <cell r="N803">
            <v>0</v>
          </cell>
        </row>
        <row r="804">
          <cell r="D804" t="str">
            <v>Yeni iş</v>
          </cell>
          <cell r="L804">
            <v>719</v>
          </cell>
          <cell r="M804" t="str">
            <v>Direkt</v>
          </cell>
          <cell r="N804">
            <v>423657.45613599999</v>
          </cell>
        </row>
        <row r="805">
          <cell r="D805" t="str">
            <v>Yeni iş</v>
          </cell>
          <cell r="L805">
            <v>720</v>
          </cell>
          <cell r="M805" t="str">
            <v>Direkt</v>
          </cell>
          <cell r="N805">
            <v>839719.17613599997</v>
          </cell>
        </row>
        <row r="806">
          <cell r="D806" t="str">
            <v>Yeni iş</v>
          </cell>
          <cell r="L806">
            <v>723</v>
          </cell>
          <cell r="M806" t="str">
            <v>Direkt</v>
          </cell>
          <cell r="N806">
            <v>4073.4591180000002</v>
          </cell>
        </row>
        <row r="807">
          <cell r="D807" t="str">
            <v>Yeni iş</v>
          </cell>
          <cell r="L807">
            <v>723</v>
          </cell>
          <cell r="M807" t="str">
            <v>Endirekt</v>
          </cell>
          <cell r="N807">
            <v>0</v>
          </cell>
        </row>
        <row r="808">
          <cell r="D808" t="str">
            <v>Yeni iş</v>
          </cell>
          <cell r="L808">
            <v>724</v>
          </cell>
          <cell r="M808" t="str">
            <v>Direkt</v>
          </cell>
          <cell r="N808">
            <v>431308.70288599998</v>
          </cell>
        </row>
        <row r="809">
          <cell r="D809" t="str">
            <v>Yeni iş</v>
          </cell>
          <cell r="L809">
            <v>724</v>
          </cell>
          <cell r="M809" t="str">
            <v>Endirekt</v>
          </cell>
          <cell r="N809">
            <v>0</v>
          </cell>
        </row>
        <row r="810">
          <cell r="D810" t="str">
            <v>Yeni iş</v>
          </cell>
          <cell r="L810">
            <v>740</v>
          </cell>
          <cell r="M810" t="str">
            <v>Direkt</v>
          </cell>
          <cell r="N810">
            <v>25500910.508698002</v>
          </cell>
        </row>
        <row r="811">
          <cell r="D811" t="str">
            <v>Yeni iş</v>
          </cell>
          <cell r="L811">
            <v>740</v>
          </cell>
          <cell r="M811" t="str">
            <v>Endirekt</v>
          </cell>
          <cell r="N811">
            <v>0</v>
          </cell>
        </row>
        <row r="812">
          <cell r="D812" t="str">
            <v>Yeni iş</v>
          </cell>
          <cell r="L812">
            <v>741</v>
          </cell>
          <cell r="M812" t="str">
            <v>Direkt</v>
          </cell>
          <cell r="N812">
            <v>843804.597648</v>
          </cell>
        </row>
        <row r="813">
          <cell r="D813" t="str">
            <v>Yeni iş</v>
          </cell>
          <cell r="L813">
            <v>741</v>
          </cell>
          <cell r="M813" t="str">
            <v>Endirekt</v>
          </cell>
          <cell r="N813">
            <v>0</v>
          </cell>
        </row>
        <row r="814">
          <cell r="D814" t="str">
            <v>Yeni iş</v>
          </cell>
          <cell r="L814">
            <v>742</v>
          </cell>
          <cell r="M814" t="str">
            <v>Direkt</v>
          </cell>
          <cell r="N814">
            <v>863680.61529600003</v>
          </cell>
        </row>
        <row r="815">
          <cell r="D815" t="str">
            <v>Yeni iş</v>
          </cell>
          <cell r="L815">
            <v>742</v>
          </cell>
          <cell r="M815" t="str">
            <v>Endirekt</v>
          </cell>
          <cell r="N815">
            <v>0</v>
          </cell>
        </row>
        <row r="816">
          <cell r="D816" t="str">
            <v>Yeni iş</v>
          </cell>
          <cell r="L816">
            <v>744</v>
          </cell>
          <cell r="M816" t="str">
            <v>Direkt</v>
          </cell>
          <cell r="N816">
            <v>688409.847648</v>
          </cell>
        </row>
        <row r="817">
          <cell r="D817" t="str">
            <v>Yeni iş</v>
          </cell>
          <cell r="L817">
            <v>744</v>
          </cell>
          <cell r="M817" t="str">
            <v>Endirekt</v>
          </cell>
          <cell r="N817">
            <v>0</v>
          </cell>
        </row>
        <row r="818">
          <cell r="D818" t="str">
            <v>Yeni iş</v>
          </cell>
          <cell r="L818">
            <v>750</v>
          </cell>
          <cell r="M818" t="str">
            <v>Direkt</v>
          </cell>
          <cell r="N818">
            <v>307321.46000000002</v>
          </cell>
        </row>
        <row r="819">
          <cell r="D819" t="str">
            <v>Yeni iş</v>
          </cell>
          <cell r="L819">
            <v>760</v>
          </cell>
          <cell r="M819" t="str">
            <v>Direkt</v>
          </cell>
          <cell r="N819">
            <v>5521.1492159999998</v>
          </cell>
        </row>
        <row r="820">
          <cell r="D820" t="str">
            <v>Yeni iş</v>
          </cell>
          <cell r="L820">
            <v>765</v>
          </cell>
          <cell r="M820" t="str">
            <v>Direkt</v>
          </cell>
          <cell r="N820">
            <v>9045026.6036920007</v>
          </cell>
        </row>
        <row r="821">
          <cell r="D821" t="str">
            <v>Yeni iş</v>
          </cell>
          <cell r="L821">
            <v>768</v>
          </cell>
          <cell r="M821" t="str">
            <v>Direkt</v>
          </cell>
          <cell r="N821">
            <v>1641424.353256</v>
          </cell>
        </row>
        <row r="822">
          <cell r="D822" t="str">
            <v>Yeni iş</v>
          </cell>
          <cell r="L822">
            <v>768</v>
          </cell>
          <cell r="M822" t="str">
            <v>Endirekt</v>
          </cell>
          <cell r="N822">
            <v>0</v>
          </cell>
        </row>
        <row r="823">
          <cell r="D823" t="str">
            <v>Yeni iş</v>
          </cell>
          <cell r="L823">
            <v>901</v>
          </cell>
          <cell r="M823" t="str">
            <v>Direkt</v>
          </cell>
          <cell r="N823">
            <v>467.57</v>
          </cell>
        </row>
        <row r="824">
          <cell r="D824" t="str">
            <v>Yeni iş</v>
          </cell>
          <cell r="L824">
            <v>702</v>
          </cell>
          <cell r="M824" t="str">
            <v>Direkt</v>
          </cell>
          <cell r="N824">
            <v>0.92</v>
          </cell>
        </row>
        <row r="825">
          <cell r="D825" t="str">
            <v>Yeni iş</v>
          </cell>
          <cell r="L825">
            <v>719</v>
          </cell>
          <cell r="M825" t="str">
            <v>Direkt</v>
          </cell>
          <cell r="N825">
            <v>501.37</v>
          </cell>
        </row>
        <row r="826">
          <cell r="D826" t="str">
            <v>Yeni iş</v>
          </cell>
          <cell r="L826">
            <v>720</v>
          </cell>
          <cell r="M826" t="str">
            <v>Direkt</v>
          </cell>
          <cell r="N826">
            <v>752.05</v>
          </cell>
        </row>
        <row r="827">
          <cell r="D827" t="str">
            <v>Yeni iş</v>
          </cell>
          <cell r="L827">
            <v>723</v>
          </cell>
          <cell r="M827" t="str">
            <v>Direkt</v>
          </cell>
          <cell r="N827">
            <v>0.02</v>
          </cell>
        </row>
        <row r="828">
          <cell r="D828" t="str">
            <v>Yeni iş</v>
          </cell>
          <cell r="L828">
            <v>724</v>
          </cell>
          <cell r="M828" t="str">
            <v>Direkt</v>
          </cell>
          <cell r="N828">
            <v>108.57</v>
          </cell>
        </row>
        <row r="829">
          <cell r="D829" t="str">
            <v>Yeni iş</v>
          </cell>
          <cell r="L829">
            <v>740</v>
          </cell>
          <cell r="M829" t="str">
            <v>Direkt</v>
          </cell>
          <cell r="N829">
            <v>9693.92</v>
          </cell>
        </row>
        <row r="830">
          <cell r="D830" t="str">
            <v>Yeni iş</v>
          </cell>
          <cell r="L830">
            <v>741</v>
          </cell>
          <cell r="M830" t="str">
            <v>Direkt</v>
          </cell>
          <cell r="N830">
            <v>64.88</v>
          </cell>
        </row>
        <row r="831">
          <cell r="D831" t="str">
            <v>Yeni iş</v>
          </cell>
          <cell r="L831">
            <v>742</v>
          </cell>
          <cell r="M831" t="str">
            <v>Direkt</v>
          </cell>
          <cell r="N831">
            <v>129.76</v>
          </cell>
        </row>
        <row r="832">
          <cell r="D832" t="str">
            <v>Yeni iş</v>
          </cell>
          <cell r="L832">
            <v>744</v>
          </cell>
          <cell r="M832" t="str">
            <v>Direkt</v>
          </cell>
          <cell r="N832">
            <v>64.88</v>
          </cell>
        </row>
        <row r="833">
          <cell r="D833" t="str">
            <v>Yeni iş</v>
          </cell>
          <cell r="L833">
            <v>760</v>
          </cell>
          <cell r="M833" t="str">
            <v>Direkt</v>
          </cell>
          <cell r="N833">
            <v>0.26</v>
          </cell>
        </row>
        <row r="834">
          <cell r="D834" t="str">
            <v>Yeni iş</v>
          </cell>
          <cell r="L834">
            <v>765</v>
          </cell>
          <cell r="M834" t="str">
            <v>Direkt</v>
          </cell>
          <cell r="N834">
            <v>9686.4699999999993</v>
          </cell>
        </row>
        <row r="835">
          <cell r="D835" t="str">
            <v>Yeni iş</v>
          </cell>
          <cell r="L835">
            <v>768</v>
          </cell>
          <cell r="M835" t="str">
            <v>Direkt</v>
          </cell>
          <cell r="N835">
            <v>300.82</v>
          </cell>
        </row>
        <row r="836">
          <cell r="D836" t="str">
            <v>Yenileme</v>
          </cell>
          <cell r="L836">
            <v>902</v>
          </cell>
          <cell r="M836" t="str">
            <v>Direkt</v>
          </cell>
          <cell r="N836">
            <v>1098162.4007900001</v>
          </cell>
        </row>
        <row r="837">
          <cell r="D837" t="str">
            <v>Yenileme</v>
          </cell>
          <cell r="L837">
            <v>702</v>
          </cell>
          <cell r="M837" t="str">
            <v>Direkt</v>
          </cell>
          <cell r="N837">
            <v>1246.9581840000001</v>
          </cell>
        </row>
        <row r="838">
          <cell r="D838" t="str">
            <v>Yenileme</v>
          </cell>
          <cell r="L838">
            <v>719</v>
          </cell>
          <cell r="M838" t="str">
            <v>Direkt</v>
          </cell>
          <cell r="N838">
            <v>159344.869607</v>
          </cell>
        </row>
        <row r="839">
          <cell r="D839" t="str">
            <v>Yenileme</v>
          </cell>
          <cell r="L839">
            <v>720</v>
          </cell>
          <cell r="M839" t="str">
            <v>Direkt</v>
          </cell>
          <cell r="N839">
            <v>101120.22921400001</v>
          </cell>
        </row>
        <row r="840">
          <cell r="D840" t="str">
            <v>Yenileme</v>
          </cell>
          <cell r="L840">
            <v>723</v>
          </cell>
          <cell r="M840" t="str">
            <v>Direkt</v>
          </cell>
          <cell r="N840">
            <v>713.85878100000002</v>
          </cell>
        </row>
        <row r="841">
          <cell r="D841" t="str">
            <v>Yenileme</v>
          </cell>
          <cell r="L841">
            <v>724</v>
          </cell>
          <cell r="M841" t="str">
            <v>Direkt</v>
          </cell>
          <cell r="N841">
            <v>24177.445742</v>
          </cell>
        </row>
        <row r="842">
          <cell r="D842" t="str">
            <v>Yenileme</v>
          </cell>
          <cell r="L842">
            <v>740</v>
          </cell>
          <cell r="M842" t="str">
            <v>Direkt</v>
          </cell>
          <cell r="N842">
            <v>5585392.6376790004</v>
          </cell>
        </row>
        <row r="843">
          <cell r="D843" t="str">
            <v>Yenileme</v>
          </cell>
          <cell r="L843">
            <v>741</v>
          </cell>
          <cell r="M843" t="str">
            <v>Direkt</v>
          </cell>
          <cell r="N843">
            <v>218547.304046</v>
          </cell>
        </row>
        <row r="844">
          <cell r="D844" t="str">
            <v>Yenileme</v>
          </cell>
          <cell r="L844">
            <v>742</v>
          </cell>
          <cell r="M844" t="str">
            <v>Direkt</v>
          </cell>
          <cell r="N844">
            <v>220890.05049600001</v>
          </cell>
        </row>
        <row r="845">
          <cell r="D845" t="str">
            <v>Yenileme</v>
          </cell>
          <cell r="L845">
            <v>744</v>
          </cell>
          <cell r="M845" t="str">
            <v>Direkt</v>
          </cell>
          <cell r="N845">
            <v>174429.53404599999</v>
          </cell>
        </row>
        <row r="846">
          <cell r="D846" t="str">
            <v>Yenileme</v>
          </cell>
          <cell r="L846">
            <v>750</v>
          </cell>
          <cell r="M846" t="str">
            <v>Direkt</v>
          </cell>
          <cell r="N846">
            <v>23845.48</v>
          </cell>
        </row>
        <row r="847">
          <cell r="D847" t="str">
            <v>Yenileme</v>
          </cell>
          <cell r="L847">
            <v>760</v>
          </cell>
          <cell r="M847" t="str">
            <v>Direkt</v>
          </cell>
          <cell r="N847">
            <v>141.38878099999999</v>
          </cell>
        </row>
        <row r="848">
          <cell r="D848" t="str">
            <v>Yenileme</v>
          </cell>
          <cell r="L848">
            <v>765</v>
          </cell>
          <cell r="M848" t="str">
            <v>Direkt</v>
          </cell>
          <cell r="N848">
            <v>1238229.7893099999</v>
          </cell>
        </row>
        <row r="849">
          <cell r="D849" t="str">
            <v>Yenileme</v>
          </cell>
          <cell r="L849">
            <v>768</v>
          </cell>
          <cell r="M849" t="str">
            <v>Direkt</v>
          </cell>
          <cell r="N849">
            <v>239375.997103</v>
          </cell>
        </row>
        <row r="850">
          <cell r="D850" t="str">
            <v>Yenileme</v>
          </cell>
          <cell r="L850">
            <v>901</v>
          </cell>
          <cell r="M850" t="str">
            <v>Direkt</v>
          </cell>
          <cell r="N850">
            <v>1727180.59</v>
          </cell>
        </row>
        <row r="851">
          <cell r="D851" t="str">
            <v>Yenileme</v>
          </cell>
          <cell r="L851">
            <v>702</v>
          </cell>
          <cell r="M851" t="str">
            <v>Direkt</v>
          </cell>
          <cell r="N851">
            <v>2616.02</v>
          </cell>
        </row>
        <row r="852">
          <cell r="D852" t="str">
            <v>Yenileme</v>
          </cell>
          <cell r="L852">
            <v>719</v>
          </cell>
          <cell r="M852" t="str">
            <v>Direkt</v>
          </cell>
          <cell r="N852">
            <v>181243.34</v>
          </cell>
        </row>
        <row r="853">
          <cell r="D853" t="str">
            <v>Yenileme</v>
          </cell>
          <cell r="L853">
            <v>720</v>
          </cell>
          <cell r="M853" t="str">
            <v>Direkt</v>
          </cell>
          <cell r="N853">
            <v>977534.79</v>
          </cell>
        </row>
        <row r="854">
          <cell r="D854" t="str">
            <v>Yenileme</v>
          </cell>
          <cell r="L854">
            <v>723</v>
          </cell>
          <cell r="M854" t="str">
            <v>Direkt</v>
          </cell>
          <cell r="N854">
            <v>4364.05</v>
          </cell>
        </row>
        <row r="855">
          <cell r="D855" t="str">
            <v>Yenileme</v>
          </cell>
          <cell r="L855">
            <v>724</v>
          </cell>
          <cell r="M855" t="str">
            <v>Direkt</v>
          </cell>
          <cell r="N855">
            <v>214590.87</v>
          </cell>
        </row>
        <row r="856">
          <cell r="D856" t="str">
            <v>Yenileme</v>
          </cell>
          <cell r="L856">
            <v>740</v>
          </cell>
          <cell r="M856" t="str">
            <v>Direkt</v>
          </cell>
          <cell r="N856">
            <v>13275324.24</v>
          </cell>
        </row>
        <row r="857">
          <cell r="D857" t="str">
            <v>Yenileme</v>
          </cell>
          <cell r="L857">
            <v>741</v>
          </cell>
          <cell r="M857" t="str">
            <v>Direkt</v>
          </cell>
          <cell r="N857">
            <v>324551.14</v>
          </cell>
        </row>
        <row r="858">
          <cell r="D858" t="str">
            <v>Yenileme</v>
          </cell>
          <cell r="L858">
            <v>742</v>
          </cell>
          <cell r="M858" t="str">
            <v>Direkt</v>
          </cell>
          <cell r="N858">
            <v>399971.03</v>
          </cell>
        </row>
        <row r="859">
          <cell r="D859" t="str">
            <v>Yenileme</v>
          </cell>
          <cell r="L859">
            <v>744</v>
          </cell>
          <cell r="M859" t="str">
            <v>Direkt</v>
          </cell>
          <cell r="N859">
            <v>279261.15000000002</v>
          </cell>
        </row>
        <row r="860">
          <cell r="D860" t="str">
            <v>Yenileme</v>
          </cell>
          <cell r="L860">
            <v>750</v>
          </cell>
          <cell r="M860" t="str">
            <v>Direkt</v>
          </cell>
          <cell r="N860">
            <v>38788.730000000003</v>
          </cell>
        </row>
        <row r="861">
          <cell r="D861" t="str">
            <v>Yenileme</v>
          </cell>
          <cell r="L861">
            <v>760</v>
          </cell>
          <cell r="M861" t="str">
            <v>Direkt</v>
          </cell>
          <cell r="N861">
            <v>14384.04</v>
          </cell>
        </row>
        <row r="862">
          <cell r="D862" t="str">
            <v>Yenileme</v>
          </cell>
          <cell r="L862">
            <v>765</v>
          </cell>
          <cell r="M862" t="str">
            <v>Direkt</v>
          </cell>
          <cell r="N862">
            <v>573805.22</v>
          </cell>
        </row>
        <row r="863">
          <cell r="D863" t="str">
            <v>Yenileme</v>
          </cell>
          <cell r="L863">
            <v>768</v>
          </cell>
          <cell r="M863" t="str">
            <v>Direkt</v>
          </cell>
          <cell r="N863">
            <v>1037357.32</v>
          </cell>
        </row>
        <row r="864">
          <cell r="D864" t="str">
            <v>Yenileme</v>
          </cell>
          <cell r="L864">
            <v>901</v>
          </cell>
          <cell r="M864" t="str">
            <v>Direkt</v>
          </cell>
          <cell r="N864">
            <v>10142.85</v>
          </cell>
        </row>
        <row r="865">
          <cell r="D865" t="str">
            <v>Yenileme</v>
          </cell>
          <cell r="L865">
            <v>702</v>
          </cell>
          <cell r="M865" t="str">
            <v>Direkt</v>
          </cell>
          <cell r="N865">
            <v>2</v>
          </cell>
        </row>
        <row r="866">
          <cell r="D866" t="str">
            <v>Yenileme</v>
          </cell>
          <cell r="L866">
            <v>719</v>
          </cell>
          <cell r="M866" t="str">
            <v>Direkt</v>
          </cell>
          <cell r="N866">
            <v>5.63</v>
          </cell>
        </row>
        <row r="867">
          <cell r="D867" t="str">
            <v>Yenileme</v>
          </cell>
          <cell r="L867">
            <v>720</v>
          </cell>
          <cell r="M867" t="str">
            <v>Direkt</v>
          </cell>
          <cell r="N867">
            <v>932.01</v>
          </cell>
        </row>
        <row r="868">
          <cell r="D868" t="str">
            <v>Yenileme</v>
          </cell>
          <cell r="L868">
            <v>723</v>
          </cell>
          <cell r="M868" t="str">
            <v>Direkt</v>
          </cell>
          <cell r="N868">
            <v>0.15</v>
          </cell>
        </row>
        <row r="869">
          <cell r="D869" t="str">
            <v>Yenileme</v>
          </cell>
          <cell r="L869">
            <v>724</v>
          </cell>
          <cell r="M869" t="str">
            <v>Direkt</v>
          </cell>
          <cell r="N869">
            <v>5.4</v>
          </cell>
        </row>
        <row r="870">
          <cell r="D870" t="str">
            <v>Yenileme</v>
          </cell>
          <cell r="L870">
            <v>740</v>
          </cell>
          <cell r="M870" t="str">
            <v>Direkt</v>
          </cell>
          <cell r="N870">
            <v>4729.29</v>
          </cell>
        </row>
        <row r="871">
          <cell r="D871" t="str">
            <v>Yenileme</v>
          </cell>
          <cell r="L871">
            <v>741</v>
          </cell>
          <cell r="M871" t="str">
            <v>Direkt</v>
          </cell>
          <cell r="N871">
            <v>2027.64</v>
          </cell>
        </row>
        <row r="872">
          <cell r="D872" t="str">
            <v>Yenileme</v>
          </cell>
          <cell r="L872">
            <v>742</v>
          </cell>
          <cell r="M872" t="str">
            <v>Direkt</v>
          </cell>
          <cell r="N872">
            <v>849.47</v>
          </cell>
        </row>
        <row r="873">
          <cell r="D873" t="str">
            <v>Yenileme</v>
          </cell>
          <cell r="L873">
            <v>744</v>
          </cell>
          <cell r="M873" t="str">
            <v>Direkt</v>
          </cell>
          <cell r="N873">
            <v>2027.64</v>
          </cell>
        </row>
        <row r="874">
          <cell r="D874" t="str">
            <v>Yenileme</v>
          </cell>
          <cell r="L874">
            <v>760</v>
          </cell>
          <cell r="M874" t="str">
            <v>Direkt</v>
          </cell>
          <cell r="N874">
            <v>1.03</v>
          </cell>
        </row>
        <row r="875">
          <cell r="D875" t="str">
            <v>Yenileme</v>
          </cell>
          <cell r="L875">
            <v>765</v>
          </cell>
          <cell r="M875" t="str">
            <v>Direkt</v>
          </cell>
          <cell r="N875">
            <v>117.6</v>
          </cell>
        </row>
        <row r="876">
          <cell r="D876" t="str">
            <v>Yenileme</v>
          </cell>
          <cell r="L876">
            <v>768</v>
          </cell>
          <cell r="M876" t="str">
            <v>Direkt</v>
          </cell>
          <cell r="N876">
            <v>39.479999999999997</v>
          </cell>
        </row>
        <row r="877">
          <cell r="D877" t="str">
            <v>Yenileme</v>
          </cell>
          <cell r="L877">
            <v>901</v>
          </cell>
          <cell r="M877" t="str">
            <v>Direkt</v>
          </cell>
          <cell r="N877">
            <v>134.72</v>
          </cell>
        </row>
        <row r="878">
          <cell r="D878" t="str">
            <v>Yenileme</v>
          </cell>
          <cell r="L878">
            <v>702</v>
          </cell>
          <cell r="M878" t="str">
            <v>Direkt</v>
          </cell>
          <cell r="N878">
            <v>0.46</v>
          </cell>
        </row>
        <row r="879">
          <cell r="D879" t="str">
            <v>Yenileme</v>
          </cell>
          <cell r="L879">
            <v>723</v>
          </cell>
          <cell r="M879" t="str">
            <v>Direkt</v>
          </cell>
          <cell r="N879">
            <v>0.1</v>
          </cell>
        </row>
        <row r="880">
          <cell r="D880" t="str">
            <v>Yenileme</v>
          </cell>
          <cell r="L880">
            <v>724</v>
          </cell>
          <cell r="M880" t="str">
            <v>Direkt</v>
          </cell>
          <cell r="N880">
            <v>0.71</v>
          </cell>
        </row>
        <row r="881">
          <cell r="D881" t="str">
            <v>Yenileme</v>
          </cell>
          <cell r="L881">
            <v>740</v>
          </cell>
          <cell r="M881" t="str">
            <v>Direkt</v>
          </cell>
          <cell r="N881">
            <v>3010.22</v>
          </cell>
        </row>
        <row r="882">
          <cell r="D882" t="str">
            <v>Yenileme</v>
          </cell>
          <cell r="L882">
            <v>741</v>
          </cell>
          <cell r="M882" t="str">
            <v>Direkt</v>
          </cell>
          <cell r="N882">
            <v>0.35</v>
          </cell>
        </row>
        <row r="883">
          <cell r="D883" t="str">
            <v>Yenileme</v>
          </cell>
          <cell r="L883">
            <v>742</v>
          </cell>
          <cell r="M883" t="str">
            <v>Direkt</v>
          </cell>
          <cell r="N883">
            <v>0.7</v>
          </cell>
        </row>
        <row r="884">
          <cell r="D884" t="str">
            <v>Yenileme</v>
          </cell>
          <cell r="L884">
            <v>744</v>
          </cell>
          <cell r="M884" t="str">
            <v>Direkt</v>
          </cell>
          <cell r="N884">
            <v>0.35</v>
          </cell>
        </row>
        <row r="885">
          <cell r="D885" t="str">
            <v>Yenileme</v>
          </cell>
          <cell r="L885">
            <v>760</v>
          </cell>
          <cell r="M885" t="str">
            <v>Direkt</v>
          </cell>
          <cell r="N885">
            <v>0.26</v>
          </cell>
        </row>
        <row r="886">
          <cell r="D886" t="str">
            <v>Yeni iş</v>
          </cell>
          <cell r="L886">
            <v>902</v>
          </cell>
          <cell r="M886" t="str">
            <v>Direkt</v>
          </cell>
          <cell r="N886">
            <v>2118711.15</v>
          </cell>
        </row>
        <row r="887">
          <cell r="D887" t="str">
            <v>Yeni iş</v>
          </cell>
          <cell r="L887">
            <v>902</v>
          </cell>
          <cell r="M887" t="str">
            <v>Endirekt</v>
          </cell>
          <cell r="N887">
            <v>125986.05</v>
          </cell>
        </row>
        <row r="888">
          <cell r="D888" t="str">
            <v>Yeni iş</v>
          </cell>
          <cell r="L888">
            <v>702</v>
          </cell>
          <cell r="M888" t="str">
            <v>Direkt</v>
          </cell>
          <cell r="N888">
            <v>4823.47</v>
          </cell>
        </row>
        <row r="889">
          <cell r="D889" t="str">
            <v>Yeni iş</v>
          </cell>
          <cell r="L889">
            <v>702</v>
          </cell>
          <cell r="M889" t="str">
            <v>Endirekt</v>
          </cell>
          <cell r="N889">
            <v>7.5</v>
          </cell>
        </row>
        <row r="890">
          <cell r="D890" t="str">
            <v>Yeni iş</v>
          </cell>
          <cell r="L890">
            <v>719</v>
          </cell>
          <cell r="M890" t="str">
            <v>Direkt</v>
          </cell>
          <cell r="N890">
            <v>72701.97</v>
          </cell>
        </row>
        <row r="891">
          <cell r="D891" t="str">
            <v>Yeni iş</v>
          </cell>
          <cell r="L891">
            <v>720</v>
          </cell>
          <cell r="M891" t="str">
            <v>Direkt</v>
          </cell>
          <cell r="N891">
            <v>12843.5</v>
          </cell>
        </row>
        <row r="892">
          <cell r="D892" t="str">
            <v>Yeni iş</v>
          </cell>
          <cell r="L892">
            <v>723</v>
          </cell>
          <cell r="M892" t="str">
            <v>Direkt</v>
          </cell>
          <cell r="N892">
            <v>10.19</v>
          </cell>
        </row>
        <row r="893">
          <cell r="D893" t="str">
            <v>Yeni iş</v>
          </cell>
          <cell r="L893">
            <v>723</v>
          </cell>
          <cell r="M893" t="str">
            <v>Endirekt</v>
          </cell>
          <cell r="N893">
            <v>174</v>
          </cell>
        </row>
        <row r="894">
          <cell r="D894" t="str">
            <v>Yeni iş</v>
          </cell>
          <cell r="L894">
            <v>724</v>
          </cell>
          <cell r="M894" t="str">
            <v>Direkt</v>
          </cell>
          <cell r="N894">
            <v>62551.66</v>
          </cell>
        </row>
        <row r="895">
          <cell r="D895" t="str">
            <v>Yeni iş</v>
          </cell>
          <cell r="L895">
            <v>724</v>
          </cell>
          <cell r="M895" t="str">
            <v>Endirekt</v>
          </cell>
          <cell r="N895">
            <v>134236.57</v>
          </cell>
        </row>
        <row r="896">
          <cell r="D896" t="str">
            <v>Yeni iş</v>
          </cell>
          <cell r="L896">
            <v>740</v>
          </cell>
          <cell r="M896" t="str">
            <v>Direkt</v>
          </cell>
          <cell r="N896">
            <v>2113156.63</v>
          </cell>
        </row>
        <row r="897">
          <cell r="D897" t="str">
            <v>Yeni iş</v>
          </cell>
          <cell r="L897">
            <v>740</v>
          </cell>
          <cell r="M897" t="str">
            <v>Endirekt</v>
          </cell>
          <cell r="N897">
            <v>99231.01</v>
          </cell>
        </row>
        <row r="898">
          <cell r="D898" t="str">
            <v>Yeni iş</v>
          </cell>
          <cell r="L898">
            <v>741</v>
          </cell>
          <cell r="M898" t="str">
            <v>Direkt</v>
          </cell>
          <cell r="N898">
            <v>2027603.49</v>
          </cell>
        </row>
        <row r="899">
          <cell r="D899" t="str">
            <v>Yeni iş</v>
          </cell>
          <cell r="L899">
            <v>741</v>
          </cell>
          <cell r="M899" t="str">
            <v>Endirekt</v>
          </cell>
          <cell r="N899">
            <v>125031.32</v>
          </cell>
        </row>
        <row r="900">
          <cell r="D900" t="str">
            <v>Yeni iş</v>
          </cell>
          <cell r="L900">
            <v>742</v>
          </cell>
          <cell r="M900" t="str">
            <v>Direkt</v>
          </cell>
          <cell r="N900">
            <v>631160.24</v>
          </cell>
        </row>
        <row r="901">
          <cell r="D901" t="str">
            <v>Yeni iş</v>
          </cell>
          <cell r="L901">
            <v>742</v>
          </cell>
          <cell r="M901" t="str">
            <v>Endirekt</v>
          </cell>
          <cell r="N901">
            <v>20761.84</v>
          </cell>
        </row>
        <row r="902">
          <cell r="D902" t="str">
            <v>Yeni iş</v>
          </cell>
          <cell r="L902">
            <v>744</v>
          </cell>
          <cell r="M902" t="str">
            <v>Direkt</v>
          </cell>
          <cell r="N902">
            <v>276022.17</v>
          </cell>
        </row>
        <row r="903">
          <cell r="D903" t="str">
            <v>Yeni iş</v>
          </cell>
          <cell r="L903">
            <v>744</v>
          </cell>
          <cell r="M903" t="str">
            <v>Endirekt</v>
          </cell>
          <cell r="N903">
            <v>10380.92</v>
          </cell>
        </row>
        <row r="904">
          <cell r="D904" t="str">
            <v>Yeni iş</v>
          </cell>
          <cell r="L904">
            <v>750</v>
          </cell>
          <cell r="M904" t="str">
            <v>Direkt</v>
          </cell>
          <cell r="N904">
            <v>874.97</v>
          </cell>
        </row>
        <row r="905">
          <cell r="D905" t="str">
            <v>Yeni iş</v>
          </cell>
          <cell r="L905">
            <v>760</v>
          </cell>
          <cell r="M905" t="str">
            <v>Direkt</v>
          </cell>
          <cell r="N905">
            <v>244432.5</v>
          </cell>
        </row>
        <row r="906">
          <cell r="D906" t="str">
            <v>Yeni iş</v>
          </cell>
          <cell r="L906">
            <v>760</v>
          </cell>
          <cell r="M906" t="str">
            <v>Endirekt</v>
          </cell>
          <cell r="N906">
            <v>20.309999999999999</v>
          </cell>
        </row>
        <row r="907">
          <cell r="D907" t="str">
            <v>Yeni iş</v>
          </cell>
          <cell r="L907">
            <v>765</v>
          </cell>
          <cell r="M907" t="str">
            <v>Direkt</v>
          </cell>
          <cell r="N907">
            <v>228379.97</v>
          </cell>
        </row>
        <row r="908">
          <cell r="D908" t="str">
            <v>Yeni iş</v>
          </cell>
          <cell r="L908">
            <v>768</v>
          </cell>
          <cell r="M908" t="str">
            <v>Direkt</v>
          </cell>
          <cell r="N908">
            <v>207275.89</v>
          </cell>
        </row>
        <row r="909">
          <cell r="D909" t="str">
            <v>Yeni iş</v>
          </cell>
          <cell r="L909">
            <v>901</v>
          </cell>
          <cell r="M909" t="str">
            <v>Direkt</v>
          </cell>
          <cell r="N909">
            <v>936513.22</v>
          </cell>
        </row>
        <row r="910">
          <cell r="D910" t="str">
            <v>Yeni iş</v>
          </cell>
          <cell r="L910">
            <v>901</v>
          </cell>
          <cell r="M910" t="str">
            <v>Endirekt</v>
          </cell>
          <cell r="N910">
            <v>1120.04</v>
          </cell>
        </row>
        <row r="911">
          <cell r="D911" t="str">
            <v>Yeni iş</v>
          </cell>
          <cell r="L911">
            <v>702</v>
          </cell>
          <cell r="M911" t="str">
            <v>Direkt</v>
          </cell>
          <cell r="N911">
            <v>71197.38</v>
          </cell>
        </row>
        <row r="912">
          <cell r="D912" t="str">
            <v>Yeni iş</v>
          </cell>
          <cell r="L912">
            <v>702</v>
          </cell>
          <cell r="M912" t="str">
            <v>Endirekt</v>
          </cell>
          <cell r="N912">
            <v>45.45</v>
          </cell>
        </row>
        <row r="913">
          <cell r="D913" t="str">
            <v>Yeni iş</v>
          </cell>
          <cell r="L913">
            <v>719</v>
          </cell>
          <cell r="M913" t="str">
            <v>Direkt</v>
          </cell>
          <cell r="N913">
            <v>126896.43</v>
          </cell>
        </row>
        <row r="914">
          <cell r="D914" t="str">
            <v>Yeni iş</v>
          </cell>
          <cell r="L914">
            <v>719</v>
          </cell>
          <cell r="M914" t="str">
            <v>Endirekt</v>
          </cell>
          <cell r="N914">
            <v>15</v>
          </cell>
        </row>
        <row r="915">
          <cell r="D915" t="str">
            <v>Yeni iş</v>
          </cell>
          <cell r="L915">
            <v>720</v>
          </cell>
          <cell r="M915" t="str">
            <v>Direkt</v>
          </cell>
          <cell r="N915">
            <v>282271.48</v>
          </cell>
        </row>
        <row r="916">
          <cell r="D916" t="str">
            <v>Yeni iş</v>
          </cell>
          <cell r="L916">
            <v>720</v>
          </cell>
          <cell r="M916" t="str">
            <v>Endirekt</v>
          </cell>
          <cell r="N916">
            <v>36.9</v>
          </cell>
        </row>
        <row r="917">
          <cell r="D917" t="str">
            <v>Yeni iş</v>
          </cell>
          <cell r="L917">
            <v>723</v>
          </cell>
          <cell r="M917" t="str">
            <v>Direkt</v>
          </cell>
          <cell r="N917">
            <v>1353.96</v>
          </cell>
        </row>
        <row r="918">
          <cell r="D918" t="str">
            <v>Yeni iş</v>
          </cell>
          <cell r="L918">
            <v>723</v>
          </cell>
          <cell r="M918" t="str">
            <v>Endirekt</v>
          </cell>
          <cell r="N918">
            <v>4.57</v>
          </cell>
        </row>
        <row r="919">
          <cell r="D919" t="str">
            <v>Yeni iş</v>
          </cell>
          <cell r="L919">
            <v>724</v>
          </cell>
          <cell r="M919" t="str">
            <v>Direkt</v>
          </cell>
          <cell r="N919">
            <v>373994.6</v>
          </cell>
        </row>
        <row r="920">
          <cell r="D920" t="str">
            <v>Yeni iş</v>
          </cell>
          <cell r="L920">
            <v>724</v>
          </cell>
          <cell r="M920" t="str">
            <v>Endirekt</v>
          </cell>
          <cell r="N920">
            <v>48.37</v>
          </cell>
        </row>
        <row r="921">
          <cell r="D921" t="str">
            <v>Yeni iş</v>
          </cell>
          <cell r="L921">
            <v>740</v>
          </cell>
          <cell r="M921" t="str">
            <v>Direkt</v>
          </cell>
          <cell r="N921">
            <v>7016799.29</v>
          </cell>
        </row>
        <row r="922">
          <cell r="D922" t="str">
            <v>Yeni iş</v>
          </cell>
          <cell r="L922">
            <v>740</v>
          </cell>
          <cell r="M922" t="str">
            <v>Endirekt</v>
          </cell>
          <cell r="N922">
            <v>171722.34</v>
          </cell>
        </row>
        <row r="923">
          <cell r="D923" t="str">
            <v>Yeni iş</v>
          </cell>
          <cell r="L923">
            <v>741</v>
          </cell>
          <cell r="M923" t="str">
            <v>Direkt</v>
          </cell>
          <cell r="N923">
            <v>336214.57</v>
          </cell>
        </row>
        <row r="924">
          <cell r="D924" t="str">
            <v>Yeni iş</v>
          </cell>
          <cell r="L924">
            <v>741</v>
          </cell>
          <cell r="M924" t="str">
            <v>Endirekt</v>
          </cell>
          <cell r="N924">
            <v>5194.79</v>
          </cell>
        </row>
        <row r="925">
          <cell r="D925" t="str">
            <v>Yeni iş</v>
          </cell>
          <cell r="L925">
            <v>742</v>
          </cell>
          <cell r="M925" t="str">
            <v>Direkt</v>
          </cell>
          <cell r="N925">
            <v>275088.92</v>
          </cell>
        </row>
        <row r="926">
          <cell r="D926" t="str">
            <v>Yeni iş</v>
          </cell>
          <cell r="L926">
            <v>742</v>
          </cell>
          <cell r="M926" t="str">
            <v>Endirekt</v>
          </cell>
          <cell r="N926">
            <v>211.02</v>
          </cell>
        </row>
        <row r="927">
          <cell r="D927" t="str">
            <v>Yeni iş</v>
          </cell>
          <cell r="L927">
            <v>744</v>
          </cell>
          <cell r="M927" t="str">
            <v>Direkt</v>
          </cell>
          <cell r="N927">
            <v>183859.42</v>
          </cell>
        </row>
        <row r="928">
          <cell r="D928" t="str">
            <v>Yeni iş</v>
          </cell>
          <cell r="L928">
            <v>744</v>
          </cell>
          <cell r="M928" t="str">
            <v>Endirekt</v>
          </cell>
          <cell r="N928">
            <v>105.51</v>
          </cell>
        </row>
        <row r="929">
          <cell r="D929" t="str">
            <v>Yeni iş</v>
          </cell>
          <cell r="L929">
            <v>750</v>
          </cell>
          <cell r="M929" t="str">
            <v>Direkt</v>
          </cell>
          <cell r="N929">
            <v>47768.32</v>
          </cell>
        </row>
        <row r="930">
          <cell r="D930" t="str">
            <v>Yeni iş</v>
          </cell>
          <cell r="L930">
            <v>760</v>
          </cell>
          <cell r="M930" t="str">
            <v>Direkt</v>
          </cell>
          <cell r="N930">
            <v>605.77</v>
          </cell>
        </row>
        <row r="931">
          <cell r="D931" t="str">
            <v>Yeni iş</v>
          </cell>
          <cell r="L931">
            <v>760</v>
          </cell>
          <cell r="M931" t="str">
            <v>Endirekt</v>
          </cell>
          <cell r="N931">
            <v>0</v>
          </cell>
        </row>
        <row r="932">
          <cell r="D932" t="str">
            <v>Yeni iş</v>
          </cell>
          <cell r="L932">
            <v>765</v>
          </cell>
          <cell r="M932" t="str">
            <v>Direkt</v>
          </cell>
          <cell r="N932">
            <v>369704.97</v>
          </cell>
        </row>
        <row r="933">
          <cell r="D933" t="str">
            <v>Yeni iş</v>
          </cell>
          <cell r="L933">
            <v>768</v>
          </cell>
          <cell r="M933" t="str">
            <v>Direkt</v>
          </cell>
          <cell r="N933">
            <v>786808.68</v>
          </cell>
        </row>
        <row r="934">
          <cell r="D934" t="str">
            <v>Yenileme</v>
          </cell>
          <cell r="L934">
            <v>902</v>
          </cell>
          <cell r="M934" t="str">
            <v>Direkt</v>
          </cell>
          <cell r="N934">
            <v>29105.71</v>
          </cell>
        </row>
        <row r="935">
          <cell r="D935" t="str">
            <v>Yenileme</v>
          </cell>
          <cell r="L935">
            <v>702</v>
          </cell>
          <cell r="M935" t="str">
            <v>Direkt</v>
          </cell>
          <cell r="N935">
            <v>28.44</v>
          </cell>
        </row>
        <row r="936">
          <cell r="D936" t="str">
            <v>Yenileme</v>
          </cell>
          <cell r="L936">
            <v>719</v>
          </cell>
          <cell r="M936" t="str">
            <v>Direkt</v>
          </cell>
          <cell r="N936">
            <v>9041.9</v>
          </cell>
        </row>
        <row r="937">
          <cell r="D937" t="str">
            <v>Yenileme</v>
          </cell>
          <cell r="L937">
            <v>720</v>
          </cell>
          <cell r="M937" t="str">
            <v>Direkt</v>
          </cell>
          <cell r="N937">
            <v>8800.24</v>
          </cell>
        </row>
        <row r="938">
          <cell r="D938" t="str">
            <v>Yenileme</v>
          </cell>
          <cell r="L938">
            <v>723</v>
          </cell>
          <cell r="M938" t="str">
            <v>Direkt</v>
          </cell>
          <cell r="N938">
            <v>6.95</v>
          </cell>
        </row>
        <row r="939">
          <cell r="D939" t="str">
            <v>Yenileme</v>
          </cell>
          <cell r="L939">
            <v>724</v>
          </cell>
          <cell r="M939" t="str">
            <v>Direkt</v>
          </cell>
          <cell r="N939">
            <v>353.61</v>
          </cell>
        </row>
        <row r="940">
          <cell r="D940" t="str">
            <v>Yenileme</v>
          </cell>
          <cell r="L940">
            <v>740</v>
          </cell>
          <cell r="M940" t="str">
            <v>Direkt</v>
          </cell>
          <cell r="N940">
            <v>288649.69</v>
          </cell>
        </row>
        <row r="941">
          <cell r="D941" t="str">
            <v>Yenileme</v>
          </cell>
          <cell r="L941">
            <v>741</v>
          </cell>
          <cell r="M941" t="str">
            <v>Direkt</v>
          </cell>
          <cell r="N941">
            <v>6719.28</v>
          </cell>
        </row>
        <row r="942">
          <cell r="D942" t="str">
            <v>Yenileme</v>
          </cell>
          <cell r="L942">
            <v>742</v>
          </cell>
          <cell r="M942" t="str">
            <v>Direkt</v>
          </cell>
          <cell r="N942">
            <v>13438.56</v>
          </cell>
        </row>
        <row r="943">
          <cell r="D943" t="str">
            <v>Yenileme</v>
          </cell>
          <cell r="L943">
            <v>744</v>
          </cell>
          <cell r="M943" t="str">
            <v>Direkt</v>
          </cell>
          <cell r="N943">
            <v>6719.28</v>
          </cell>
        </row>
        <row r="944">
          <cell r="D944" t="str">
            <v>Yenileme</v>
          </cell>
          <cell r="L944">
            <v>750</v>
          </cell>
          <cell r="M944" t="str">
            <v>Direkt</v>
          </cell>
          <cell r="N944">
            <v>750</v>
          </cell>
        </row>
        <row r="945">
          <cell r="D945" t="str">
            <v>Yenileme</v>
          </cell>
          <cell r="L945">
            <v>760</v>
          </cell>
          <cell r="M945" t="str">
            <v>Direkt</v>
          </cell>
          <cell r="N945">
            <v>1.55</v>
          </cell>
        </row>
        <row r="946">
          <cell r="D946" t="str">
            <v>Yenileme</v>
          </cell>
          <cell r="L946">
            <v>765</v>
          </cell>
          <cell r="M946" t="str">
            <v>Direkt</v>
          </cell>
          <cell r="N946">
            <v>327020.7</v>
          </cell>
        </row>
        <row r="947">
          <cell r="D947" t="str">
            <v>Yenileme</v>
          </cell>
          <cell r="L947">
            <v>768</v>
          </cell>
          <cell r="M947" t="str">
            <v>Direkt</v>
          </cell>
          <cell r="N947">
            <v>60286.43</v>
          </cell>
        </row>
        <row r="948">
          <cell r="D948" t="str">
            <v>Yenileme</v>
          </cell>
          <cell r="L948">
            <v>901</v>
          </cell>
          <cell r="M948" t="str">
            <v>Direkt</v>
          </cell>
          <cell r="N948">
            <v>113157.3</v>
          </cell>
        </row>
        <row r="949">
          <cell r="D949" t="str">
            <v>Yenileme</v>
          </cell>
          <cell r="L949">
            <v>702</v>
          </cell>
          <cell r="M949" t="str">
            <v>Direkt</v>
          </cell>
          <cell r="N949">
            <v>54.97</v>
          </cell>
        </row>
        <row r="950">
          <cell r="D950" t="str">
            <v>Yenileme</v>
          </cell>
          <cell r="L950">
            <v>719</v>
          </cell>
          <cell r="M950" t="str">
            <v>Direkt</v>
          </cell>
          <cell r="N950">
            <v>7224.5</v>
          </cell>
        </row>
        <row r="951">
          <cell r="D951" t="str">
            <v>Yenileme</v>
          </cell>
          <cell r="L951">
            <v>720</v>
          </cell>
          <cell r="M951" t="str">
            <v>Direkt</v>
          </cell>
          <cell r="N951">
            <v>16043.74</v>
          </cell>
        </row>
        <row r="952">
          <cell r="D952" t="str">
            <v>Yenileme</v>
          </cell>
          <cell r="L952">
            <v>723</v>
          </cell>
          <cell r="M952" t="str">
            <v>Direkt</v>
          </cell>
          <cell r="N952">
            <v>29.41</v>
          </cell>
        </row>
        <row r="953">
          <cell r="D953" t="str">
            <v>Yenileme</v>
          </cell>
          <cell r="L953">
            <v>724</v>
          </cell>
          <cell r="M953" t="str">
            <v>Direkt</v>
          </cell>
          <cell r="N953">
            <v>96550.94</v>
          </cell>
        </row>
        <row r="954">
          <cell r="D954" t="str">
            <v>Yenileme</v>
          </cell>
          <cell r="L954">
            <v>740</v>
          </cell>
          <cell r="M954" t="str">
            <v>Direkt</v>
          </cell>
          <cell r="N954">
            <v>524376.66</v>
          </cell>
        </row>
        <row r="955">
          <cell r="D955" t="str">
            <v>Yenileme</v>
          </cell>
          <cell r="L955">
            <v>741</v>
          </cell>
          <cell r="M955" t="str">
            <v>Direkt</v>
          </cell>
          <cell r="N955">
            <v>20258.13</v>
          </cell>
        </row>
        <row r="956">
          <cell r="D956" t="str">
            <v>Yenileme</v>
          </cell>
          <cell r="L956">
            <v>742</v>
          </cell>
          <cell r="M956" t="str">
            <v>Direkt</v>
          </cell>
          <cell r="N956">
            <v>32702.2</v>
          </cell>
        </row>
        <row r="957">
          <cell r="D957" t="str">
            <v>Yenileme</v>
          </cell>
          <cell r="L957">
            <v>744</v>
          </cell>
          <cell r="M957" t="str">
            <v>Direkt</v>
          </cell>
          <cell r="N957">
            <v>20040.580000000002</v>
          </cell>
        </row>
        <row r="958">
          <cell r="D958" t="str">
            <v>Yenileme</v>
          </cell>
          <cell r="L958">
            <v>750</v>
          </cell>
          <cell r="M958" t="str">
            <v>Direkt</v>
          </cell>
          <cell r="N958">
            <v>4130.95</v>
          </cell>
        </row>
        <row r="959">
          <cell r="D959" t="str">
            <v>Yenileme</v>
          </cell>
          <cell r="L959">
            <v>760</v>
          </cell>
          <cell r="M959" t="str">
            <v>Direkt</v>
          </cell>
          <cell r="N959">
            <v>48.99</v>
          </cell>
        </row>
        <row r="960">
          <cell r="D960" t="str">
            <v>Yenileme</v>
          </cell>
          <cell r="L960">
            <v>765</v>
          </cell>
          <cell r="M960" t="str">
            <v>Direkt</v>
          </cell>
          <cell r="N960">
            <v>18769.61</v>
          </cell>
        </row>
        <row r="961">
          <cell r="D961" t="str">
            <v>Yenileme</v>
          </cell>
          <cell r="L961">
            <v>768</v>
          </cell>
          <cell r="M961" t="str">
            <v>Direkt</v>
          </cell>
          <cell r="N961">
            <v>38968.29</v>
          </cell>
        </row>
        <row r="962">
          <cell r="D962" t="str">
            <v>Yeni iş</v>
          </cell>
          <cell r="L962">
            <v>902</v>
          </cell>
          <cell r="M962" t="str">
            <v>Endirekt</v>
          </cell>
          <cell r="N962">
            <v>2178.64</v>
          </cell>
        </row>
        <row r="963">
          <cell r="D963" t="str">
            <v>Yeni iş</v>
          </cell>
          <cell r="L963">
            <v>723</v>
          </cell>
          <cell r="M963" t="str">
            <v>Endirekt</v>
          </cell>
          <cell r="N963">
            <v>1.38</v>
          </cell>
        </row>
        <row r="964">
          <cell r="D964" t="str">
            <v>Yeni iş</v>
          </cell>
          <cell r="L964">
            <v>724</v>
          </cell>
          <cell r="M964" t="str">
            <v>Endirekt</v>
          </cell>
          <cell r="N964">
            <v>193.62</v>
          </cell>
        </row>
        <row r="965">
          <cell r="D965" t="str">
            <v>Yeni iş</v>
          </cell>
          <cell r="L965">
            <v>740</v>
          </cell>
          <cell r="M965" t="str">
            <v>Endirekt</v>
          </cell>
          <cell r="N965">
            <v>36849.449999999997</v>
          </cell>
        </row>
        <row r="966">
          <cell r="D966" t="str">
            <v>Yeni iş</v>
          </cell>
          <cell r="L966">
            <v>741</v>
          </cell>
          <cell r="M966" t="str">
            <v>Endirekt</v>
          </cell>
          <cell r="N966">
            <v>291.3</v>
          </cell>
        </row>
        <row r="967">
          <cell r="D967" t="str">
            <v>Yeni iş</v>
          </cell>
          <cell r="L967">
            <v>742</v>
          </cell>
          <cell r="M967" t="str">
            <v>Endirekt</v>
          </cell>
          <cell r="N967">
            <v>87.4</v>
          </cell>
        </row>
        <row r="968">
          <cell r="D968" t="str">
            <v>Yeni iş</v>
          </cell>
          <cell r="L968">
            <v>744</v>
          </cell>
          <cell r="M968" t="str">
            <v>Endirekt</v>
          </cell>
          <cell r="N968">
            <v>291.3</v>
          </cell>
        </row>
        <row r="969">
          <cell r="D969" t="str">
            <v>Yeni iş</v>
          </cell>
          <cell r="L969">
            <v>760</v>
          </cell>
          <cell r="M969" t="str">
            <v>Endirekt</v>
          </cell>
          <cell r="N969">
            <v>2.2999999999999998</v>
          </cell>
        </row>
        <row r="970">
          <cell r="D970" t="str">
            <v>Yeni iş</v>
          </cell>
          <cell r="L970">
            <v>901</v>
          </cell>
          <cell r="M970" t="str">
            <v>Direkt</v>
          </cell>
          <cell r="N970">
            <v>-397.78</v>
          </cell>
        </row>
        <row r="971">
          <cell r="D971" t="str">
            <v>Yeni iş</v>
          </cell>
          <cell r="L971">
            <v>901</v>
          </cell>
          <cell r="M971" t="str">
            <v>Endirekt</v>
          </cell>
          <cell r="N971">
            <v>312.33999999999997</v>
          </cell>
        </row>
        <row r="972">
          <cell r="D972" t="str">
            <v>Yeni iş</v>
          </cell>
          <cell r="L972">
            <v>702</v>
          </cell>
          <cell r="M972" t="str">
            <v>Direkt</v>
          </cell>
          <cell r="N972">
            <v>-17.559999999999999</v>
          </cell>
        </row>
        <row r="973">
          <cell r="D973" t="str">
            <v>Yeni iş</v>
          </cell>
          <cell r="L973">
            <v>723</v>
          </cell>
          <cell r="M973" t="str">
            <v>Endirekt</v>
          </cell>
          <cell r="N973">
            <v>0.13</v>
          </cell>
        </row>
        <row r="974">
          <cell r="D974" t="str">
            <v>Yeni iş</v>
          </cell>
          <cell r="L974">
            <v>724</v>
          </cell>
          <cell r="M974" t="str">
            <v>Direkt</v>
          </cell>
          <cell r="N974">
            <v>-19.47</v>
          </cell>
        </row>
        <row r="975">
          <cell r="D975" t="str">
            <v>Yeni iş</v>
          </cell>
          <cell r="L975">
            <v>724</v>
          </cell>
          <cell r="M975" t="str">
            <v>Endirekt</v>
          </cell>
          <cell r="N975">
            <v>0.34</v>
          </cell>
        </row>
        <row r="976">
          <cell r="D976" t="str">
            <v>Yeni iş</v>
          </cell>
          <cell r="L976">
            <v>740</v>
          </cell>
          <cell r="M976" t="str">
            <v>Direkt</v>
          </cell>
          <cell r="N976">
            <v>-38971.199999999997</v>
          </cell>
        </row>
        <row r="977">
          <cell r="D977" t="str">
            <v>Yeni iş</v>
          </cell>
          <cell r="L977">
            <v>740</v>
          </cell>
          <cell r="M977" t="str">
            <v>Endirekt</v>
          </cell>
          <cell r="N977">
            <v>83098.17</v>
          </cell>
        </row>
        <row r="978">
          <cell r="D978" t="str">
            <v>Yeni iş</v>
          </cell>
          <cell r="L978">
            <v>741</v>
          </cell>
          <cell r="M978" t="str">
            <v>Direkt</v>
          </cell>
          <cell r="N978">
            <v>-0.57999999999999996</v>
          </cell>
        </row>
        <row r="979">
          <cell r="D979" t="str">
            <v>Yeni iş</v>
          </cell>
          <cell r="L979">
            <v>741</v>
          </cell>
          <cell r="M979" t="str">
            <v>Endirekt</v>
          </cell>
          <cell r="N979">
            <v>6.66</v>
          </cell>
        </row>
        <row r="980">
          <cell r="D980" t="str">
            <v>Yeni iş</v>
          </cell>
          <cell r="L980">
            <v>742</v>
          </cell>
          <cell r="M980" t="str">
            <v>Direkt</v>
          </cell>
          <cell r="N980">
            <v>-1.1599999999999999</v>
          </cell>
        </row>
        <row r="981">
          <cell r="D981" t="str">
            <v>Yeni iş</v>
          </cell>
          <cell r="L981">
            <v>742</v>
          </cell>
          <cell r="M981" t="str">
            <v>Endirekt</v>
          </cell>
          <cell r="N981">
            <v>13.32</v>
          </cell>
        </row>
        <row r="982">
          <cell r="D982" t="str">
            <v>Yeni iş</v>
          </cell>
          <cell r="L982">
            <v>744</v>
          </cell>
          <cell r="M982" t="str">
            <v>Direkt</v>
          </cell>
          <cell r="N982">
            <v>-0.57999999999999996</v>
          </cell>
        </row>
        <row r="983">
          <cell r="D983" t="str">
            <v>Yeni iş</v>
          </cell>
          <cell r="L983">
            <v>744</v>
          </cell>
          <cell r="M983" t="str">
            <v>Endirekt</v>
          </cell>
          <cell r="N983">
            <v>6.66</v>
          </cell>
        </row>
        <row r="984">
          <cell r="D984" t="str">
            <v>Yeni iş</v>
          </cell>
          <cell r="L984">
            <v>760</v>
          </cell>
          <cell r="M984" t="str">
            <v>Endirekt</v>
          </cell>
          <cell r="N984">
            <v>0.26</v>
          </cell>
        </row>
        <row r="985">
          <cell r="D985" t="str">
            <v>Yeni iş</v>
          </cell>
          <cell r="L985">
            <v>765</v>
          </cell>
          <cell r="M985" t="str">
            <v>Direkt</v>
          </cell>
          <cell r="N985">
            <v>-271.44</v>
          </cell>
        </row>
        <row r="986">
          <cell r="D986" t="str">
            <v>Yeni iş</v>
          </cell>
          <cell r="L986">
            <v>768</v>
          </cell>
          <cell r="M986" t="str">
            <v>Direkt</v>
          </cell>
          <cell r="N986">
            <v>-572.58000000000004</v>
          </cell>
        </row>
        <row r="987">
          <cell r="D987" t="str">
            <v>Yeni iş</v>
          </cell>
          <cell r="L987">
            <v>902</v>
          </cell>
          <cell r="M987" t="str">
            <v>Direkt</v>
          </cell>
          <cell r="N987">
            <v>172.25</v>
          </cell>
        </row>
        <row r="988">
          <cell r="D988" t="str">
            <v>Yeni iş</v>
          </cell>
          <cell r="L988">
            <v>724</v>
          </cell>
          <cell r="M988" t="str">
            <v>Direkt</v>
          </cell>
          <cell r="N988">
            <v>12.6</v>
          </cell>
        </row>
        <row r="989">
          <cell r="D989" t="str">
            <v>Yeni iş</v>
          </cell>
          <cell r="L989">
            <v>740</v>
          </cell>
          <cell r="M989" t="str">
            <v>Direkt</v>
          </cell>
          <cell r="N989">
            <v>11822.03</v>
          </cell>
        </row>
        <row r="990">
          <cell r="D990" t="str">
            <v>Yeni iş</v>
          </cell>
          <cell r="L990">
            <v>741</v>
          </cell>
          <cell r="M990" t="str">
            <v>Direkt</v>
          </cell>
          <cell r="N990">
            <v>1</v>
          </cell>
        </row>
        <row r="991">
          <cell r="D991" t="str">
            <v>Yeni iş</v>
          </cell>
          <cell r="L991">
            <v>742</v>
          </cell>
          <cell r="M991" t="str">
            <v>Direkt</v>
          </cell>
          <cell r="N991">
            <v>2</v>
          </cell>
        </row>
        <row r="992">
          <cell r="D992" t="str">
            <v>Yeni iş</v>
          </cell>
          <cell r="L992">
            <v>744</v>
          </cell>
          <cell r="M992" t="str">
            <v>Direkt</v>
          </cell>
          <cell r="N992">
            <v>1</v>
          </cell>
        </row>
        <row r="993">
          <cell r="D993" t="str">
            <v>Yeni iş</v>
          </cell>
          <cell r="L993">
            <v>760</v>
          </cell>
          <cell r="M993" t="str">
            <v>Direkt</v>
          </cell>
          <cell r="N993">
            <v>0.2</v>
          </cell>
        </row>
        <row r="994">
          <cell r="D994" t="str">
            <v>Yeni iş</v>
          </cell>
          <cell r="L994">
            <v>768</v>
          </cell>
          <cell r="M994" t="str">
            <v>Direkt</v>
          </cell>
          <cell r="N994">
            <v>12100.43</v>
          </cell>
        </row>
        <row r="995">
          <cell r="D995" t="str">
            <v>Yeni iş</v>
          </cell>
          <cell r="L995">
            <v>901</v>
          </cell>
          <cell r="M995" t="str">
            <v>Direkt</v>
          </cell>
          <cell r="N995">
            <v>-137.47</v>
          </cell>
        </row>
        <row r="996">
          <cell r="D996" t="str">
            <v>Yeni iş</v>
          </cell>
          <cell r="L996">
            <v>702</v>
          </cell>
          <cell r="M996" t="str">
            <v>Direkt</v>
          </cell>
          <cell r="N996">
            <v>-4.28</v>
          </cell>
        </row>
        <row r="997">
          <cell r="D997" t="str">
            <v>Yeni iş</v>
          </cell>
          <cell r="L997">
            <v>719</v>
          </cell>
          <cell r="M997" t="str">
            <v>Direkt</v>
          </cell>
          <cell r="N997">
            <v>-573.75</v>
          </cell>
        </row>
        <row r="998">
          <cell r="D998" t="str">
            <v>Yeni iş</v>
          </cell>
          <cell r="L998">
            <v>720</v>
          </cell>
          <cell r="M998" t="str">
            <v>Direkt</v>
          </cell>
          <cell r="N998">
            <v>-382.5</v>
          </cell>
        </row>
        <row r="999">
          <cell r="D999" t="str">
            <v>Yeni iş</v>
          </cell>
          <cell r="L999">
            <v>723</v>
          </cell>
          <cell r="M999" t="str">
            <v>Direkt</v>
          </cell>
          <cell r="N999">
            <v>-0.31</v>
          </cell>
        </row>
        <row r="1000">
          <cell r="D1000" t="str">
            <v>Yeni iş</v>
          </cell>
          <cell r="L1000">
            <v>724</v>
          </cell>
          <cell r="M1000" t="str">
            <v>Direkt</v>
          </cell>
          <cell r="N1000">
            <v>-142.55000000000001</v>
          </cell>
        </row>
        <row r="1001">
          <cell r="D1001" t="str">
            <v>Yeni iş</v>
          </cell>
          <cell r="L1001">
            <v>740</v>
          </cell>
          <cell r="M1001" t="str">
            <v>Direkt</v>
          </cell>
          <cell r="N1001">
            <v>-14825.7</v>
          </cell>
        </row>
        <row r="1002">
          <cell r="D1002" t="str">
            <v>Yeni iş</v>
          </cell>
          <cell r="L1002">
            <v>741</v>
          </cell>
          <cell r="M1002" t="str">
            <v>Direkt</v>
          </cell>
          <cell r="N1002">
            <v>-1.94</v>
          </cell>
        </row>
        <row r="1003">
          <cell r="D1003" t="str">
            <v>Yeni iş</v>
          </cell>
          <cell r="L1003">
            <v>742</v>
          </cell>
          <cell r="M1003" t="str">
            <v>Direkt</v>
          </cell>
          <cell r="N1003">
            <v>-3.88</v>
          </cell>
        </row>
        <row r="1004">
          <cell r="D1004" t="str">
            <v>Yeni iş</v>
          </cell>
          <cell r="L1004">
            <v>744</v>
          </cell>
          <cell r="M1004" t="str">
            <v>Direkt</v>
          </cell>
          <cell r="N1004">
            <v>-1.94</v>
          </cell>
        </row>
        <row r="1005">
          <cell r="D1005" t="str">
            <v>Yeni iş</v>
          </cell>
          <cell r="L1005">
            <v>750</v>
          </cell>
          <cell r="M1005" t="str">
            <v>Direkt</v>
          </cell>
          <cell r="N1005">
            <v>-191.25</v>
          </cell>
        </row>
        <row r="1006">
          <cell r="D1006" t="str">
            <v>Yeni iş</v>
          </cell>
          <cell r="L1006">
            <v>760</v>
          </cell>
          <cell r="M1006" t="str">
            <v>Direkt</v>
          </cell>
          <cell r="N1006">
            <v>-0.26</v>
          </cell>
        </row>
        <row r="1007">
          <cell r="D1007" t="str">
            <v>Yeni iş</v>
          </cell>
          <cell r="L1007">
            <v>765</v>
          </cell>
          <cell r="M1007" t="str">
            <v>Direkt</v>
          </cell>
          <cell r="N1007">
            <v>-850</v>
          </cell>
        </row>
        <row r="1008">
          <cell r="D1008" t="str">
            <v>Yeni iş</v>
          </cell>
          <cell r="L1008">
            <v>768</v>
          </cell>
          <cell r="M1008" t="str">
            <v>Direkt</v>
          </cell>
          <cell r="N1008">
            <v>-4114.34</v>
          </cell>
        </row>
        <row r="1009">
          <cell r="D1009" t="str">
            <v>Yeni iş</v>
          </cell>
          <cell r="L1009">
            <v>900</v>
          </cell>
          <cell r="M1009" t="str">
            <v>Direkt</v>
          </cell>
          <cell r="N1009">
            <v>6142991.1939399997</v>
          </cell>
        </row>
        <row r="1010">
          <cell r="D1010" t="str">
            <v>Yeni iş</v>
          </cell>
          <cell r="L1010">
            <v>900</v>
          </cell>
          <cell r="M1010" t="str">
            <v>Endirekt</v>
          </cell>
          <cell r="N1010">
            <v>1006549.12</v>
          </cell>
        </row>
        <row r="1011">
          <cell r="D1011" t="str">
            <v>Yeni iş</v>
          </cell>
          <cell r="L1011">
            <v>720</v>
          </cell>
          <cell r="M1011" t="str">
            <v>Direkt</v>
          </cell>
          <cell r="N1011">
            <v>645.32000000000005</v>
          </cell>
        </row>
        <row r="1012">
          <cell r="D1012" t="str">
            <v>Yeni iş</v>
          </cell>
          <cell r="L1012">
            <v>720</v>
          </cell>
          <cell r="M1012" t="str">
            <v>Endirekt</v>
          </cell>
          <cell r="N1012">
            <v>115.79</v>
          </cell>
        </row>
        <row r="1013">
          <cell r="D1013" t="str">
            <v>Yeni iş</v>
          </cell>
          <cell r="L1013">
            <v>723</v>
          </cell>
          <cell r="M1013" t="str">
            <v>Direkt</v>
          </cell>
          <cell r="N1013">
            <v>477546.55898700003</v>
          </cell>
        </row>
        <row r="1014">
          <cell r="D1014" t="str">
            <v>Yeni iş</v>
          </cell>
          <cell r="L1014">
            <v>723</v>
          </cell>
          <cell r="M1014" t="str">
            <v>Endirekt</v>
          </cell>
          <cell r="N1014">
            <v>77328.41</v>
          </cell>
        </row>
        <row r="1015">
          <cell r="D1015" t="str">
            <v>Yeni iş</v>
          </cell>
          <cell r="L1015">
            <v>724</v>
          </cell>
          <cell r="M1015" t="str">
            <v>Direkt</v>
          </cell>
          <cell r="N1015">
            <v>93223.597731000002</v>
          </cell>
        </row>
        <row r="1016">
          <cell r="D1016" t="str">
            <v>Yeni iş</v>
          </cell>
          <cell r="L1016">
            <v>724</v>
          </cell>
          <cell r="M1016" t="str">
            <v>Endirekt</v>
          </cell>
          <cell r="N1016">
            <v>13918.54</v>
          </cell>
        </row>
        <row r="1017">
          <cell r="D1017" t="str">
            <v>Yeni iş</v>
          </cell>
          <cell r="L1017">
            <v>740</v>
          </cell>
          <cell r="M1017" t="str">
            <v>Direkt</v>
          </cell>
          <cell r="N1017">
            <v>14144033.709435999</v>
          </cell>
        </row>
        <row r="1018">
          <cell r="D1018" t="str">
            <v>Yeni iş</v>
          </cell>
          <cell r="L1018">
            <v>740</v>
          </cell>
          <cell r="M1018" t="str">
            <v>Endirekt</v>
          </cell>
          <cell r="N1018">
            <v>2265244.63</v>
          </cell>
        </row>
        <row r="1019">
          <cell r="D1019" t="str">
            <v>Yeni iş</v>
          </cell>
          <cell r="L1019">
            <v>741</v>
          </cell>
          <cell r="M1019" t="str">
            <v>Direkt</v>
          </cell>
          <cell r="N1019">
            <v>667162.50480300002</v>
          </cell>
        </row>
        <row r="1020">
          <cell r="D1020" t="str">
            <v>Yeni iş</v>
          </cell>
          <cell r="L1020">
            <v>741</v>
          </cell>
          <cell r="M1020" t="str">
            <v>Endirekt</v>
          </cell>
          <cell r="N1020">
            <v>109764.43</v>
          </cell>
        </row>
        <row r="1021">
          <cell r="D1021" t="str">
            <v>Yeni iş</v>
          </cell>
          <cell r="L1021">
            <v>742</v>
          </cell>
          <cell r="M1021" t="str">
            <v>Direkt</v>
          </cell>
          <cell r="N1021">
            <v>2315279.2279710001</v>
          </cell>
        </row>
        <row r="1022">
          <cell r="D1022" t="str">
            <v>Yeni iş</v>
          </cell>
          <cell r="L1022">
            <v>742</v>
          </cell>
          <cell r="M1022" t="str">
            <v>Endirekt</v>
          </cell>
          <cell r="N1022">
            <v>380724.9</v>
          </cell>
        </row>
        <row r="1023">
          <cell r="D1023" t="str">
            <v>Yeni iş</v>
          </cell>
          <cell r="L1023">
            <v>744</v>
          </cell>
          <cell r="M1023" t="str">
            <v>Direkt</v>
          </cell>
          <cell r="N1023">
            <v>115432.16353599999</v>
          </cell>
        </row>
        <row r="1024">
          <cell r="D1024" t="str">
            <v>Yeni iş</v>
          </cell>
          <cell r="L1024">
            <v>744</v>
          </cell>
          <cell r="M1024" t="str">
            <v>Endirekt</v>
          </cell>
          <cell r="N1024">
            <v>19223.57</v>
          </cell>
        </row>
        <row r="1025">
          <cell r="D1025" t="str">
            <v>Yeni iş</v>
          </cell>
          <cell r="L1025">
            <v>750</v>
          </cell>
          <cell r="M1025" t="str">
            <v>Direkt</v>
          </cell>
          <cell r="N1025">
            <v>87734.261291000003</v>
          </cell>
        </row>
        <row r="1026">
          <cell r="D1026" t="str">
            <v>Yeni iş</v>
          </cell>
          <cell r="L1026">
            <v>750</v>
          </cell>
          <cell r="M1026" t="str">
            <v>Endirekt</v>
          </cell>
          <cell r="N1026">
            <v>11580.71</v>
          </cell>
        </row>
        <row r="1027">
          <cell r="D1027" t="str">
            <v>Yeni iş</v>
          </cell>
          <cell r="L1027">
            <v>760</v>
          </cell>
          <cell r="M1027" t="str">
            <v>Direkt</v>
          </cell>
          <cell r="N1027">
            <v>28043.764025</v>
          </cell>
        </row>
        <row r="1028">
          <cell r="D1028" t="str">
            <v>Yeni iş</v>
          </cell>
          <cell r="L1028">
            <v>760</v>
          </cell>
          <cell r="M1028" t="str">
            <v>Endirekt</v>
          </cell>
          <cell r="N1028">
            <v>3509.71</v>
          </cell>
        </row>
        <row r="1029">
          <cell r="D1029" t="str">
            <v>Yeni iş</v>
          </cell>
          <cell r="L1029">
            <v>765</v>
          </cell>
          <cell r="M1029" t="str">
            <v>Direkt</v>
          </cell>
          <cell r="N1029">
            <v>331424.90077299997</v>
          </cell>
        </row>
        <row r="1030">
          <cell r="D1030" t="str">
            <v>Yeni iş</v>
          </cell>
          <cell r="L1030">
            <v>765</v>
          </cell>
          <cell r="M1030" t="str">
            <v>Endirekt</v>
          </cell>
          <cell r="N1030">
            <v>47985.41</v>
          </cell>
        </row>
        <row r="1031">
          <cell r="D1031" t="str">
            <v>Yeni iş</v>
          </cell>
          <cell r="L1031">
            <v>768</v>
          </cell>
          <cell r="M1031" t="str">
            <v>Direkt</v>
          </cell>
          <cell r="N1031">
            <v>3790418.5963460002</v>
          </cell>
        </row>
        <row r="1032">
          <cell r="D1032" t="str">
            <v>Yeni iş</v>
          </cell>
          <cell r="L1032">
            <v>768</v>
          </cell>
          <cell r="M1032" t="str">
            <v>Endirekt</v>
          </cell>
          <cell r="N1032">
            <v>699642.44</v>
          </cell>
        </row>
        <row r="1033">
          <cell r="D1033" t="str">
            <v>Yenileme</v>
          </cell>
          <cell r="L1033">
            <v>900</v>
          </cell>
          <cell r="M1033" t="str">
            <v>Direkt</v>
          </cell>
          <cell r="N1033">
            <v>2229301.1203919998</v>
          </cell>
        </row>
        <row r="1034">
          <cell r="D1034" t="str">
            <v>Yenileme</v>
          </cell>
          <cell r="L1034">
            <v>900</v>
          </cell>
          <cell r="M1034" t="str">
            <v>Endirekt</v>
          </cell>
          <cell r="N1034">
            <v>384769.2</v>
          </cell>
        </row>
        <row r="1035">
          <cell r="D1035" t="str">
            <v>Yenileme</v>
          </cell>
          <cell r="L1035">
            <v>720</v>
          </cell>
          <cell r="M1035" t="str">
            <v>Direkt</v>
          </cell>
          <cell r="N1035">
            <v>233.23</v>
          </cell>
        </row>
        <row r="1036">
          <cell r="D1036" t="str">
            <v>Yenileme</v>
          </cell>
          <cell r="L1036">
            <v>720</v>
          </cell>
          <cell r="M1036" t="str">
            <v>Endirekt</v>
          </cell>
          <cell r="N1036">
            <v>40.75</v>
          </cell>
        </row>
        <row r="1037">
          <cell r="D1037" t="str">
            <v>Yenileme</v>
          </cell>
          <cell r="L1037">
            <v>723</v>
          </cell>
          <cell r="M1037" t="str">
            <v>Direkt</v>
          </cell>
          <cell r="N1037">
            <v>201139.09229599999</v>
          </cell>
        </row>
        <row r="1038">
          <cell r="D1038" t="str">
            <v>Yenileme</v>
          </cell>
          <cell r="L1038">
            <v>723</v>
          </cell>
          <cell r="M1038" t="str">
            <v>Endirekt</v>
          </cell>
          <cell r="N1038">
            <v>32237.74</v>
          </cell>
        </row>
        <row r="1039">
          <cell r="D1039" t="str">
            <v>Yenileme</v>
          </cell>
          <cell r="L1039">
            <v>724</v>
          </cell>
          <cell r="M1039" t="str">
            <v>Direkt</v>
          </cell>
          <cell r="N1039">
            <v>38611.567724</v>
          </cell>
        </row>
        <row r="1040">
          <cell r="D1040" t="str">
            <v>Yenileme</v>
          </cell>
          <cell r="L1040">
            <v>724</v>
          </cell>
          <cell r="M1040" t="str">
            <v>Endirekt</v>
          </cell>
          <cell r="N1040">
            <v>6116.52</v>
          </cell>
        </row>
        <row r="1041">
          <cell r="D1041" t="str">
            <v>Yenileme</v>
          </cell>
          <cell r="L1041">
            <v>740</v>
          </cell>
          <cell r="M1041" t="str">
            <v>Direkt</v>
          </cell>
          <cell r="N1041">
            <v>5474733.8503320003</v>
          </cell>
        </row>
        <row r="1042">
          <cell r="D1042" t="str">
            <v>Yenileme</v>
          </cell>
          <cell r="L1042">
            <v>740</v>
          </cell>
          <cell r="M1042" t="str">
            <v>Endirekt</v>
          </cell>
          <cell r="N1042">
            <v>807065.42</v>
          </cell>
        </row>
        <row r="1043">
          <cell r="D1043" t="str">
            <v>Yenileme</v>
          </cell>
          <cell r="L1043">
            <v>741</v>
          </cell>
          <cell r="M1043" t="str">
            <v>Direkt</v>
          </cell>
          <cell r="N1043">
            <v>279939.42142799997</v>
          </cell>
        </row>
        <row r="1044">
          <cell r="D1044" t="str">
            <v>Yenileme</v>
          </cell>
          <cell r="L1044">
            <v>741</v>
          </cell>
          <cell r="M1044" t="str">
            <v>Endirekt</v>
          </cell>
          <cell r="N1044">
            <v>41099.82</v>
          </cell>
        </row>
        <row r="1045">
          <cell r="D1045" t="str">
            <v>Yenileme</v>
          </cell>
          <cell r="L1045">
            <v>742</v>
          </cell>
          <cell r="M1045" t="str">
            <v>Direkt</v>
          </cell>
          <cell r="N1045">
            <v>940565.22065999999</v>
          </cell>
        </row>
        <row r="1046">
          <cell r="D1046" t="str">
            <v>Yenileme</v>
          </cell>
          <cell r="L1046">
            <v>742</v>
          </cell>
          <cell r="M1046" t="str">
            <v>Endirekt</v>
          </cell>
          <cell r="N1046">
            <v>151512.81</v>
          </cell>
        </row>
        <row r="1047">
          <cell r="D1047" t="str">
            <v>Yenileme</v>
          </cell>
          <cell r="L1047">
            <v>744</v>
          </cell>
          <cell r="M1047" t="str">
            <v>Direkt</v>
          </cell>
          <cell r="N1047">
            <v>47538.193464000004</v>
          </cell>
        </row>
        <row r="1048">
          <cell r="D1048" t="str">
            <v>Yenileme</v>
          </cell>
          <cell r="L1048">
            <v>744</v>
          </cell>
          <cell r="M1048" t="str">
            <v>Endirekt</v>
          </cell>
          <cell r="N1048">
            <v>7743.98</v>
          </cell>
        </row>
        <row r="1049">
          <cell r="D1049" t="str">
            <v>Yenileme</v>
          </cell>
          <cell r="L1049">
            <v>750</v>
          </cell>
          <cell r="M1049" t="str">
            <v>Direkt</v>
          </cell>
          <cell r="N1049">
            <v>25362.554572000001</v>
          </cell>
        </row>
        <row r="1050">
          <cell r="D1050" t="str">
            <v>Yenileme</v>
          </cell>
          <cell r="L1050">
            <v>750</v>
          </cell>
          <cell r="M1050" t="str">
            <v>Endirekt</v>
          </cell>
          <cell r="N1050">
            <v>5057.33</v>
          </cell>
        </row>
        <row r="1051">
          <cell r="D1051" t="str">
            <v>Yenileme</v>
          </cell>
          <cell r="L1051">
            <v>760</v>
          </cell>
          <cell r="M1051" t="str">
            <v>Direkt</v>
          </cell>
          <cell r="N1051">
            <v>9051.51</v>
          </cell>
        </row>
        <row r="1052">
          <cell r="D1052" t="str">
            <v>Yenileme</v>
          </cell>
          <cell r="L1052">
            <v>760</v>
          </cell>
          <cell r="M1052" t="str">
            <v>Endirekt</v>
          </cell>
          <cell r="N1052">
            <v>1817.31</v>
          </cell>
        </row>
        <row r="1053">
          <cell r="D1053" t="str">
            <v>Yenileme</v>
          </cell>
          <cell r="L1053">
            <v>765</v>
          </cell>
          <cell r="M1053" t="str">
            <v>Direkt</v>
          </cell>
          <cell r="N1053">
            <v>130560.73743199999</v>
          </cell>
        </row>
        <row r="1054">
          <cell r="D1054" t="str">
            <v>Yenileme</v>
          </cell>
          <cell r="L1054">
            <v>765</v>
          </cell>
          <cell r="M1054" t="str">
            <v>Endirekt</v>
          </cell>
          <cell r="N1054">
            <v>21144.16</v>
          </cell>
        </row>
        <row r="1055">
          <cell r="D1055" t="str">
            <v>Yenileme</v>
          </cell>
          <cell r="L1055">
            <v>768</v>
          </cell>
          <cell r="M1055" t="str">
            <v>Direkt</v>
          </cell>
          <cell r="N1055">
            <v>1793775.1466560001</v>
          </cell>
        </row>
        <row r="1056">
          <cell r="D1056" t="str">
            <v>Yenileme</v>
          </cell>
          <cell r="L1056">
            <v>768</v>
          </cell>
          <cell r="M1056" t="str">
            <v>Endirekt</v>
          </cell>
          <cell r="N1056">
            <v>300427.28999999998</v>
          </cell>
        </row>
        <row r="1057">
          <cell r="D1057" t="str">
            <v>Yeni iş</v>
          </cell>
          <cell r="L1057">
            <v>900</v>
          </cell>
          <cell r="M1057" t="str">
            <v>Direkt</v>
          </cell>
          <cell r="N1057">
            <v>86910.15</v>
          </cell>
        </row>
        <row r="1058">
          <cell r="D1058" t="str">
            <v>Yeni iş</v>
          </cell>
          <cell r="L1058">
            <v>900</v>
          </cell>
          <cell r="M1058" t="str">
            <v>Endirekt</v>
          </cell>
          <cell r="N1058">
            <v>5082.28</v>
          </cell>
        </row>
        <row r="1059">
          <cell r="D1059" t="str">
            <v>Yeni iş</v>
          </cell>
          <cell r="L1059">
            <v>720</v>
          </cell>
          <cell r="M1059" t="str">
            <v>Direkt</v>
          </cell>
          <cell r="N1059">
            <v>6.47</v>
          </cell>
        </row>
        <row r="1060">
          <cell r="D1060" t="str">
            <v>Yeni iş</v>
          </cell>
          <cell r="L1060">
            <v>720</v>
          </cell>
          <cell r="M1060" t="str">
            <v>Endirekt</v>
          </cell>
          <cell r="N1060">
            <v>0.35</v>
          </cell>
        </row>
        <row r="1061">
          <cell r="D1061" t="str">
            <v>Yeni iş</v>
          </cell>
          <cell r="L1061">
            <v>723</v>
          </cell>
          <cell r="M1061" t="str">
            <v>Direkt</v>
          </cell>
          <cell r="N1061">
            <v>5299.21</v>
          </cell>
        </row>
        <row r="1062">
          <cell r="D1062" t="str">
            <v>Yeni iş</v>
          </cell>
          <cell r="L1062">
            <v>723</v>
          </cell>
          <cell r="M1062" t="str">
            <v>Endirekt</v>
          </cell>
          <cell r="N1062">
            <v>77.709999999999994</v>
          </cell>
        </row>
        <row r="1063">
          <cell r="D1063" t="str">
            <v>Yeni iş</v>
          </cell>
          <cell r="L1063">
            <v>724</v>
          </cell>
          <cell r="M1063" t="str">
            <v>Direkt</v>
          </cell>
          <cell r="N1063">
            <v>1572.2</v>
          </cell>
        </row>
        <row r="1064">
          <cell r="D1064" t="str">
            <v>Yeni iş</v>
          </cell>
          <cell r="L1064">
            <v>724</v>
          </cell>
          <cell r="M1064" t="str">
            <v>Endirekt</v>
          </cell>
          <cell r="N1064">
            <v>27.18</v>
          </cell>
        </row>
        <row r="1065">
          <cell r="D1065" t="str">
            <v>Yeni iş</v>
          </cell>
          <cell r="L1065">
            <v>740</v>
          </cell>
          <cell r="M1065" t="str">
            <v>Direkt</v>
          </cell>
          <cell r="N1065">
            <v>324041.34999999998</v>
          </cell>
        </row>
        <row r="1066">
          <cell r="D1066" t="str">
            <v>Yeni iş</v>
          </cell>
          <cell r="L1066">
            <v>740</v>
          </cell>
          <cell r="M1066" t="str">
            <v>Endirekt</v>
          </cell>
          <cell r="N1066">
            <v>7562.28</v>
          </cell>
        </row>
        <row r="1067">
          <cell r="D1067" t="str">
            <v>Yeni iş</v>
          </cell>
          <cell r="L1067">
            <v>741</v>
          </cell>
          <cell r="M1067" t="str">
            <v>Direkt</v>
          </cell>
          <cell r="N1067">
            <v>10765.49</v>
          </cell>
        </row>
        <row r="1068">
          <cell r="D1068" t="str">
            <v>Yeni iş</v>
          </cell>
          <cell r="L1068">
            <v>741</v>
          </cell>
          <cell r="M1068" t="str">
            <v>Endirekt</v>
          </cell>
          <cell r="N1068">
            <v>510.22</v>
          </cell>
        </row>
        <row r="1069">
          <cell r="D1069" t="str">
            <v>Yeni iş</v>
          </cell>
          <cell r="L1069">
            <v>742</v>
          </cell>
          <cell r="M1069" t="str">
            <v>Direkt</v>
          </cell>
          <cell r="N1069">
            <v>40727.61</v>
          </cell>
        </row>
        <row r="1070">
          <cell r="D1070" t="str">
            <v>Yeni iş</v>
          </cell>
          <cell r="L1070">
            <v>742</v>
          </cell>
          <cell r="M1070" t="str">
            <v>Endirekt</v>
          </cell>
          <cell r="N1070">
            <v>2500.4899999999998</v>
          </cell>
        </row>
        <row r="1071">
          <cell r="D1071" t="str">
            <v>Yeni iş</v>
          </cell>
          <cell r="L1071">
            <v>744</v>
          </cell>
          <cell r="M1071" t="str">
            <v>Direkt</v>
          </cell>
          <cell r="N1071">
            <v>1983.71</v>
          </cell>
        </row>
        <row r="1072">
          <cell r="D1072" t="str">
            <v>Yeni iş</v>
          </cell>
          <cell r="L1072">
            <v>744</v>
          </cell>
          <cell r="M1072" t="str">
            <v>Endirekt</v>
          </cell>
          <cell r="N1072">
            <v>113.4</v>
          </cell>
        </row>
        <row r="1073">
          <cell r="D1073" t="str">
            <v>Yeni iş</v>
          </cell>
          <cell r="L1073">
            <v>750</v>
          </cell>
          <cell r="M1073" t="str">
            <v>Direkt</v>
          </cell>
          <cell r="N1073">
            <v>1502.51</v>
          </cell>
        </row>
        <row r="1074">
          <cell r="D1074" t="str">
            <v>Yeni iş</v>
          </cell>
          <cell r="L1074">
            <v>750</v>
          </cell>
          <cell r="M1074" t="str">
            <v>Endirekt</v>
          </cell>
          <cell r="N1074">
            <v>41.33</v>
          </cell>
        </row>
        <row r="1075">
          <cell r="D1075" t="str">
            <v>Yeni iş</v>
          </cell>
          <cell r="L1075">
            <v>760</v>
          </cell>
          <cell r="M1075" t="str">
            <v>Direkt</v>
          </cell>
          <cell r="N1075">
            <v>289.38</v>
          </cell>
        </row>
        <row r="1076">
          <cell r="D1076" t="str">
            <v>Yeni iş</v>
          </cell>
          <cell r="L1076">
            <v>760</v>
          </cell>
          <cell r="M1076" t="str">
            <v>Endirekt</v>
          </cell>
          <cell r="N1076">
            <v>43.82</v>
          </cell>
        </row>
        <row r="1077">
          <cell r="D1077" t="str">
            <v>Yeni iş</v>
          </cell>
          <cell r="L1077">
            <v>765</v>
          </cell>
          <cell r="M1077" t="str">
            <v>Direkt</v>
          </cell>
          <cell r="N1077">
            <v>6381.09</v>
          </cell>
        </row>
        <row r="1078">
          <cell r="D1078" t="str">
            <v>Yeni iş</v>
          </cell>
          <cell r="L1078">
            <v>765</v>
          </cell>
          <cell r="M1078" t="str">
            <v>Endirekt</v>
          </cell>
          <cell r="N1078">
            <v>139.75</v>
          </cell>
        </row>
        <row r="1079">
          <cell r="D1079" t="str">
            <v>Yeni iş</v>
          </cell>
          <cell r="L1079">
            <v>768</v>
          </cell>
          <cell r="M1079" t="str">
            <v>Direkt</v>
          </cell>
          <cell r="N1079">
            <v>55966.62</v>
          </cell>
        </row>
        <row r="1080">
          <cell r="D1080" t="str">
            <v>Yeni iş</v>
          </cell>
          <cell r="L1080">
            <v>768</v>
          </cell>
          <cell r="M1080" t="str">
            <v>Endirekt</v>
          </cell>
          <cell r="N1080">
            <v>1076.04</v>
          </cell>
        </row>
        <row r="1081">
          <cell r="D1081" t="str">
            <v>Yenileme</v>
          </cell>
          <cell r="L1081">
            <v>900</v>
          </cell>
          <cell r="M1081" t="str">
            <v>Direkt</v>
          </cell>
          <cell r="N1081">
            <v>32862.620000000003</v>
          </cell>
        </row>
        <row r="1082">
          <cell r="D1082" t="str">
            <v>Yenileme</v>
          </cell>
          <cell r="L1082">
            <v>900</v>
          </cell>
          <cell r="M1082" t="str">
            <v>Endirekt</v>
          </cell>
          <cell r="N1082">
            <v>769.35</v>
          </cell>
        </row>
        <row r="1083">
          <cell r="D1083" t="str">
            <v>Yenileme</v>
          </cell>
          <cell r="L1083">
            <v>720</v>
          </cell>
          <cell r="M1083" t="str">
            <v>Direkt</v>
          </cell>
          <cell r="N1083">
            <v>2.81</v>
          </cell>
        </row>
        <row r="1084">
          <cell r="D1084" t="str">
            <v>Yenileme</v>
          </cell>
          <cell r="L1084">
            <v>720</v>
          </cell>
          <cell r="M1084" t="str">
            <v>Endirekt</v>
          </cell>
          <cell r="N1084">
            <v>7.0000000000000007E-2</v>
          </cell>
        </row>
        <row r="1085">
          <cell r="D1085" t="str">
            <v>Yenileme</v>
          </cell>
          <cell r="L1085">
            <v>723</v>
          </cell>
          <cell r="M1085" t="str">
            <v>Direkt</v>
          </cell>
          <cell r="N1085">
            <v>1283.51</v>
          </cell>
        </row>
        <row r="1086">
          <cell r="D1086" t="str">
            <v>Yenileme</v>
          </cell>
          <cell r="L1086">
            <v>723</v>
          </cell>
          <cell r="M1086" t="str">
            <v>Endirekt</v>
          </cell>
          <cell r="N1086">
            <v>19.13</v>
          </cell>
        </row>
        <row r="1087">
          <cell r="D1087" t="str">
            <v>Yenileme</v>
          </cell>
          <cell r="L1087">
            <v>724</v>
          </cell>
          <cell r="M1087" t="str">
            <v>Direkt</v>
          </cell>
          <cell r="N1087">
            <v>697.49</v>
          </cell>
        </row>
        <row r="1088">
          <cell r="D1088" t="str">
            <v>Yenileme</v>
          </cell>
          <cell r="L1088">
            <v>724</v>
          </cell>
          <cell r="M1088" t="str">
            <v>Endirekt</v>
          </cell>
          <cell r="N1088">
            <v>4.8899999999999997</v>
          </cell>
        </row>
        <row r="1089">
          <cell r="D1089" t="str">
            <v>Yenileme</v>
          </cell>
          <cell r="L1089">
            <v>740</v>
          </cell>
          <cell r="M1089" t="str">
            <v>Direkt</v>
          </cell>
          <cell r="N1089">
            <v>65352.43</v>
          </cell>
        </row>
        <row r="1090">
          <cell r="D1090" t="str">
            <v>Yenileme</v>
          </cell>
          <cell r="L1090">
            <v>740</v>
          </cell>
          <cell r="M1090" t="str">
            <v>Endirekt</v>
          </cell>
          <cell r="N1090">
            <v>2182</v>
          </cell>
        </row>
        <row r="1091">
          <cell r="D1091" t="str">
            <v>Yenileme</v>
          </cell>
          <cell r="L1091">
            <v>741</v>
          </cell>
          <cell r="M1091" t="str">
            <v>Direkt</v>
          </cell>
          <cell r="N1091">
            <v>4818.2</v>
          </cell>
        </row>
        <row r="1092">
          <cell r="D1092" t="str">
            <v>Yenileme</v>
          </cell>
          <cell r="L1092">
            <v>741</v>
          </cell>
          <cell r="M1092" t="str">
            <v>Endirekt</v>
          </cell>
          <cell r="N1092">
            <v>78.61</v>
          </cell>
        </row>
        <row r="1093">
          <cell r="D1093" t="str">
            <v>Yenileme</v>
          </cell>
          <cell r="L1093">
            <v>742</v>
          </cell>
          <cell r="M1093" t="str">
            <v>Direkt</v>
          </cell>
          <cell r="N1093">
            <v>15615.51</v>
          </cell>
        </row>
        <row r="1094">
          <cell r="D1094" t="str">
            <v>Yenileme</v>
          </cell>
          <cell r="L1094">
            <v>742</v>
          </cell>
          <cell r="M1094" t="str">
            <v>Endirekt</v>
          </cell>
          <cell r="N1094">
            <v>323.16000000000003</v>
          </cell>
        </row>
        <row r="1095">
          <cell r="D1095" t="str">
            <v>Yenileme</v>
          </cell>
          <cell r="L1095">
            <v>744</v>
          </cell>
          <cell r="M1095" t="str">
            <v>Direkt</v>
          </cell>
          <cell r="N1095">
            <v>822.14</v>
          </cell>
        </row>
        <row r="1096">
          <cell r="D1096" t="str">
            <v>Yenileme</v>
          </cell>
          <cell r="L1096">
            <v>744</v>
          </cell>
          <cell r="M1096" t="str">
            <v>Endirekt</v>
          </cell>
          <cell r="N1096">
            <v>17.47</v>
          </cell>
        </row>
        <row r="1097">
          <cell r="D1097" t="str">
            <v>Yenileme</v>
          </cell>
          <cell r="L1097">
            <v>750</v>
          </cell>
          <cell r="M1097" t="str">
            <v>Direkt</v>
          </cell>
          <cell r="N1097">
            <v>247.98</v>
          </cell>
        </row>
        <row r="1098">
          <cell r="D1098" t="str">
            <v>Yenileme</v>
          </cell>
          <cell r="L1098">
            <v>750</v>
          </cell>
          <cell r="M1098" t="str">
            <v>Endirekt</v>
          </cell>
          <cell r="N1098">
            <v>5.9</v>
          </cell>
        </row>
        <row r="1099">
          <cell r="D1099" t="str">
            <v>Yenileme</v>
          </cell>
          <cell r="L1099">
            <v>760</v>
          </cell>
          <cell r="M1099" t="str">
            <v>Direkt</v>
          </cell>
          <cell r="N1099">
            <v>127.08</v>
          </cell>
        </row>
        <row r="1100">
          <cell r="D1100" t="str">
            <v>Yenileme</v>
          </cell>
          <cell r="L1100">
            <v>760</v>
          </cell>
          <cell r="M1100" t="str">
            <v>Endirekt</v>
          </cell>
          <cell r="N1100">
            <v>3.19</v>
          </cell>
        </row>
        <row r="1101">
          <cell r="D1101" t="str">
            <v>Yenileme</v>
          </cell>
          <cell r="L1101">
            <v>765</v>
          </cell>
          <cell r="M1101" t="str">
            <v>Direkt</v>
          </cell>
          <cell r="N1101">
            <v>1966.69</v>
          </cell>
        </row>
        <row r="1102">
          <cell r="D1102" t="str">
            <v>Yenileme</v>
          </cell>
          <cell r="L1102">
            <v>765</v>
          </cell>
          <cell r="M1102" t="str">
            <v>Endirekt</v>
          </cell>
          <cell r="N1102">
            <v>20.350000000000001</v>
          </cell>
        </row>
        <row r="1103">
          <cell r="D1103" t="str">
            <v>Yenileme</v>
          </cell>
          <cell r="L1103">
            <v>768</v>
          </cell>
          <cell r="M1103" t="str">
            <v>Direkt</v>
          </cell>
          <cell r="N1103">
            <v>11033.61</v>
          </cell>
        </row>
        <row r="1104">
          <cell r="D1104" t="str">
            <v>Yenileme</v>
          </cell>
          <cell r="L1104">
            <v>768</v>
          </cell>
          <cell r="M1104" t="str">
            <v>Endirekt</v>
          </cell>
          <cell r="N1104">
            <v>200.81</v>
          </cell>
        </row>
        <row r="1105">
          <cell r="D1105" t="str">
            <v>Yeni iş</v>
          </cell>
          <cell r="L1105">
            <v>900</v>
          </cell>
          <cell r="M1105" t="str">
            <v>Direkt</v>
          </cell>
          <cell r="N1105">
            <v>5150.3500000000004</v>
          </cell>
        </row>
        <row r="1106">
          <cell r="D1106" t="str">
            <v>Yeni iş</v>
          </cell>
          <cell r="L1106">
            <v>720</v>
          </cell>
          <cell r="M1106" t="str">
            <v>Direkt</v>
          </cell>
          <cell r="N1106">
            <v>1.08</v>
          </cell>
        </row>
        <row r="1107">
          <cell r="D1107" t="str">
            <v>Yeni iş</v>
          </cell>
          <cell r="L1107">
            <v>723</v>
          </cell>
          <cell r="M1107" t="str">
            <v>Direkt</v>
          </cell>
          <cell r="N1107">
            <v>680.07</v>
          </cell>
        </row>
        <row r="1108">
          <cell r="D1108" t="str">
            <v>Yeni iş</v>
          </cell>
          <cell r="L1108">
            <v>724</v>
          </cell>
          <cell r="M1108" t="str">
            <v>Direkt</v>
          </cell>
          <cell r="N1108">
            <v>13.97</v>
          </cell>
        </row>
        <row r="1109">
          <cell r="D1109" t="str">
            <v>Yeni iş</v>
          </cell>
          <cell r="L1109">
            <v>740</v>
          </cell>
          <cell r="M1109" t="str">
            <v>Direkt</v>
          </cell>
          <cell r="N1109">
            <v>34352.67</v>
          </cell>
        </row>
        <row r="1110">
          <cell r="D1110" t="str">
            <v>Yeni iş</v>
          </cell>
          <cell r="L1110">
            <v>741</v>
          </cell>
          <cell r="M1110" t="str">
            <v>Direkt</v>
          </cell>
          <cell r="N1110">
            <v>146.41</v>
          </cell>
        </row>
        <row r="1111">
          <cell r="D1111" t="str">
            <v>Yeni iş</v>
          </cell>
          <cell r="L1111">
            <v>742</v>
          </cell>
          <cell r="M1111" t="str">
            <v>Direkt</v>
          </cell>
          <cell r="N1111">
            <v>1014.45</v>
          </cell>
        </row>
        <row r="1112">
          <cell r="D1112" t="str">
            <v>Yeni iş</v>
          </cell>
          <cell r="L1112">
            <v>744</v>
          </cell>
          <cell r="M1112" t="str">
            <v>Direkt</v>
          </cell>
          <cell r="N1112">
            <v>25.76</v>
          </cell>
        </row>
        <row r="1113">
          <cell r="D1113" t="str">
            <v>Yeni iş</v>
          </cell>
          <cell r="L1113">
            <v>750</v>
          </cell>
          <cell r="M1113" t="str">
            <v>Direkt</v>
          </cell>
          <cell r="N1113">
            <v>135.16999999999999</v>
          </cell>
        </row>
        <row r="1114">
          <cell r="D1114" t="str">
            <v>Yeni iş</v>
          </cell>
          <cell r="L1114">
            <v>760</v>
          </cell>
          <cell r="M1114" t="str">
            <v>Direkt</v>
          </cell>
          <cell r="N1114">
            <v>5.3</v>
          </cell>
        </row>
        <row r="1115">
          <cell r="D1115" t="str">
            <v>Yeni iş</v>
          </cell>
          <cell r="L1115">
            <v>765</v>
          </cell>
          <cell r="M1115" t="str">
            <v>Direkt</v>
          </cell>
          <cell r="N1115">
            <v>55.57</v>
          </cell>
        </row>
        <row r="1116">
          <cell r="D1116" t="str">
            <v>Yeni iş</v>
          </cell>
          <cell r="L1116">
            <v>768</v>
          </cell>
          <cell r="M1116" t="str">
            <v>Direkt</v>
          </cell>
          <cell r="N1116">
            <v>7271.56</v>
          </cell>
        </row>
        <row r="1117">
          <cell r="D1117" t="str">
            <v>Yenileme</v>
          </cell>
          <cell r="L1117">
            <v>900</v>
          </cell>
          <cell r="M1117" t="str">
            <v>Direkt</v>
          </cell>
          <cell r="N1117">
            <v>2502.69</v>
          </cell>
        </row>
        <row r="1118">
          <cell r="D1118" t="str">
            <v>Yenileme</v>
          </cell>
          <cell r="L1118">
            <v>900</v>
          </cell>
          <cell r="M1118" t="str">
            <v>Endirekt</v>
          </cell>
          <cell r="N1118">
            <v>255.72</v>
          </cell>
        </row>
        <row r="1119">
          <cell r="D1119" t="str">
            <v>Yenileme</v>
          </cell>
          <cell r="L1119">
            <v>720</v>
          </cell>
          <cell r="M1119" t="str">
            <v>Direkt</v>
          </cell>
          <cell r="N1119">
            <v>0.7</v>
          </cell>
        </row>
        <row r="1120">
          <cell r="D1120" t="str">
            <v>Yenileme</v>
          </cell>
          <cell r="L1120">
            <v>720</v>
          </cell>
          <cell r="M1120" t="str">
            <v>Endirekt</v>
          </cell>
          <cell r="N1120">
            <v>7.0000000000000007E-2</v>
          </cell>
        </row>
        <row r="1121">
          <cell r="D1121" t="str">
            <v>Yenileme</v>
          </cell>
          <cell r="L1121">
            <v>723</v>
          </cell>
          <cell r="M1121" t="str">
            <v>Direkt</v>
          </cell>
          <cell r="N1121">
            <v>197.98</v>
          </cell>
        </row>
        <row r="1122">
          <cell r="D1122" t="str">
            <v>Yenileme</v>
          </cell>
          <cell r="L1122">
            <v>723</v>
          </cell>
          <cell r="M1122" t="str">
            <v>Endirekt</v>
          </cell>
          <cell r="N1122">
            <v>28.69</v>
          </cell>
        </row>
        <row r="1123">
          <cell r="D1123" t="str">
            <v>Yenileme</v>
          </cell>
          <cell r="L1123">
            <v>724</v>
          </cell>
          <cell r="M1123" t="str">
            <v>Direkt</v>
          </cell>
          <cell r="N1123">
            <v>9.08</v>
          </cell>
        </row>
        <row r="1124">
          <cell r="D1124" t="str">
            <v>Yenileme</v>
          </cell>
          <cell r="L1124">
            <v>724</v>
          </cell>
          <cell r="M1124" t="str">
            <v>Endirekt</v>
          </cell>
          <cell r="N1124">
            <v>0.06</v>
          </cell>
        </row>
        <row r="1125">
          <cell r="D1125" t="str">
            <v>Yenileme</v>
          </cell>
          <cell r="L1125">
            <v>740</v>
          </cell>
          <cell r="M1125" t="str">
            <v>Direkt</v>
          </cell>
          <cell r="N1125">
            <v>19166.080000000002</v>
          </cell>
        </row>
        <row r="1126">
          <cell r="D1126" t="str">
            <v>Yenileme</v>
          </cell>
          <cell r="L1126">
            <v>740</v>
          </cell>
          <cell r="M1126" t="str">
            <v>Endirekt</v>
          </cell>
          <cell r="N1126">
            <v>1501.82</v>
          </cell>
        </row>
        <row r="1127">
          <cell r="D1127" t="str">
            <v>Yenileme</v>
          </cell>
          <cell r="L1127">
            <v>741</v>
          </cell>
          <cell r="M1127" t="str">
            <v>Direkt</v>
          </cell>
          <cell r="N1127">
            <v>43.75</v>
          </cell>
        </row>
        <row r="1128">
          <cell r="D1128" t="str">
            <v>Yenileme</v>
          </cell>
          <cell r="L1128">
            <v>741</v>
          </cell>
          <cell r="M1128" t="str">
            <v>Endirekt</v>
          </cell>
          <cell r="N1128">
            <v>1.82</v>
          </cell>
        </row>
        <row r="1129">
          <cell r="D1129" t="str">
            <v>Yenileme</v>
          </cell>
          <cell r="L1129">
            <v>742</v>
          </cell>
          <cell r="M1129" t="str">
            <v>Direkt</v>
          </cell>
          <cell r="N1129">
            <v>157.22999999999999</v>
          </cell>
        </row>
        <row r="1130">
          <cell r="D1130" t="str">
            <v>Yenileme</v>
          </cell>
          <cell r="L1130">
            <v>742</v>
          </cell>
          <cell r="M1130" t="str">
            <v>Endirekt</v>
          </cell>
          <cell r="N1130">
            <v>3.73</v>
          </cell>
        </row>
        <row r="1131">
          <cell r="D1131" t="str">
            <v>Yenileme</v>
          </cell>
          <cell r="L1131">
            <v>744</v>
          </cell>
          <cell r="M1131" t="str">
            <v>Direkt</v>
          </cell>
          <cell r="N1131">
            <v>8.2200000000000006</v>
          </cell>
        </row>
        <row r="1132">
          <cell r="D1132" t="str">
            <v>Yenileme</v>
          </cell>
          <cell r="L1132">
            <v>744</v>
          </cell>
          <cell r="M1132" t="str">
            <v>Endirekt</v>
          </cell>
          <cell r="N1132">
            <v>0.21</v>
          </cell>
        </row>
        <row r="1133">
          <cell r="D1133" t="str">
            <v>Yenileme</v>
          </cell>
          <cell r="L1133">
            <v>750</v>
          </cell>
          <cell r="M1133" t="str">
            <v>Direkt</v>
          </cell>
          <cell r="N1133">
            <v>64.92</v>
          </cell>
        </row>
        <row r="1134">
          <cell r="D1134" t="str">
            <v>Yenileme</v>
          </cell>
          <cell r="L1134">
            <v>750</v>
          </cell>
          <cell r="M1134" t="str">
            <v>Endirekt</v>
          </cell>
          <cell r="N1134">
            <v>5.9</v>
          </cell>
        </row>
        <row r="1135">
          <cell r="D1135" t="str">
            <v>Yenileme</v>
          </cell>
          <cell r="L1135">
            <v>760</v>
          </cell>
          <cell r="M1135" t="str">
            <v>Direkt</v>
          </cell>
          <cell r="N1135">
            <v>3.09</v>
          </cell>
        </row>
        <row r="1136">
          <cell r="D1136" t="str">
            <v>Yenileme</v>
          </cell>
          <cell r="L1136">
            <v>760</v>
          </cell>
          <cell r="M1136" t="str">
            <v>Endirekt</v>
          </cell>
          <cell r="N1136">
            <v>0.06</v>
          </cell>
        </row>
        <row r="1137">
          <cell r="D1137" t="str">
            <v>Yenileme</v>
          </cell>
          <cell r="L1137">
            <v>765</v>
          </cell>
          <cell r="M1137" t="str">
            <v>Direkt</v>
          </cell>
          <cell r="N1137">
            <v>58.83</v>
          </cell>
        </row>
        <row r="1138">
          <cell r="D1138" t="str">
            <v>Yenileme</v>
          </cell>
          <cell r="L1138">
            <v>765</v>
          </cell>
          <cell r="M1138" t="str">
            <v>Endirekt</v>
          </cell>
          <cell r="N1138">
            <v>0.41</v>
          </cell>
        </row>
        <row r="1139">
          <cell r="D1139" t="str">
            <v>Yenileme</v>
          </cell>
          <cell r="L1139">
            <v>768</v>
          </cell>
          <cell r="M1139" t="str">
            <v>Direkt</v>
          </cell>
          <cell r="N1139">
            <v>3960.53</v>
          </cell>
        </row>
        <row r="1140">
          <cell r="D1140" t="str">
            <v>Yenileme</v>
          </cell>
          <cell r="L1140">
            <v>768</v>
          </cell>
          <cell r="M1140" t="str">
            <v>Endirekt</v>
          </cell>
          <cell r="N1140">
            <v>70</v>
          </cell>
        </row>
        <row r="1141">
          <cell r="D1141" t="str">
            <v>Yeni iş</v>
          </cell>
          <cell r="L1141">
            <v>703</v>
          </cell>
          <cell r="M1141" t="str">
            <v>Direkt</v>
          </cell>
          <cell r="N1141">
            <v>8082471.6699999999</v>
          </cell>
        </row>
        <row r="1142">
          <cell r="D1142" t="str">
            <v>Yenileme</v>
          </cell>
          <cell r="L1142">
            <v>703</v>
          </cell>
          <cell r="M1142" t="str">
            <v>Direkt</v>
          </cell>
          <cell r="N1142">
            <v>1258494.1599999999</v>
          </cell>
        </row>
        <row r="1143">
          <cell r="D1143" t="str">
            <v>Yeni iş</v>
          </cell>
          <cell r="L1143">
            <v>703</v>
          </cell>
          <cell r="M1143" t="str">
            <v>Direkt</v>
          </cell>
          <cell r="N1143">
            <v>198789.39</v>
          </cell>
        </row>
        <row r="1144">
          <cell r="D1144" t="str">
            <v>Yeni iş</v>
          </cell>
          <cell r="L1144">
            <v>703</v>
          </cell>
          <cell r="M1144" t="str">
            <v>Direkt</v>
          </cell>
          <cell r="N1144">
            <v>22263.35</v>
          </cell>
        </row>
        <row r="1145">
          <cell r="D1145" t="str">
            <v>Yenileme</v>
          </cell>
          <cell r="L1145">
            <v>703</v>
          </cell>
          <cell r="M1145" t="str">
            <v>Direkt</v>
          </cell>
          <cell r="N1145">
            <v>4625.05</v>
          </cell>
        </row>
        <row r="1146">
          <cell r="D1146" t="str">
            <v>Yeni iş</v>
          </cell>
          <cell r="L1146">
            <v>701</v>
          </cell>
          <cell r="M1146" t="str">
            <v>Direkt</v>
          </cell>
          <cell r="N1146">
            <v>124479.98</v>
          </cell>
        </row>
        <row r="1147">
          <cell r="D1147" t="str">
            <v>Yeni iş</v>
          </cell>
          <cell r="L1147">
            <v>702</v>
          </cell>
          <cell r="M1147" t="str">
            <v>Direkt</v>
          </cell>
          <cell r="N1147">
            <v>15186.9</v>
          </cell>
        </row>
        <row r="1148">
          <cell r="D1148" t="str">
            <v>Yeni iş</v>
          </cell>
          <cell r="L1148">
            <v>719</v>
          </cell>
          <cell r="M1148" t="str">
            <v>Direkt</v>
          </cell>
          <cell r="N1148">
            <v>23627.7</v>
          </cell>
        </row>
        <row r="1149">
          <cell r="D1149" t="str">
            <v>Yeni iş</v>
          </cell>
          <cell r="L1149">
            <v>720</v>
          </cell>
          <cell r="M1149" t="str">
            <v>Direkt</v>
          </cell>
          <cell r="N1149">
            <v>31508.68</v>
          </cell>
        </row>
        <row r="1150">
          <cell r="D1150" t="str">
            <v>Yeni iş</v>
          </cell>
          <cell r="L1150">
            <v>723</v>
          </cell>
          <cell r="M1150" t="str">
            <v>Direkt</v>
          </cell>
          <cell r="N1150">
            <v>1585.86</v>
          </cell>
        </row>
        <row r="1151">
          <cell r="D1151" t="str">
            <v>Yeni iş</v>
          </cell>
          <cell r="L1151">
            <v>724</v>
          </cell>
          <cell r="M1151" t="str">
            <v>Direkt</v>
          </cell>
          <cell r="N1151">
            <v>11431.55</v>
          </cell>
        </row>
        <row r="1152">
          <cell r="D1152" t="str">
            <v>Yeni iş</v>
          </cell>
          <cell r="L1152">
            <v>740</v>
          </cell>
          <cell r="M1152" t="str">
            <v>Direkt</v>
          </cell>
          <cell r="N1152">
            <v>1276783.44</v>
          </cell>
        </row>
        <row r="1153">
          <cell r="D1153" t="str">
            <v>Yeni iş</v>
          </cell>
          <cell r="L1153">
            <v>741</v>
          </cell>
          <cell r="M1153" t="str">
            <v>Direkt</v>
          </cell>
          <cell r="N1153">
            <v>20276.52</v>
          </cell>
        </row>
        <row r="1154">
          <cell r="D1154" t="str">
            <v>Yeni iş</v>
          </cell>
          <cell r="L1154">
            <v>742</v>
          </cell>
          <cell r="M1154" t="str">
            <v>Direkt</v>
          </cell>
          <cell r="N1154">
            <v>33429.11</v>
          </cell>
        </row>
        <row r="1155">
          <cell r="D1155" t="str">
            <v>Yeni iş</v>
          </cell>
          <cell r="L1155">
            <v>744</v>
          </cell>
          <cell r="M1155" t="str">
            <v>Direkt</v>
          </cell>
          <cell r="N1155">
            <v>18733.71</v>
          </cell>
        </row>
        <row r="1156">
          <cell r="D1156" t="str">
            <v>Yeni iş</v>
          </cell>
          <cell r="L1156">
            <v>750</v>
          </cell>
          <cell r="M1156" t="str">
            <v>Direkt</v>
          </cell>
          <cell r="N1156">
            <v>571.46</v>
          </cell>
        </row>
        <row r="1157">
          <cell r="D1157" t="str">
            <v>Yeni iş</v>
          </cell>
          <cell r="L1157">
            <v>760</v>
          </cell>
          <cell r="M1157" t="str">
            <v>Direkt</v>
          </cell>
          <cell r="N1157">
            <v>965.37</v>
          </cell>
        </row>
        <row r="1158">
          <cell r="D1158" t="str">
            <v>Yeni iş</v>
          </cell>
          <cell r="L1158">
            <v>765</v>
          </cell>
          <cell r="M1158" t="str">
            <v>Direkt</v>
          </cell>
          <cell r="N1158">
            <v>22706.5</v>
          </cell>
        </row>
        <row r="1159">
          <cell r="D1159" t="str">
            <v>Yeni iş</v>
          </cell>
          <cell r="L1159">
            <v>768</v>
          </cell>
          <cell r="M1159" t="str">
            <v>Direkt</v>
          </cell>
          <cell r="N1159">
            <v>115946.67</v>
          </cell>
        </row>
        <row r="1160">
          <cell r="D1160" t="str">
            <v>Yeni iş</v>
          </cell>
          <cell r="L1160">
            <v>701</v>
          </cell>
          <cell r="M1160" t="str">
            <v>Direkt</v>
          </cell>
          <cell r="N1160">
            <v>539.69000000000005</v>
          </cell>
        </row>
        <row r="1161">
          <cell r="D1161" t="str">
            <v>Yeni iş</v>
          </cell>
          <cell r="L1161">
            <v>723</v>
          </cell>
          <cell r="M1161" t="str">
            <v>Direkt</v>
          </cell>
          <cell r="N1161">
            <v>0</v>
          </cell>
        </row>
        <row r="1162">
          <cell r="D1162" t="str">
            <v>Yeni iş</v>
          </cell>
          <cell r="L1162">
            <v>740</v>
          </cell>
          <cell r="M1162" t="str">
            <v>Direkt</v>
          </cell>
          <cell r="N1162">
            <v>9484.16</v>
          </cell>
        </row>
        <row r="1163">
          <cell r="D1163" t="str">
            <v>Yeni iş</v>
          </cell>
          <cell r="L1163">
            <v>741</v>
          </cell>
          <cell r="M1163" t="str">
            <v>Direkt</v>
          </cell>
          <cell r="N1163">
            <v>22.15</v>
          </cell>
        </row>
        <row r="1164">
          <cell r="D1164" t="str">
            <v>Yeni iş</v>
          </cell>
          <cell r="L1164">
            <v>742</v>
          </cell>
          <cell r="M1164" t="str">
            <v>Direkt</v>
          </cell>
          <cell r="N1164">
            <v>44.3</v>
          </cell>
        </row>
        <row r="1165">
          <cell r="D1165" t="str">
            <v>Yeni iş</v>
          </cell>
          <cell r="L1165">
            <v>744</v>
          </cell>
          <cell r="M1165" t="str">
            <v>Direkt</v>
          </cell>
          <cell r="N1165">
            <v>22.15</v>
          </cell>
        </row>
        <row r="1166">
          <cell r="D1166" t="str">
            <v>Yeni iş</v>
          </cell>
          <cell r="L1166">
            <v>760</v>
          </cell>
          <cell r="M1166" t="str">
            <v>Direkt</v>
          </cell>
          <cell r="N1166">
            <v>60.15</v>
          </cell>
        </row>
        <row r="1167">
          <cell r="D1167" t="str">
            <v>Yeni iş</v>
          </cell>
          <cell r="L1167">
            <v>701</v>
          </cell>
          <cell r="M1167" t="str">
            <v>Direkt</v>
          </cell>
          <cell r="N1167">
            <v>574.27</v>
          </cell>
        </row>
        <row r="1168">
          <cell r="D1168" t="str">
            <v>Yeni iş</v>
          </cell>
          <cell r="L1168">
            <v>702</v>
          </cell>
          <cell r="M1168" t="str">
            <v>Direkt</v>
          </cell>
          <cell r="N1168">
            <v>840</v>
          </cell>
        </row>
        <row r="1169">
          <cell r="D1169" t="str">
            <v>Yeni iş</v>
          </cell>
          <cell r="L1169">
            <v>719</v>
          </cell>
          <cell r="M1169" t="str">
            <v>Direkt</v>
          </cell>
          <cell r="N1169">
            <v>0</v>
          </cell>
        </row>
        <row r="1170">
          <cell r="D1170" t="str">
            <v>Yeni iş</v>
          </cell>
          <cell r="L1170">
            <v>720</v>
          </cell>
          <cell r="M1170" t="str">
            <v>Direkt</v>
          </cell>
          <cell r="N1170">
            <v>1201</v>
          </cell>
        </row>
        <row r="1171">
          <cell r="D1171" t="str">
            <v>Yeni iş</v>
          </cell>
          <cell r="L1171">
            <v>723</v>
          </cell>
          <cell r="M1171" t="str">
            <v>Direkt</v>
          </cell>
          <cell r="N1171">
            <v>1</v>
          </cell>
        </row>
        <row r="1172">
          <cell r="D1172" t="str">
            <v>Yeni iş</v>
          </cell>
          <cell r="L1172">
            <v>724</v>
          </cell>
          <cell r="M1172" t="str">
            <v>Direkt</v>
          </cell>
          <cell r="N1172">
            <v>83</v>
          </cell>
        </row>
        <row r="1173">
          <cell r="D1173" t="str">
            <v>Yeni iş</v>
          </cell>
          <cell r="L1173">
            <v>740</v>
          </cell>
          <cell r="M1173" t="str">
            <v>Direkt</v>
          </cell>
          <cell r="N1173">
            <v>11409.98</v>
          </cell>
        </row>
        <row r="1174">
          <cell r="D1174" t="str">
            <v>Yeni iş</v>
          </cell>
          <cell r="L1174">
            <v>741</v>
          </cell>
          <cell r="M1174" t="str">
            <v>Direkt</v>
          </cell>
          <cell r="N1174">
            <v>85.8</v>
          </cell>
        </row>
        <row r="1175">
          <cell r="D1175" t="str">
            <v>Yeni iş</v>
          </cell>
          <cell r="L1175">
            <v>742</v>
          </cell>
          <cell r="M1175" t="str">
            <v>Direkt</v>
          </cell>
          <cell r="N1175">
            <v>171.6</v>
          </cell>
        </row>
        <row r="1176">
          <cell r="D1176" t="str">
            <v>Yeni iş</v>
          </cell>
          <cell r="L1176">
            <v>744</v>
          </cell>
          <cell r="M1176" t="str">
            <v>Direkt</v>
          </cell>
          <cell r="N1176">
            <v>85.8</v>
          </cell>
        </row>
        <row r="1177">
          <cell r="D1177" t="str">
            <v>Yeni iş</v>
          </cell>
          <cell r="L1177">
            <v>750</v>
          </cell>
          <cell r="M1177" t="str">
            <v>Direkt</v>
          </cell>
          <cell r="N1177">
            <v>0</v>
          </cell>
        </row>
        <row r="1178">
          <cell r="D1178" t="str">
            <v>Yeni iş</v>
          </cell>
          <cell r="L1178">
            <v>760</v>
          </cell>
          <cell r="M1178" t="str">
            <v>Direkt</v>
          </cell>
          <cell r="N1178">
            <v>0.2</v>
          </cell>
        </row>
        <row r="1179">
          <cell r="D1179" t="str">
            <v>Yeni iş</v>
          </cell>
          <cell r="L1179">
            <v>765</v>
          </cell>
          <cell r="M1179" t="str">
            <v>Direkt</v>
          </cell>
          <cell r="N1179">
            <v>0</v>
          </cell>
        </row>
        <row r="1180">
          <cell r="D1180" t="str">
            <v>Yeni iş</v>
          </cell>
          <cell r="L1180">
            <v>768</v>
          </cell>
          <cell r="M1180" t="str">
            <v>Direkt</v>
          </cell>
          <cell r="N1180">
            <v>0</v>
          </cell>
        </row>
        <row r="1181">
          <cell r="D1181" t="str">
            <v>Yeni iş</v>
          </cell>
          <cell r="L1181">
            <v>710</v>
          </cell>
          <cell r="M1181" t="str">
            <v>Direkt</v>
          </cell>
          <cell r="N1181">
            <v>2999571.83</v>
          </cell>
        </row>
        <row r="1182">
          <cell r="D1182" t="str">
            <v>Yeni iş</v>
          </cell>
          <cell r="L1182">
            <v>710</v>
          </cell>
          <cell r="M1182" t="str">
            <v>Direkt</v>
          </cell>
          <cell r="N1182">
            <v>670653.39</v>
          </cell>
        </row>
        <row r="1183">
          <cell r="D1183" t="str">
            <v>Yeni iş</v>
          </cell>
          <cell r="L1183">
            <v>710</v>
          </cell>
          <cell r="M1183" t="str">
            <v>Direkt</v>
          </cell>
          <cell r="N1183">
            <v>0</v>
          </cell>
        </row>
        <row r="1184">
          <cell r="D1184" t="str">
            <v>Yeni iş</v>
          </cell>
          <cell r="L1184">
            <v>710</v>
          </cell>
          <cell r="M1184" t="str">
            <v>Direkt</v>
          </cell>
          <cell r="N1184">
            <v>717.3</v>
          </cell>
        </row>
        <row r="1185">
          <cell r="D1185" t="str">
            <v>Yenileme</v>
          </cell>
          <cell r="L1185">
            <v>710</v>
          </cell>
          <cell r="M1185" t="str">
            <v>Direkt</v>
          </cell>
          <cell r="N1185">
            <v>606.03</v>
          </cell>
        </row>
        <row r="1186">
          <cell r="D1186" t="str">
            <v>Yeni iş</v>
          </cell>
          <cell r="L1186">
            <v>710</v>
          </cell>
          <cell r="M1186" t="str">
            <v>Direkt</v>
          </cell>
          <cell r="N1186">
            <v>124.26</v>
          </cell>
        </row>
        <row r="1187">
          <cell r="D1187" t="str">
            <v>Yeni iş</v>
          </cell>
          <cell r="L1187">
            <v>710</v>
          </cell>
          <cell r="M1187" t="str">
            <v>Direkt</v>
          </cell>
          <cell r="N1187">
            <v>0</v>
          </cell>
        </row>
        <row r="1188">
          <cell r="D1188" t="str">
            <v>Yeni iş</v>
          </cell>
          <cell r="L1188">
            <v>710</v>
          </cell>
          <cell r="M1188" t="str">
            <v>Direkt</v>
          </cell>
          <cell r="N1188">
            <v>3674291</v>
          </cell>
        </row>
        <row r="1189">
          <cell r="D1189" t="str">
            <v>Yenileme</v>
          </cell>
          <cell r="L1189">
            <v>710</v>
          </cell>
          <cell r="M1189" t="str">
            <v>Direkt</v>
          </cell>
          <cell r="N1189">
            <v>322227.33</v>
          </cell>
        </row>
        <row r="1190">
          <cell r="D1190" t="str">
            <v>Yeni iş</v>
          </cell>
          <cell r="L1190">
            <v>710</v>
          </cell>
          <cell r="M1190" t="str">
            <v>Direkt</v>
          </cell>
          <cell r="N1190">
            <v>77000</v>
          </cell>
        </row>
        <row r="1191">
          <cell r="D1191" t="str">
            <v>Yeni iş</v>
          </cell>
          <cell r="L1191">
            <v>710</v>
          </cell>
          <cell r="M1191" t="str">
            <v>Direkt</v>
          </cell>
          <cell r="N1191">
            <v>0</v>
          </cell>
        </row>
        <row r="1192">
          <cell r="D1192" t="str">
            <v>Yeni iş</v>
          </cell>
          <cell r="L1192">
            <v>710</v>
          </cell>
          <cell r="M1192" t="str">
            <v>Direkt</v>
          </cell>
          <cell r="N1192">
            <v>17554884</v>
          </cell>
        </row>
        <row r="1193">
          <cell r="D1193" t="str">
            <v>Yenileme</v>
          </cell>
          <cell r="L1193">
            <v>710</v>
          </cell>
          <cell r="M1193" t="str">
            <v>Direkt</v>
          </cell>
          <cell r="N1193">
            <v>7817710.6600000001</v>
          </cell>
        </row>
        <row r="1194">
          <cell r="D1194" t="str">
            <v>Yeni iş</v>
          </cell>
          <cell r="L1194">
            <v>710</v>
          </cell>
          <cell r="M1194" t="str">
            <v>Direkt</v>
          </cell>
          <cell r="N1194">
            <v>5280651.66</v>
          </cell>
        </row>
        <row r="1195">
          <cell r="D1195" t="str">
            <v>Yenileme</v>
          </cell>
          <cell r="L1195">
            <v>710</v>
          </cell>
          <cell r="M1195" t="str">
            <v>Direkt</v>
          </cell>
          <cell r="N1195">
            <v>963683.6</v>
          </cell>
        </row>
        <row r="1196">
          <cell r="D1196" t="str">
            <v>Yeni iş</v>
          </cell>
          <cell r="L1196">
            <v>710</v>
          </cell>
          <cell r="M1196" t="str">
            <v>Direkt</v>
          </cell>
          <cell r="N1196">
            <v>0</v>
          </cell>
        </row>
        <row r="1197">
          <cell r="D1197" t="str">
            <v>Yeni iş</v>
          </cell>
          <cell r="L1197">
            <v>712</v>
          </cell>
          <cell r="M1197" t="str">
            <v>Direkt</v>
          </cell>
          <cell r="N1197">
            <v>3528695.9708250002</v>
          </cell>
        </row>
        <row r="1198">
          <cell r="D1198" t="str">
            <v>Yeni iş</v>
          </cell>
          <cell r="L1198">
            <v>750</v>
          </cell>
          <cell r="M1198" t="str">
            <v>Direkt</v>
          </cell>
          <cell r="N1198">
            <v>0</v>
          </cell>
        </row>
        <row r="1199">
          <cell r="D1199" t="str">
            <v>Yeni iş</v>
          </cell>
          <cell r="L1199">
            <v>760</v>
          </cell>
          <cell r="M1199" t="str">
            <v>Direkt</v>
          </cell>
          <cell r="N1199">
            <v>0</v>
          </cell>
        </row>
        <row r="1200">
          <cell r="D1200" t="str">
            <v>Yeni iş</v>
          </cell>
          <cell r="L1200">
            <v>768</v>
          </cell>
          <cell r="M1200" t="str">
            <v>Direkt</v>
          </cell>
          <cell r="N1200">
            <v>0</v>
          </cell>
        </row>
        <row r="1201">
          <cell r="D1201" t="str">
            <v>Yenileme</v>
          </cell>
          <cell r="L1201">
            <v>712</v>
          </cell>
          <cell r="M1201" t="str">
            <v>Direkt</v>
          </cell>
          <cell r="N1201">
            <v>882735.74</v>
          </cell>
        </row>
        <row r="1202">
          <cell r="D1202" t="str">
            <v>Yenileme</v>
          </cell>
          <cell r="L1202">
            <v>750</v>
          </cell>
          <cell r="M1202" t="str">
            <v>Direkt</v>
          </cell>
          <cell r="N1202">
            <v>0</v>
          </cell>
        </row>
        <row r="1203">
          <cell r="D1203" t="str">
            <v>Yenileme</v>
          </cell>
          <cell r="L1203">
            <v>760</v>
          </cell>
          <cell r="M1203" t="str">
            <v>Direkt</v>
          </cell>
          <cell r="N1203">
            <v>130.43</v>
          </cell>
        </row>
        <row r="1204">
          <cell r="D1204" t="str">
            <v>Yeni iş</v>
          </cell>
          <cell r="L1204">
            <v>712</v>
          </cell>
          <cell r="M1204" t="str">
            <v>Direkt</v>
          </cell>
          <cell r="N1204">
            <v>134459.04</v>
          </cell>
        </row>
        <row r="1205">
          <cell r="D1205" t="str">
            <v>Yeni iş</v>
          </cell>
          <cell r="L1205">
            <v>750</v>
          </cell>
          <cell r="M1205" t="str">
            <v>Direkt</v>
          </cell>
          <cell r="N1205">
            <v>0</v>
          </cell>
        </row>
        <row r="1206">
          <cell r="D1206" t="str">
            <v>Yeni iş</v>
          </cell>
          <cell r="L1206">
            <v>760</v>
          </cell>
          <cell r="M1206" t="str">
            <v>Direkt</v>
          </cell>
          <cell r="N1206">
            <v>0</v>
          </cell>
        </row>
        <row r="1207">
          <cell r="D1207" t="str">
            <v>Yenileme</v>
          </cell>
          <cell r="L1207">
            <v>712</v>
          </cell>
          <cell r="M1207" t="str">
            <v>Direkt</v>
          </cell>
          <cell r="N1207">
            <v>79447.509999999995</v>
          </cell>
        </row>
        <row r="1208">
          <cell r="D1208" t="str">
            <v>Yeni iş</v>
          </cell>
          <cell r="L1208">
            <v>710</v>
          </cell>
          <cell r="M1208" t="str">
            <v>Direkt</v>
          </cell>
          <cell r="N1208">
            <v>176446.68075299999</v>
          </cell>
        </row>
        <row r="1209">
          <cell r="D1209" t="str">
            <v>Yeni iş</v>
          </cell>
          <cell r="L1209">
            <v>710</v>
          </cell>
          <cell r="M1209" t="str">
            <v>Endirekt</v>
          </cell>
          <cell r="N1209">
            <v>1912.44</v>
          </cell>
        </row>
        <row r="1210">
          <cell r="D1210" t="str">
            <v>Yeni iş</v>
          </cell>
          <cell r="L1210">
            <v>710</v>
          </cell>
          <cell r="M1210" t="str">
            <v>Direkt</v>
          </cell>
          <cell r="N1210">
            <v>13800.88</v>
          </cell>
        </row>
        <row r="1211">
          <cell r="D1211" t="str">
            <v>Yeni iş</v>
          </cell>
          <cell r="L1211">
            <v>710</v>
          </cell>
          <cell r="M1211" t="str">
            <v>Direkt</v>
          </cell>
          <cell r="N1211">
            <v>0</v>
          </cell>
        </row>
        <row r="1212">
          <cell r="D1212" t="str">
            <v>Yeni iş</v>
          </cell>
          <cell r="L1212">
            <v>710</v>
          </cell>
          <cell r="M1212" t="str">
            <v>Direkt</v>
          </cell>
          <cell r="N1212">
            <v>2138616.7999999998</v>
          </cell>
        </row>
        <row r="1213">
          <cell r="D1213" t="str">
            <v>Yenileme</v>
          </cell>
          <cell r="L1213">
            <v>710</v>
          </cell>
          <cell r="M1213" t="str">
            <v>Direkt</v>
          </cell>
          <cell r="N1213">
            <v>127348.59</v>
          </cell>
        </row>
        <row r="1214">
          <cell r="D1214" t="str">
            <v>Yeni iş</v>
          </cell>
          <cell r="L1214">
            <v>710</v>
          </cell>
          <cell r="M1214" t="str">
            <v>Direkt</v>
          </cell>
          <cell r="N1214">
            <v>12946.44</v>
          </cell>
        </row>
        <row r="1215">
          <cell r="D1215" t="str">
            <v>Yeni iş</v>
          </cell>
          <cell r="L1215">
            <v>710</v>
          </cell>
          <cell r="M1215" t="str">
            <v>Direkt</v>
          </cell>
          <cell r="N1215">
            <v>0</v>
          </cell>
        </row>
        <row r="1216">
          <cell r="D1216" t="str">
            <v>Yeni iş</v>
          </cell>
          <cell r="L1216">
            <v>765</v>
          </cell>
          <cell r="M1216" t="str">
            <v>Direkt</v>
          </cell>
          <cell r="N1216">
            <v>6589.47</v>
          </cell>
        </row>
        <row r="1217">
          <cell r="D1217" t="str">
            <v>Yeni iş</v>
          </cell>
          <cell r="L1217">
            <v>766</v>
          </cell>
          <cell r="M1217" t="str">
            <v>Direkt</v>
          </cell>
          <cell r="N1217">
            <v>9225.58</v>
          </cell>
        </row>
        <row r="1218">
          <cell r="D1218" t="str">
            <v>Yeni iş</v>
          </cell>
          <cell r="L1218">
            <v>768</v>
          </cell>
          <cell r="M1218" t="str">
            <v>Direkt</v>
          </cell>
          <cell r="N1218">
            <v>17474.93</v>
          </cell>
        </row>
        <row r="1219">
          <cell r="D1219" t="str">
            <v>Yenileme</v>
          </cell>
          <cell r="L1219">
            <v>768</v>
          </cell>
          <cell r="M1219" t="str">
            <v>Direkt</v>
          </cell>
          <cell r="N1219">
            <v>10417.85</v>
          </cell>
        </row>
        <row r="1220">
          <cell r="D1220" t="str">
            <v>Yeni iş</v>
          </cell>
          <cell r="L1220">
            <v>768</v>
          </cell>
          <cell r="M1220" t="str">
            <v>Direkt</v>
          </cell>
          <cell r="N1220">
            <v>9396.0300000000007</v>
          </cell>
        </row>
        <row r="1221">
          <cell r="D1221" t="str">
            <v>Yeni iş</v>
          </cell>
          <cell r="L1221">
            <v>765</v>
          </cell>
          <cell r="M1221" t="str">
            <v>Direkt</v>
          </cell>
          <cell r="N1221">
            <v>615425.67000000004</v>
          </cell>
        </row>
        <row r="1222">
          <cell r="D1222" t="str">
            <v>Yenileme</v>
          </cell>
          <cell r="L1222">
            <v>740</v>
          </cell>
          <cell r="M1222" t="str">
            <v>Direkt</v>
          </cell>
          <cell r="N1222">
            <v>1443.95</v>
          </cell>
        </row>
        <row r="1223">
          <cell r="D1223" t="str">
            <v>Yenileme</v>
          </cell>
          <cell r="L1223">
            <v>765</v>
          </cell>
          <cell r="M1223" t="str">
            <v>Direkt</v>
          </cell>
          <cell r="N1223">
            <v>15275.24</v>
          </cell>
        </row>
        <row r="1224">
          <cell r="D1224" t="str">
            <v>Yeni iş</v>
          </cell>
          <cell r="L1224">
            <v>719</v>
          </cell>
          <cell r="M1224" t="str">
            <v>Direkt</v>
          </cell>
          <cell r="N1224">
            <v>667999.98</v>
          </cell>
        </row>
        <row r="1225">
          <cell r="D1225" t="str">
            <v>Yeni iş</v>
          </cell>
          <cell r="L1225">
            <v>760</v>
          </cell>
          <cell r="M1225" t="str">
            <v>Direkt</v>
          </cell>
          <cell r="N1225">
            <v>0</v>
          </cell>
        </row>
        <row r="1226">
          <cell r="D1226" t="str">
            <v>Yeni iş</v>
          </cell>
          <cell r="L1226">
            <v>767</v>
          </cell>
          <cell r="M1226" t="str">
            <v>Direkt</v>
          </cell>
          <cell r="N1226">
            <v>10698682.57</v>
          </cell>
        </row>
        <row r="1227">
          <cell r="D1227" t="str">
            <v>Yeni iş</v>
          </cell>
          <cell r="L1227">
            <v>719</v>
          </cell>
          <cell r="M1227" t="str">
            <v>Direkt</v>
          </cell>
          <cell r="N1227">
            <v>10440.26</v>
          </cell>
        </row>
        <row r="1228">
          <cell r="D1228" t="str">
            <v>Yeni iş</v>
          </cell>
          <cell r="L1228">
            <v>767</v>
          </cell>
          <cell r="M1228" t="str">
            <v>Direkt</v>
          </cell>
          <cell r="N1228">
            <v>258587.11</v>
          </cell>
        </row>
        <row r="1229">
          <cell r="D1229" t="str">
            <v>Yeni iş</v>
          </cell>
          <cell r="L1229">
            <v>767</v>
          </cell>
          <cell r="M1229" t="str">
            <v>Endirekt</v>
          </cell>
          <cell r="N1229">
            <v>31500</v>
          </cell>
        </row>
        <row r="1230">
          <cell r="D1230" t="str">
            <v>Yeni iş</v>
          </cell>
          <cell r="L1230">
            <v>719</v>
          </cell>
          <cell r="M1230" t="str">
            <v>Direkt</v>
          </cell>
          <cell r="N1230">
            <v>0</v>
          </cell>
        </row>
        <row r="1231">
          <cell r="D1231" t="str">
            <v>Yeni iş</v>
          </cell>
          <cell r="L1231">
            <v>767</v>
          </cell>
          <cell r="M1231" t="str">
            <v>Direkt</v>
          </cell>
          <cell r="N1231">
            <v>0</v>
          </cell>
        </row>
        <row r="1232">
          <cell r="D1232" t="str">
            <v>Yeni iş</v>
          </cell>
          <cell r="L1232">
            <v>719</v>
          </cell>
          <cell r="M1232" t="str">
            <v>Direkt</v>
          </cell>
          <cell r="N1232">
            <v>115036.2</v>
          </cell>
        </row>
        <row r="1233">
          <cell r="D1233" t="str">
            <v>Yeni iş</v>
          </cell>
          <cell r="L1233">
            <v>760</v>
          </cell>
          <cell r="M1233" t="str">
            <v>Direkt</v>
          </cell>
          <cell r="N1233">
            <v>0</v>
          </cell>
        </row>
        <row r="1234">
          <cell r="D1234" t="str">
            <v>Yeni iş</v>
          </cell>
          <cell r="L1234">
            <v>766</v>
          </cell>
          <cell r="M1234" t="str">
            <v>Direkt</v>
          </cell>
          <cell r="N1234">
            <v>1234291.6200000001</v>
          </cell>
        </row>
        <row r="1235">
          <cell r="D1235" t="str">
            <v>Yeni iş</v>
          </cell>
          <cell r="L1235">
            <v>719</v>
          </cell>
          <cell r="M1235" t="str">
            <v>Direkt</v>
          </cell>
          <cell r="N1235">
            <v>1060.32</v>
          </cell>
        </row>
        <row r="1236">
          <cell r="D1236" t="str">
            <v>Yeni iş</v>
          </cell>
          <cell r="L1236">
            <v>766</v>
          </cell>
          <cell r="M1236" t="str">
            <v>Direkt</v>
          </cell>
          <cell r="N1236">
            <v>11058.42</v>
          </cell>
        </row>
        <row r="1237">
          <cell r="D1237" t="str">
            <v>Yeni iş</v>
          </cell>
          <cell r="L1237">
            <v>720</v>
          </cell>
          <cell r="M1237" t="str">
            <v>Direkt</v>
          </cell>
          <cell r="N1237">
            <v>5632.13</v>
          </cell>
        </row>
        <row r="1238">
          <cell r="D1238" t="str">
            <v>Yeni iş</v>
          </cell>
          <cell r="L1238">
            <v>724</v>
          </cell>
          <cell r="M1238" t="str">
            <v>Direkt</v>
          </cell>
          <cell r="N1238">
            <v>16967.78</v>
          </cell>
        </row>
        <row r="1239">
          <cell r="D1239" t="str">
            <v>Yeni iş</v>
          </cell>
          <cell r="L1239">
            <v>750</v>
          </cell>
          <cell r="M1239" t="str">
            <v>Direkt</v>
          </cell>
          <cell r="N1239">
            <v>2858633.97</v>
          </cell>
        </row>
        <row r="1240">
          <cell r="D1240" t="str">
            <v>Yeni iş</v>
          </cell>
          <cell r="L1240">
            <v>760</v>
          </cell>
          <cell r="M1240" t="str">
            <v>Direkt</v>
          </cell>
          <cell r="N1240">
            <v>57275.76</v>
          </cell>
        </row>
        <row r="1241">
          <cell r="D1241" t="str">
            <v>Yeni iş</v>
          </cell>
          <cell r="L1241">
            <v>720</v>
          </cell>
          <cell r="M1241" t="str">
            <v>Direkt</v>
          </cell>
          <cell r="N1241">
            <v>2079.0700000000002</v>
          </cell>
        </row>
        <row r="1242">
          <cell r="D1242" t="str">
            <v>Yeni iş</v>
          </cell>
          <cell r="L1242">
            <v>724</v>
          </cell>
          <cell r="M1242" t="str">
            <v>Direkt</v>
          </cell>
          <cell r="N1242">
            <v>6282.47</v>
          </cell>
        </row>
        <row r="1243">
          <cell r="D1243" t="str">
            <v>Yeni iş</v>
          </cell>
          <cell r="L1243">
            <v>750</v>
          </cell>
          <cell r="M1243" t="str">
            <v>Direkt</v>
          </cell>
          <cell r="N1243">
            <v>437417.93</v>
          </cell>
        </row>
        <row r="1244">
          <cell r="D1244" t="str">
            <v>Yeni iş</v>
          </cell>
          <cell r="L1244">
            <v>760</v>
          </cell>
          <cell r="M1244" t="str">
            <v>Direkt</v>
          </cell>
          <cell r="N1244">
            <v>40114.74</v>
          </cell>
        </row>
        <row r="1245">
          <cell r="D1245" t="str">
            <v>Yeni iş</v>
          </cell>
          <cell r="L1245">
            <v>750</v>
          </cell>
          <cell r="M1245" t="str">
            <v>Direkt</v>
          </cell>
          <cell r="N1245">
            <v>325570.92</v>
          </cell>
        </row>
        <row r="1246">
          <cell r="D1246" t="str">
            <v>Yeni iş</v>
          </cell>
          <cell r="L1246">
            <v>760</v>
          </cell>
          <cell r="M1246" t="str">
            <v>Direkt</v>
          </cell>
          <cell r="N1246">
            <v>878.59</v>
          </cell>
        </row>
        <row r="1247">
          <cell r="D1247" t="str">
            <v>Yenileme</v>
          </cell>
          <cell r="L1247">
            <v>720</v>
          </cell>
          <cell r="M1247" t="str">
            <v>Direkt</v>
          </cell>
          <cell r="N1247">
            <v>25.04</v>
          </cell>
        </row>
        <row r="1248">
          <cell r="D1248" t="str">
            <v>Yenileme</v>
          </cell>
          <cell r="L1248">
            <v>724</v>
          </cell>
          <cell r="M1248" t="str">
            <v>Direkt</v>
          </cell>
          <cell r="N1248">
            <v>75.08</v>
          </cell>
        </row>
        <row r="1249">
          <cell r="D1249" t="str">
            <v>Yenileme</v>
          </cell>
          <cell r="L1249">
            <v>750</v>
          </cell>
          <cell r="M1249" t="str">
            <v>Direkt</v>
          </cell>
          <cell r="N1249">
            <v>84645.78</v>
          </cell>
        </row>
        <row r="1250">
          <cell r="D1250" t="str">
            <v>Yenileme</v>
          </cell>
          <cell r="L1250">
            <v>760</v>
          </cell>
          <cell r="M1250" t="str">
            <v>Direkt</v>
          </cell>
          <cell r="N1250">
            <v>4788.2</v>
          </cell>
        </row>
        <row r="1251">
          <cell r="D1251" t="str">
            <v>Yenileme</v>
          </cell>
          <cell r="L1251">
            <v>720</v>
          </cell>
          <cell r="M1251" t="str">
            <v>Direkt</v>
          </cell>
          <cell r="N1251">
            <v>47.68</v>
          </cell>
        </row>
        <row r="1252">
          <cell r="D1252" t="str">
            <v>Yenileme</v>
          </cell>
          <cell r="L1252">
            <v>724</v>
          </cell>
          <cell r="M1252" t="str">
            <v>Direkt</v>
          </cell>
          <cell r="N1252">
            <v>142.86000000000001</v>
          </cell>
        </row>
        <row r="1253">
          <cell r="D1253" t="str">
            <v>Yenileme</v>
          </cell>
          <cell r="L1253">
            <v>750</v>
          </cell>
          <cell r="M1253" t="str">
            <v>Direkt</v>
          </cell>
          <cell r="N1253">
            <v>5766.45</v>
          </cell>
        </row>
        <row r="1254">
          <cell r="D1254" t="str">
            <v>Yenileme</v>
          </cell>
          <cell r="L1254">
            <v>760</v>
          </cell>
          <cell r="M1254" t="str">
            <v>Direkt</v>
          </cell>
          <cell r="N1254">
            <v>409.18</v>
          </cell>
        </row>
        <row r="1255">
          <cell r="D1255" t="str">
            <v>Yenileme</v>
          </cell>
          <cell r="L1255">
            <v>750</v>
          </cell>
          <cell r="M1255" t="str">
            <v>Direkt</v>
          </cell>
          <cell r="N1255">
            <v>6432.09</v>
          </cell>
        </row>
        <row r="1256">
          <cell r="D1256" t="str">
            <v>Yenileme</v>
          </cell>
          <cell r="L1256">
            <v>760</v>
          </cell>
          <cell r="M1256" t="str">
            <v>Direkt</v>
          </cell>
          <cell r="N1256">
            <v>16.79</v>
          </cell>
        </row>
        <row r="1257">
          <cell r="D1257" t="str">
            <v>Yeni iş</v>
          </cell>
          <cell r="L1257">
            <v>720</v>
          </cell>
          <cell r="M1257" t="str">
            <v>Direkt</v>
          </cell>
          <cell r="N1257">
            <v>22.59</v>
          </cell>
        </row>
        <row r="1258">
          <cell r="D1258" t="str">
            <v>Yeni iş</v>
          </cell>
          <cell r="L1258">
            <v>724</v>
          </cell>
          <cell r="M1258" t="str">
            <v>Direkt</v>
          </cell>
          <cell r="N1258">
            <v>97.76</v>
          </cell>
        </row>
        <row r="1259">
          <cell r="D1259" t="str">
            <v>Yeni iş</v>
          </cell>
          <cell r="L1259">
            <v>750</v>
          </cell>
          <cell r="M1259" t="str">
            <v>Direkt</v>
          </cell>
          <cell r="N1259">
            <v>-1011823.49</v>
          </cell>
        </row>
        <row r="1260">
          <cell r="D1260" t="str">
            <v>Yeni iş</v>
          </cell>
          <cell r="L1260">
            <v>760</v>
          </cell>
          <cell r="M1260" t="str">
            <v>Direkt</v>
          </cell>
          <cell r="N1260">
            <v>-6415.7</v>
          </cell>
        </row>
        <row r="1261">
          <cell r="D1261" t="str">
            <v>Yeni iş</v>
          </cell>
          <cell r="L1261">
            <v>720</v>
          </cell>
          <cell r="M1261" t="str">
            <v>Direkt</v>
          </cell>
          <cell r="N1261">
            <v>5.01</v>
          </cell>
        </row>
        <row r="1262">
          <cell r="D1262" t="str">
            <v>Yeni iş</v>
          </cell>
          <cell r="L1262">
            <v>724</v>
          </cell>
          <cell r="M1262" t="str">
            <v>Direkt</v>
          </cell>
          <cell r="N1262">
            <v>15.02</v>
          </cell>
        </row>
        <row r="1263">
          <cell r="D1263" t="str">
            <v>Yeni iş</v>
          </cell>
          <cell r="L1263">
            <v>750</v>
          </cell>
          <cell r="M1263" t="str">
            <v>Direkt</v>
          </cell>
          <cell r="N1263">
            <v>165.99</v>
          </cell>
        </row>
        <row r="1264">
          <cell r="D1264" t="str">
            <v>Yeni iş</v>
          </cell>
          <cell r="L1264">
            <v>760</v>
          </cell>
          <cell r="M1264" t="str">
            <v>Direkt</v>
          </cell>
          <cell r="N1264">
            <v>83.98</v>
          </cell>
        </row>
        <row r="1265">
          <cell r="D1265" t="str">
            <v>Yenileme</v>
          </cell>
          <cell r="L1265">
            <v>750</v>
          </cell>
          <cell r="M1265" t="str">
            <v>Direkt</v>
          </cell>
          <cell r="N1265">
            <v>369.02</v>
          </cell>
        </row>
        <row r="1266">
          <cell r="D1266" t="str">
            <v>Yenileme</v>
          </cell>
          <cell r="L1266">
            <v>760</v>
          </cell>
          <cell r="M1266" t="str">
            <v>Direkt</v>
          </cell>
          <cell r="N1266">
            <v>1</v>
          </cell>
        </row>
        <row r="1267">
          <cell r="D1267" t="str">
            <v>Yeni iş</v>
          </cell>
          <cell r="L1267">
            <v>720</v>
          </cell>
          <cell r="M1267" t="str">
            <v>Direkt</v>
          </cell>
          <cell r="N1267">
            <v>-2.5</v>
          </cell>
        </row>
        <row r="1268">
          <cell r="D1268" t="str">
            <v>Yeni iş</v>
          </cell>
          <cell r="L1268">
            <v>724</v>
          </cell>
          <cell r="M1268" t="str">
            <v>Direkt</v>
          </cell>
          <cell r="N1268">
            <v>-7.5</v>
          </cell>
        </row>
        <row r="1269">
          <cell r="D1269" t="str">
            <v>Yeni iş</v>
          </cell>
          <cell r="L1269">
            <v>750</v>
          </cell>
          <cell r="M1269" t="str">
            <v>Direkt</v>
          </cell>
          <cell r="N1269">
            <v>-3507715.13</v>
          </cell>
        </row>
        <row r="1270">
          <cell r="D1270" t="str">
            <v>Yeni iş</v>
          </cell>
          <cell r="L1270">
            <v>760</v>
          </cell>
          <cell r="M1270" t="str">
            <v>Direkt</v>
          </cell>
          <cell r="N1270">
            <v>-64.87</v>
          </cell>
        </row>
        <row r="1271">
          <cell r="D1271" t="str">
            <v>Yeni iş</v>
          </cell>
          <cell r="L1271">
            <v>750</v>
          </cell>
          <cell r="M1271" t="str">
            <v>Direkt</v>
          </cell>
          <cell r="N1271">
            <v>267606.08</v>
          </cell>
        </row>
        <row r="1272">
          <cell r="D1272" t="str">
            <v>Yeni iş</v>
          </cell>
          <cell r="L1272">
            <v>750</v>
          </cell>
          <cell r="M1272" t="str">
            <v>Direkt</v>
          </cell>
          <cell r="N1272">
            <v>12066.47</v>
          </cell>
        </row>
        <row r="1273">
          <cell r="D1273" t="str">
            <v>Yeni iş</v>
          </cell>
          <cell r="L1273">
            <v>750</v>
          </cell>
          <cell r="M1273" t="str">
            <v>Direkt</v>
          </cell>
          <cell r="N1273">
            <v>0</v>
          </cell>
        </row>
        <row r="1274">
          <cell r="D1274" t="str">
            <v>Yeni iş</v>
          </cell>
          <cell r="L1274">
            <v>731</v>
          </cell>
          <cell r="M1274" t="str">
            <v>Direkt</v>
          </cell>
          <cell r="N1274">
            <v>31524.19</v>
          </cell>
        </row>
        <row r="1275">
          <cell r="D1275" t="str">
            <v>Yenileme</v>
          </cell>
          <cell r="L1275">
            <v>731</v>
          </cell>
          <cell r="M1275" t="str">
            <v>Direkt</v>
          </cell>
          <cell r="N1275">
            <v>3413.71</v>
          </cell>
        </row>
        <row r="1276">
          <cell r="D1276" t="str">
            <v>Yeni iş</v>
          </cell>
          <cell r="L1276">
            <v>730</v>
          </cell>
          <cell r="M1276" t="str">
            <v>Direkt</v>
          </cell>
          <cell r="N1276">
            <v>617460.22</v>
          </cell>
        </row>
        <row r="1277">
          <cell r="D1277" t="str">
            <v>Yenileme</v>
          </cell>
          <cell r="L1277">
            <v>730</v>
          </cell>
          <cell r="M1277" t="str">
            <v>Direkt</v>
          </cell>
          <cell r="N1277">
            <v>572484.84</v>
          </cell>
        </row>
        <row r="1278">
          <cell r="D1278" t="str">
            <v>Yeni iş</v>
          </cell>
          <cell r="L1278">
            <v>730</v>
          </cell>
          <cell r="M1278" t="str">
            <v>Direkt</v>
          </cell>
          <cell r="N1278">
            <v>2595</v>
          </cell>
        </row>
        <row r="1279">
          <cell r="D1279" t="str">
            <v>Yenileme</v>
          </cell>
          <cell r="L1279">
            <v>730</v>
          </cell>
          <cell r="M1279" t="str">
            <v>Direkt</v>
          </cell>
          <cell r="N1279">
            <v>600</v>
          </cell>
        </row>
        <row r="1280">
          <cell r="D1280" t="str">
            <v>Yeni iş</v>
          </cell>
          <cell r="L1280">
            <v>719</v>
          </cell>
          <cell r="M1280" t="str">
            <v>Direkt</v>
          </cell>
          <cell r="N1280">
            <v>1926611.58</v>
          </cell>
        </row>
        <row r="1281">
          <cell r="D1281" t="str">
            <v>Yenileme</v>
          </cell>
          <cell r="L1281">
            <v>719</v>
          </cell>
          <cell r="M1281" t="str">
            <v>Direkt</v>
          </cell>
          <cell r="N1281">
            <v>24199.53</v>
          </cell>
        </row>
        <row r="1282">
          <cell r="D1282" t="str">
            <v>Yeni iş</v>
          </cell>
          <cell r="L1282">
            <v>719</v>
          </cell>
          <cell r="M1282" t="str">
            <v>Direkt</v>
          </cell>
          <cell r="N1282">
            <v>374814.53</v>
          </cell>
        </row>
        <row r="1283">
          <cell r="D1283" t="str">
            <v>Yeni iş</v>
          </cell>
          <cell r="L1283">
            <v>771</v>
          </cell>
          <cell r="M1283" t="str">
            <v>Direkt</v>
          </cell>
          <cell r="N1283">
            <v>11499</v>
          </cell>
        </row>
        <row r="1284">
          <cell r="D1284" t="str">
            <v>Yenileme</v>
          </cell>
          <cell r="L1284">
            <v>771</v>
          </cell>
          <cell r="M1284" t="str">
            <v>Direkt</v>
          </cell>
          <cell r="N1284">
            <v>42715.07</v>
          </cell>
        </row>
        <row r="1285">
          <cell r="D1285" t="str">
            <v>Yeni iş</v>
          </cell>
          <cell r="L1285">
            <v>720</v>
          </cell>
          <cell r="M1285" t="str">
            <v>Direkt</v>
          </cell>
          <cell r="N1285">
            <v>738522.59</v>
          </cell>
        </row>
        <row r="1286">
          <cell r="D1286" t="str">
            <v>Yenileme</v>
          </cell>
          <cell r="L1286">
            <v>720</v>
          </cell>
          <cell r="M1286" t="str">
            <v>Direkt</v>
          </cell>
          <cell r="N1286">
            <v>914241.56</v>
          </cell>
        </row>
        <row r="1287">
          <cell r="D1287" t="str">
            <v>Yeni iş</v>
          </cell>
          <cell r="L1287">
            <v>720</v>
          </cell>
          <cell r="M1287" t="str">
            <v>Direkt</v>
          </cell>
          <cell r="N1287">
            <v>5067199.33</v>
          </cell>
        </row>
        <row r="1288">
          <cell r="D1288" t="str">
            <v>Yeni iş</v>
          </cell>
          <cell r="L1288">
            <v>733</v>
          </cell>
          <cell r="M1288" t="str">
            <v>Direkt</v>
          </cell>
          <cell r="N1288">
            <v>90870.399999999994</v>
          </cell>
        </row>
        <row r="1289">
          <cell r="D1289" t="str">
            <v>Yenileme</v>
          </cell>
          <cell r="L1289">
            <v>733</v>
          </cell>
          <cell r="M1289" t="str">
            <v>Direkt</v>
          </cell>
          <cell r="N1289">
            <v>113452.96</v>
          </cell>
        </row>
        <row r="1290">
          <cell r="D1290" t="str">
            <v>Yeni iş</v>
          </cell>
          <cell r="L1290">
            <v>733</v>
          </cell>
          <cell r="M1290" t="str">
            <v>Direkt</v>
          </cell>
          <cell r="N1290">
            <v>733653.17</v>
          </cell>
        </row>
        <row r="1291">
          <cell r="D1291" t="str">
            <v>Yenileme</v>
          </cell>
          <cell r="L1291">
            <v>733</v>
          </cell>
          <cell r="M1291" t="str">
            <v>Direkt</v>
          </cell>
          <cell r="N1291">
            <v>65997.5</v>
          </cell>
        </row>
        <row r="1292">
          <cell r="D1292" t="str">
            <v>Yeni iş</v>
          </cell>
          <cell r="L1292">
            <v>733</v>
          </cell>
          <cell r="M1292" t="str">
            <v>Direkt</v>
          </cell>
          <cell r="N1292">
            <v>0</v>
          </cell>
        </row>
        <row r="1293">
          <cell r="D1293" t="str">
            <v>Yenileme</v>
          </cell>
          <cell r="L1293">
            <v>733</v>
          </cell>
          <cell r="M1293" t="str">
            <v>Direkt</v>
          </cell>
          <cell r="N1293">
            <v>10000</v>
          </cell>
        </row>
        <row r="1294">
          <cell r="D1294" t="str">
            <v>Yeni iş</v>
          </cell>
          <cell r="L1294">
            <v>733</v>
          </cell>
          <cell r="M1294" t="str">
            <v>Direkt</v>
          </cell>
          <cell r="N1294">
            <v>505660.45</v>
          </cell>
        </row>
        <row r="1295">
          <cell r="D1295" t="str">
            <v>Yenileme</v>
          </cell>
          <cell r="L1295">
            <v>733</v>
          </cell>
          <cell r="M1295" t="str">
            <v>Direkt</v>
          </cell>
          <cell r="N1295">
            <v>290231.8</v>
          </cell>
        </row>
        <row r="1296">
          <cell r="D1296" t="str">
            <v>Yeni iş</v>
          </cell>
          <cell r="L1296">
            <v>733</v>
          </cell>
          <cell r="M1296" t="str">
            <v>Direkt</v>
          </cell>
          <cell r="N1296">
            <v>7892.51</v>
          </cell>
        </row>
        <row r="1297">
          <cell r="D1297" t="str">
            <v>Yenileme</v>
          </cell>
          <cell r="L1297">
            <v>733</v>
          </cell>
          <cell r="M1297" t="str">
            <v>Direkt</v>
          </cell>
          <cell r="N1297">
            <v>14563.03</v>
          </cell>
        </row>
        <row r="1298">
          <cell r="D1298" t="str">
            <v>Yeni iş</v>
          </cell>
          <cell r="L1298">
            <v>771</v>
          </cell>
          <cell r="M1298" t="str">
            <v>Direkt</v>
          </cell>
          <cell r="N1298">
            <v>4738.0600000000004</v>
          </cell>
        </row>
        <row r="1299">
          <cell r="D1299" t="str">
            <v>Yeni iş</v>
          </cell>
          <cell r="L1299">
            <v>759</v>
          </cell>
          <cell r="M1299" t="str">
            <v>Direkt</v>
          </cell>
          <cell r="N1299">
            <v>23577.75</v>
          </cell>
        </row>
        <row r="1300">
          <cell r="D1300" t="str">
            <v>Yenileme</v>
          </cell>
          <cell r="L1300">
            <v>759</v>
          </cell>
          <cell r="M1300" t="str">
            <v>Direkt</v>
          </cell>
          <cell r="N1300">
            <v>1444658.96</v>
          </cell>
        </row>
        <row r="1301">
          <cell r="D1301" t="str">
            <v>Yeni iş</v>
          </cell>
          <cell r="L1301">
            <v>720</v>
          </cell>
          <cell r="M1301" t="str">
            <v>Direkt</v>
          </cell>
          <cell r="N1301">
            <v>1080</v>
          </cell>
        </row>
        <row r="1302">
          <cell r="D1302" t="str">
            <v>Yeni iş</v>
          </cell>
          <cell r="L1302">
            <v>750</v>
          </cell>
          <cell r="M1302" t="str">
            <v>Direkt</v>
          </cell>
          <cell r="N1302">
            <v>1080</v>
          </cell>
        </row>
        <row r="1303">
          <cell r="D1303" t="str">
            <v>Yeni iş</v>
          </cell>
          <cell r="L1303">
            <v>780</v>
          </cell>
          <cell r="M1303" t="str">
            <v>Direkt</v>
          </cell>
          <cell r="N1303">
            <v>15120</v>
          </cell>
        </row>
        <row r="1304">
          <cell r="D1304" t="str">
            <v>Yenileme</v>
          </cell>
          <cell r="L1304">
            <v>720</v>
          </cell>
          <cell r="M1304" t="str">
            <v>Direkt</v>
          </cell>
          <cell r="N1304">
            <v>697.8</v>
          </cell>
        </row>
        <row r="1305">
          <cell r="D1305" t="str">
            <v>Yenileme</v>
          </cell>
          <cell r="L1305">
            <v>750</v>
          </cell>
          <cell r="M1305" t="str">
            <v>Direkt</v>
          </cell>
          <cell r="N1305">
            <v>697.8</v>
          </cell>
        </row>
        <row r="1306">
          <cell r="D1306" t="str">
            <v>Yenileme</v>
          </cell>
          <cell r="L1306">
            <v>780</v>
          </cell>
          <cell r="M1306" t="str">
            <v>Direkt</v>
          </cell>
          <cell r="N1306">
            <v>9770.2999999999993</v>
          </cell>
        </row>
        <row r="1307">
          <cell r="D1307" t="str">
            <v>Yeni iş</v>
          </cell>
          <cell r="L1307">
            <v>720</v>
          </cell>
          <cell r="M1307" t="str">
            <v>Direkt</v>
          </cell>
          <cell r="N1307">
            <v>20</v>
          </cell>
        </row>
        <row r="1308">
          <cell r="D1308" t="str">
            <v>Yeni iş</v>
          </cell>
          <cell r="L1308">
            <v>750</v>
          </cell>
          <cell r="M1308" t="str">
            <v>Direkt</v>
          </cell>
          <cell r="N1308">
            <v>20</v>
          </cell>
        </row>
        <row r="1309">
          <cell r="D1309" t="str">
            <v>Yeni iş</v>
          </cell>
          <cell r="L1309">
            <v>780</v>
          </cell>
          <cell r="M1309" t="str">
            <v>Direkt</v>
          </cell>
          <cell r="N1309">
            <v>280</v>
          </cell>
        </row>
        <row r="1310">
          <cell r="D1310" t="str">
            <v>Yenileme</v>
          </cell>
          <cell r="L1310">
            <v>720</v>
          </cell>
          <cell r="M1310" t="str">
            <v>Direkt</v>
          </cell>
          <cell r="N1310">
            <v>40</v>
          </cell>
        </row>
        <row r="1311">
          <cell r="D1311" t="str">
            <v>Yenileme</v>
          </cell>
          <cell r="L1311">
            <v>750</v>
          </cell>
          <cell r="M1311" t="str">
            <v>Direkt</v>
          </cell>
          <cell r="N1311">
            <v>40</v>
          </cell>
        </row>
        <row r="1312">
          <cell r="D1312" t="str">
            <v>Yenileme</v>
          </cell>
          <cell r="L1312">
            <v>780</v>
          </cell>
          <cell r="M1312" t="str">
            <v>Direkt</v>
          </cell>
          <cell r="N1312">
            <v>560</v>
          </cell>
        </row>
        <row r="1313">
          <cell r="D1313" t="str">
            <v>Yeni iş</v>
          </cell>
          <cell r="L1313">
            <v>780</v>
          </cell>
          <cell r="M1313" t="str">
            <v>Direkt</v>
          </cell>
          <cell r="N1313">
            <v>25809.55</v>
          </cell>
        </row>
        <row r="1314">
          <cell r="D1314" t="str">
            <v>Yeni iş</v>
          </cell>
          <cell r="L1314">
            <v>750</v>
          </cell>
          <cell r="M1314" t="str">
            <v>Direkt</v>
          </cell>
          <cell r="N1314">
            <v>0</v>
          </cell>
        </row>
        <row r="1315">
          <cell r="D1315" t="str">
            <v>Yeni iş</v>
          </cell>
          <cell r="L1315">
            <v>750</v>
          </cell>
          <cell r="M1315" t="str">
            <v>Direkt</v>
          </cell>
          <cell r="N1315">
            <v>169375.48</v>
          </cell>
        </row>
        <row r="1316">
          <cell r="D1316" t="str">
            <v>Yenileme</v>
          </cell>
          <cell r="L1316">
            <v>750</v>
          </cell>
          <cell r="M1316" t="str">
            <v>Direkt</v>
          </cell>
          <cell r="N1316">
            <v>295.24</v>
          </cell>
        </row>
        <row r="1317">
          <cell r="D1317" t="str">
            <v>Yeni iş</v>
          </cell>
          <cell r="L1317">
            <v>750</v>
          </cell>
          <cell r="M1317" t="str">
            <v>Direkt</v>
          </cell>
          <cell r="N1317">
            <v>295.24</v>
          </cell>
        </row>
        <row r="1318">
          <cell r="D1318" t="str">
            <v>Yeni iş</v>
          </cell>
          <cell r="L1318">
            <v>786</v>
          </cell>
          <cell r="M1318" t="str">
            <v>Direkt</v>
          </cell>
          <cell r="N1318">
            <v>728794.76835000003</v>
          </cell>
        </row>
        <row r="1319">
          <cell r="D1319" t="str">
            <v>Yenileme</v>
          </cell>
          <cell r="L1319">
            <v>786</v>
          </cell>
          <cell r="M1319" t="str">
            <v>Direkt</v>
          </cell>
          <cell r="N1319">
            <v>2404.7800000000002</v>
          </cell>
        </row>
        <row r="1320">
          <cell r="D1320" t="str">
            <v>Yeni iş</v>
          </cell>
          <cell r="L1320">
            <v>786</v>
          </cell>
          <cell r="M1320" t="str">
            <v>Direkt</v>
          </cell>
          <cell r="N1320">
            <v>2952.5535</v>
          </cell>
        </row>
        <row r="1321">
          <cell r="D1321" t="str">
            <v>Yeni iş</v>
          </cell>
          <cell r="L1321">
            <v>786</v>
          </cell>
          <cell r="M1321" t="str">
            <v>Direkt</v>
          </cell>
          <cell r="N1321">
            <v>4709.8</v>
          </cell>
        </row>
        <row r="1322">
          <cell r="D1322" t="str">
            <v>Yeni iş</v>
          </cell>
          <cell r="L1322">
            <v>784</v>
          </cell>
          <cell r="M1322" t="str">
            <v>Direkt</v>
          </cell>
          <cell r="N1322">
            <v>-15</v>
          </cell>
        </row>
        <row r="1323">
          <cell r="D1323" t="str">
            <v>Yeni iş</v>
          </cell>
          <cell r="L1323">
            <v>90601</v>
          </cell>
          <cell r="M1323" t="str">
            <v>Direkt</v>
          </cell>
          <cell r="N1323">
            <v>426608.24</v>
          </cell>
        </row>
        <row r="1324">
          <cell r="D1324" t="str">
            <v>Yeni iş</v>
          </cell>
          <cell r="L1324">
            <v>784</v>
          </cell>
          <cell r="M1324" t="str">
            <v>Direkt</v>
          </cell>
          <cell r="N1324">
            <v>-432.69</v>
          </cell>
        </row>
        <row r="1325">
          <cell r="D1325" t="str">
            <v>Yeni iş</v>
          </cell>
          <cell r="L1325">
            <v>90602</v>
          </cell>
          <cell r="M1325" t="str">
            <v>Direkt</v>
          </cell>
          <cell r="N1325">
            <v>68132190.989999995</v>
          </cell>
        </row>
        <row r="1326">
          <cell r="D1326" t="str">
            <v>Yeni iş</v>
          </cell>
          <cell r="L1326">
            <v>90602</v>
          </cell>
          <cell r="M1326" t="str">
            <v>Direkt</v>
          </cell>
          <cell r="N1326">
            <v>38880628.369999997</v>
          </cell>
        </row>
        <row r="1327">
          <cell r="D1327" t="str">
            <v>Yeni iş</v>
          </cell>
          <cell r="L1327">
            <v>784</v>
          </cell>
          <cell r="M1327" t="str">
            <v>Direkt</v>
          </cell>
          <cell r="N1327">
            <v>-662</v>
          </cell>
        </row>
        <row r="1328">
          <cell r="D1328" t="str">
            <v>Yeni iş</v>
          </cell>
          <cell r="L1328">
            <v>90602</v>
          </cell>
          <cell r="M1328" t="str">
            <v>Direkt</v>
          </cell>
          <cell r="N1328">
            <v>3530528.48</v>
          </cell>
        </row>
        <row r="1329">
          <cell r="D1329" t="str">
            <v>Yeni iş</v>
          </cell>
          <cell r="L1329">
            <v>90602</v>
          </cell>
          <cell r="M1329" t="str">
            <v>Direkt</v>
          </cell>
          <cell r="N1329">
            <v>420075.95</v>
          </cell>
        </row>
        <row r="1330">
          <cell r="D1330" t="str">
            <v>Yeni iş</v>
          </cell>
          <cell r="L1330">
            <v>90602</v>
          </cell>
          <cell r="M1330" t="str">
            <v>Direkt</v>
          </cell>
          <cell r="N1330">
            <v>542379.38</v>
          </cell>
        </row>
        <row r="1331">
          <cell r="D1331" t="str">
            <v>Yeni iş</v>
          </cell>
          <cell r="L1331">
            <v>90602</v>
          </cell>
          <cell r="M1331" t="str">
            <v>Direkt</v>
          </cell>
          <cell r="N1331">
            <v>1823100</v>
          </cell>
        </row>
        <row r="1332">
          <cell r="D1332" t="str">
            <v>Yenileme</v>
          </cell>
          <cell r="L1332">
            <v>785</v>
          </cell>
          <cell r="M1332" t="str">
            <v>Direkt</v>
          </cell>
          <cell r="N1332">
            <v>0</v>
          </cell>
        </row>
        <row r="1333">
          <cell r="D1333" t="str">
            <v>Yenileme</v>
          </cell>
          <cell r="L1333">
            <v>90601</v>
          </cell>
          <cell r="M1333" t="str">
            <v>Direkt</v>
          </cell>
          <cell r="N1333">
            <v>245397.62</v>
          </cell>
        </row>
        <row r="1334">
          <cell r="D1334" t="str">
            <v>Yenileme</v>
          </cell>
          <cell r="L1334">
            <v>90601</v>
          </cell>
          <cell r="M1334" t="str">
            <v>Direkt</v>
          </cell>
          <cell r="N1334">
            <v>29313.439999999999</v>
          </cell>
        </row>
        <row r="1335">
          <cell r="D1335" t="str">
            <v>Yenileme</v>
          </cell>
          <cell r="L1335">
            <v>784</v>
          </cell>
          <cell r="M1335" t="str">
            <v>Direkt</v>
          </cell>
          <cell r="N1335">
            <v>15</v>
          </cell>
        </row>
        <row r="1336">
          <cell r="D1336" t="str">
            <v>Yenileme</v>
          </cell>
          <cell r="L1336">
            <v>90602</v>
          </cell>
          <cell r="M1336" t="str">
            <v>Direkt</v>
          </cell>
          <cell r="N1336">
            <v>26703453.18</v>
          </cell>
        </row>
        <row r="1337">
          <cell r="D1337" t="str">
            <v>Yenileme</v>
          </cell>
          <cell r="L1337">
            <v>90602</v>
          </cell>
          <cell r="M1337" t="str">
            <v>Direkt</v>
          </cell>
          <cell r="N1337">
            <v>8896064.3300000001</v>
          </cell>
        </row>
        <row r="1338">
          <cell r="D1338" t="str">
            <v>Yenileme</v>
          </cell>
          <cell r="L1338">
            <v>90602</v>
          </cell>
          <cell r="M1338" t="str">
            <v>Direkt</v>
          </cell>
          <cell r="N1338">
            <v>1499122.46</v>
          </cell>
        </row>
        <row r="1339">
          <cell r="D1339" t="str">
            <v>Yenileme</v>
          </cell>
          <cell r="L1339">
            <v>90602</v>
          </cell>
          <cell r="M1339" t="str">
            <v>Direkt</v>
          </cell>
          <cell r="N1339">
            <v>4299803.8099999996</v>
          </cell>
        </row>
        <row r="1340">
          <cell r="D1340" t="str">
            <v>Yenileme</v>
          </cell>
          <cell r="L1340">
            <v>90602</v>
          </cell>
          <cell r="M1340" t="str">
            <v>Direkt</v>
          </cell>
          <cell r="N1340">
            <v>106951.64</v>
          </cell>
        </row>
        <row r="1341">
          <cell r="D1341" t="str">
            <v>Yenileme</v>
          </cell>
          <cell r="L1341">
            <v>90602</v>
          </cell>
          <cell r="M1341" t="str">
            <v>Direkt</v>
          </cell>
          <cell r="N1341">
            <v>54602.61</v>
          </cell>
        </row>
        <row r="1342">
          <cell r="D1342" t="str">
            <v>Yenileme</v>
          </cell>
          <cell r="L1342">
            <v>90602</v>
          </cell>
          <cell r="M1342" t="str">
            <v>Direkt</v>
          </cell>
          <cell r="N1342">
            <v>1035448.48</v>
          </cell>
        </row>
        <row r="1343">
          <cell r="D1343" t="str">
            <v>Yeni iş</v>
          </cell>
          <cell r="L1343">
            <v>90601</v>
          </cell>
          <cell r="M1343" t="str">
            <v>Direkt</v>
          </cell>
          <cell r="N1343">
            <v>4677.09</v>
          </cell>
        </row>
        <row r="1344">
          <cell r="D1344" t="str">
            <v>Yeni iş</v>
          </cell>
          <cell r="L1344">
            <v>90602</v>
          </cell>
          <cell r="M1344" t="str">
            <v>Direkt</v>
          </cell>
          <cell r="N1344">
            <v>1509060.34</v>
          </cell>
        </row>
        <row r="1345">
          <cell r="D1345" t="str">
            <v>Yeni iş</v>
          </cell>
          <cell r="L1345">
            <v>90602</v>
          </cell>
          <cell r="M1345" t="str">
            <v>Direkt</v>
          </cell>
          <cell r="N1345">
            <v>26821462.210000001</v>
          </cell>
        </row>
        <row r="1346">
          <cell r="D1346" t="str">
            <v>Yeni iş</v>
          </cell>
          <cell r="L1346">
            <v>90602</v>
          </cell>
          <cell r="M1346" t="str">
            <v>Direkt</v>
          </cell>
          <cell r="N1346">
            <v>107041.15</v>
          </cell>
        </row>
        <row r="1347">
          <cell r="D1347" t="str">
            <v>Yeni iş</v>
          </cell>
          <cell r="L1347">
            <v>90602</v>
          </cell>
          <cell r="M1347" t="str">
            <v>Direkt</v>
          </cell>
          <cell r="N1347">
            <v>4913503.55</v>
          </cell>
        </row>
        <row r="1348">
          <cell r="D1348" t="str">
            <v>Yeni iş</v>
          </cell>
          <cell r="L1348">
            <v>90602</v>
          </cell>
          <cell r="M1348" t="str">
            <v>Direkt</v>
          </cell>
          <cell r="N1348">
            <v>41738.839999999997</v>
          </cell>
        </row>
        <row r="1349">
          <cell r="D1349" t="str">
            <v>Yeni iş</v>
          </cell>
          <cell r="L1349">
            <v>90602</v>
          </cell>
          <cell r="M1349" t="str">
            <v>Direkt</v>
          </cell>
          <cell r="N1349">
            <v>27115.83</v>
          </cell>
        </row>
        <row r="1350">
          <cell r="D1350" t="str">
            <v>Yenileme</v>
          </cell>
          <cell r="L1350">
            <v>90602</v>
          </cell>
          <cell r="M1350" t="str">
            <v>Direkt</v>
          </cell>
          <cell r="N1350">
            <v>1139837.53</v>
          </cell>
        </row>
        <row r="1351">
          <cell r="D1351" t="str">
            <v>Yenileme</v>
          </cell>
          <cell r="L1351">
            <v>90602</v>
          </cell>
          <cell r="M1351" t="str">
            <v>Direkt</v>
          </cell>
          <cell r="N1351">
            <v>3142406.91</v>
          </cell>
        </row>
        <row r="1352">
          <cell r="D1352" t="str">
            <v>Yenileme</v>
          </cell>
          <cell r="L1352">
            <v>90602</v>
          </cell>
          <cell r="M1352" t="str">
            <v>Direkt</v>
          </cell>
          <cell r="N1352">
            <v>11904.26</v>
          </cell>
        </row>
        <row r="1353">
          <cell r="D1353" t="str">
            <v>Yenileme</v>
          </cell>
          <cell r="L1353">
            <v>90602</v>
          </cell>
          <cell r="M1353" t="str">
            <v>Direkt</v>
          </cell>
          <cell r="N1353">
            <v>2136365.1800000002</v>
          </cell>
        </row>
        <row r="1354">
          <cell r="D1354" t="str">
            <v>Yenileme</v>
          </cell>
          <cell r="L1354">
            <v>90602</v>
          </cell>
          <cell r="M1354" t="str">
            <v>Direkt</v>
          </cell>
          <cell r="N1354">
            <v>17859.75</v>
          </cell>
        </row>
        <row r="1355">
          <cell r="D1355" t="str">
            <v>Yeni iş</v>
          </cell>
          <cell r="L1355">
            <v>90601</v>
          </cell>
          <cell r="M1355" t="str">
            <v>Direkt</v>
          </cell>
          <cell r="N1355">
            <v>0</v>
          </cell>
        </row>
        <row r="1356">
          <cell r="D1356" t="str">
            <v>Yeni iş</v>
          </cell>
          <cell r="L1356">
            <v>90601</v>
          </cell>
          <cell r="M1356" t="str">
            <v>Direkt</v>
          </cell>
          <cell r="N1356">
            <v>0</v>
          </cell>
        </row>
        <row r="1357">
          <cell r="D1357" t="str">
            <v>Yeni iş</v>
          </cell>
          <cell r="L1357">
            <v>90602</v>
          </cell>
          <cell r="M1357" t="str">
            <v>Direkt</v>
          </cell>
          <cell r="N1357">
            <v>11747.87</v>
          </cell>
        </row>
        <row r="1358">
          <cell r="D1358" t="str">
            <v>Yeni iş</v>
          </cell>
          <cell r="L1358">
            <v>90602</v>
          </cell>
          <cell r="M1358" t="str">
            <v>Direkt</v>
          </cell>
          <cell r="N1358">
            <v>237000</v>
          </cell>
        </row>
        <row r="1359">
          <cell r="D1359" t="str">
            <v>Yeni iş</v>
          </cell>
          <cell r="L1359">
            <v>90602</v>
          </cell>
          <cell r="M1359" t="str">
            <v>Direkt</v>
          </cell>
          <cell r="N1359">
            <v>6627.19</v>
          </cell>
        </row>
        <row r="1360">
          <cell r="D1360" t="str">
            <v>Yenileme</v>
          </cell>
          <cell r="L1360">
            <v>90601</v>
          </cell>
          <cell r="M1360" t="str">
            <v>Direkt</v>
          </cell>
          <cell r="N1360">
            <v>5681.82</v>
          </cell>
        </row>
        <row r="1361">
          <cell r="D1361" t="str">
            <v>Yenileme</v>
          </cell>
          <cell r="L1361">
            <v>90602</v>
          </cell>
          <cell r="M1361" t="str">
            <v>Direkt</v>
          </cell>
          <cell r="N1361">
            <v>54817.8</v>
          </cell>
        </row>
        <row r="1362">
          <cell r="D1362" t="str">
            <v>Yenileme</v>
          </cell>
          <cell r="L1362">
            <v>90602</v>
          </cell>
          <cell r="M1362" t="str">
            <v>Direkt</v>
          </cell>
          <cell r="N1362">
            <v>18361.599999999999</v>
          </cell>
        </row>
        <row r="1363">
          <cell r="D1363" t="str">
            <v>Yeni iş</v>
          </cell>
          <cell r="L1363">
            <v>90601</v>
          </cell>
          <cell r="M1363" t="str">
            <v>Direkt</v>
          </cell>
          <cell r="N1363">
            <v>13647.42</v>
          </cell>
        </row>
        <row r="1364">
          <cell r="D1364" t="str">
            <v>Yeni iş</v>
          </cell>
          <cell r="L1364">
            <v>90602</v>
          </cell>
          <cell r="M1364" t="str">
            <v>Direkt</v>
          </cell>
          <cell r="N1364">
            <v>177300.76</v>
          </cell>
        </row>
        <row r="1365">
          <cell r="D1365" t="str">
            <v>Yeni iş</v>
          </cell>
          <cell r="L1365">
            <v>90602</v>
          </cell>
          <cell r="M1365" t="str">
            <v>Direkt</v>
          </cell>
          <cell r="N1365">
            <v>1776825.48</v>
          </cell>
        </row>
        <row r="1366">
          <cell r="D1366" t="str">
            <v>Yeni iş</v>
          </cell>
          <cell r="L1366">
            <v>90602</v>
          </cell>
          <cell r="M1366" t="str">
            <v>Direkt</v>
          </cell>
          <cell r="N1366">
            <v>25767.06</v>
          </cell>
        </row>
        <row r="1367">
          <cell r="D1367" t="str">
            <v>Yeni iş</v>
          </cell>
          <cell r="L1367">
            <v>90602</v>
          </cell>
          <cell r="M1367" t="str">
            <v>Direkt</v>
          </cell>
          <cell r="N1367">
            <v>150912.70000000001</v>
          </cell>
        </row>
        <row r="1368">
          <cell r="D1368" t="str">
            <v>Yeni iş</v>
          </cell>
          <cell r="L1368">
            <v>90601</v>
          </cell>
          <cell r="M1368" t="str">
            <v>Direkt</v>
          </cell>
          <cell r="N1368">
            <v>1074.83</v>
          </cell>
        </row>
        <row r="1369">
          <cell r="D1369" t="str">
            <v>Yeni iş</v>
          </cell>
          <cell r="L1369">
            <v>90602</v>
          </cell>
          <cell r="M1369" t="str">
            <v>Direkt</v>
          </cell>
          <cell r="N1369">
            <v>28913.5</v>
          </cell>
        </row>
        <row r="1370">
          <cell r="D1370" t="str">
            <v>Yeni iş</v>
          </cell>
          <cell r="L1370">
            <v>90602</v>
          </cell>
          <cell r="M1370" t="str">
            <v>Direkt</v>
          </cell>
          <cell r="N1370">
            <v>706305.36</v>
          </cell>
        </row>
        <row r="1371">
          <cell r="D1371" t="str">
            <v>Yeni iş</v>
          </cell>
          <cell r="L1371">
            <v>90602</v>
          </cell>
          <cell r="M1371" t="str">
            <v>Direkt</v>
          </cell>
          <cell r="N1371">
            <v>37085.82</v>
          </cell>
        </row>
        <row r="1372">
          <cell r="D1372" t="str">
            <v>Yeni iş</v>
          </cell>
          <cell r="L1372">
            <v>90601</v>
          </cell>
          <cell r="M1372" t="str">
            <v>Direkt</v>
          </cell>
          <cell r="N1372">
            <v>0</v>
          </cell>
        </row>
        <row r="1373">
          <cell r="D1373" t="str">
            <v>Yeni iş</v>
          </cell>
          <cell r="L1373">
            <v>90602</v>
          </cell>
          <cell r="M1373" t="str">
            <v>Direkt</v>
          </cell>
          <cell r="N1373">
            <v>0</v>
          </cell>
        </row>
        <row r="1374">
          <cell r="D1374" t="str">
            <v>Yeni iş</v>
          </cell>
          <cell r="L1374">
            <v>90602</v>
          </cell>
          <cell r="M1374" t="str">
            <v>Direkt</v>
          </cell>
          <cell r="N1374">
            <v>0</v>
          </cell>
        </row>
        <row r="1375">
          <cell r="D1375" t="str">
            <v>Yeni iş</v>
          </cell>
          <cell r="L1375">
            <v>90602</v>
          </cell>
          <cell r="M1375" t="str">
            <v>Direkt</v>
          </cell>
          <cell r="N1375">
            <v>0</v>
          </cell>
        </row>
        <row r="1376">
          <cell r="D1376" t="str">
            <v>Yeni iş</v>
          </cell>
          <cell r="L1376">
            <v>784</v>
          </cell>
          <cell r="M1376" t="str">
            <v>Direkt</v>
          </cell>
          <cell r="N1376">
            <v>540123.06000000006</v>
          </cell>
        </row>
        <row r="1377">
          <cell r="D1377" t="str">
            <v>Yeni iş</v>
          </cell>
          <cell r="L1377">
            <v>785</v>
          </cell>
          <cell r="M1377" t="str">
            <v>Direkt</v>
          </cell>
          <cell r="N1377">
            <v>69047.210000000006</v>
          </cell>
        </row>
        <row r="1378">
          <cell r="D1378" t="str">
            <v>Yenileme</v>
          </cell>
          <cell r="L1378">
            <v>784</v>
          </cell>
          <cell r="M1378" t="str">
            <v>Direkt</v>
          </cell>
          <cell r="N1378">
            <v>4289.2299999999996</v>
          </cell>
        </row>
        <row r="1379">
          <cell r="D1379" t="str">
            <v>Yenileme</v>
          </cell>
          <cell r="L1379">
            <v>785</v>
          </cell>
          <cell r="M1379" t="str">
            <v>Direkt</v>
          </cell>
          <cell r="N1379">
            <v>600</v>
          </cell>
        </row>
        <row r="1380">
          <cell r="D1380" t="str">
            <v>Yeni iş</v>
          </cell>
          <cell r="L1380">
            <v>784</v>
          </cell>
          <cell r="M1380" t="str">
            <v>Direkt</v>
          </cell>
          <cell r="N1380">
            <v>0</v>
          </cell>
        </row>
        <row r="1381">
          <cell r="D1381" t="str">
            <v>Yeni iş</v>
          </cell>
          <cell r="L1381">
            <v>785</v>
          </cell>
          <cell r="M1381" t="str">
            <v>Direkt</v>
          </cell>
          <cell r="N1381">
            <v>0</v>
          </cell>
        </row>
        <row r="1382">
          <cell r="D1382" t="str">
            <v>Yeni iş</v>
          </cell>
          <cell r="L1382">
            <v>90701</v>
          </cell>
          <cell r="M1382" t="str">
            <v>Direkt</v>
          </cell>
          <cell r="N1382">
            <v>115247.85</v>
          </cell>
        </row>
        <row r="1383">
          <cell r="D1383" t="str">
            <v>Yeni iş</v>
          </cell>
          <cell r="L1383">
            <v>90701</v>
          </cell>
          <cell r="M1383" t="str">
            <v>Direkt</v>
          </cell>
          <cell r="N1383">
            <v>1784.01</v>
          </cell>
        </row>
        <row r="1384">
          <cell r="D1384" t="str">
            <v>Yeni iş</v>
          </cell>
          <cell r="L1384">
            <v>90702</v>
          </cell>
          <cell r="M1384" t="str">
            <v>Direkt</v>
          </cell>
          <cell r="N1384">
            <v>7343.26</v>
          </cell>
        </row>
        <row r="1385">
          <cell r="D1385" t="str">
            <v>Yeni iş</v>
          </cell>
          <cell r="L1385">
            <v>90702</v>
          </cell>
          <cell r="M1385" t="str">
            <v>Direkt</v>
          </cell>
          <cell r="N1385">
            <v>154298.44</v>
          </cell>
        </row>
        <row r="1386">
          <cell r="D1386" t="str">
            <v>Yeni iş</v>
          </cell>
          <cell r="L1386">
            <v>90702</v>
          </cell>
          <cell r="M1386" t="str">
            <v>Direkt</v>
          </cell>
          <cell r="N1386">
            <v>104148.62</v>
          </cell>
        </row>
        <row r="1387">
          <cell r="D1387" t="str">
            <v>Yenileme</v>
          </cell>
          <cell r="L1387">
            <v>90701</v>
          </cell>
          <cell r="M1387" t="str">
            <v>Direkt</v>
          </cell>
          <cell r="N1387">
            <v>139205.44</v>
          </cell>
        </row>
        <row r="1388">
          <cell r="D1388" t="str">
            <v>Yenileme</v>
          </cell>
          <cell r="L1388">
            <v>90701</v>
          </cell>
          <cell r="M1388" t="str">
            <v>Direkt</v>
          </cell>
          <cell r="N1388">
            <v>250856.83</v>
          </cell>
        </row>
        <row r="1389">
          <cell r="D1389" t="str">
            <v>Yenileme</v>
          </cell>
          <cell r="L1389">
            <v>90702</v>
          </cell>
          <cell r="M1389" t="str">
            <v>Direkt</v>
          </cell>
          <cell r="N1389">
            <v>9240.39</v>
          </cell>
        </row>
        <row r="1390">
          <cell r="D1390" t="str">
            <v>Yenileme</v>
          </cell>
          <cell r="L1390">
            <v>90702</v>
          </cell>
          <cell r="M1390" t="str">
            <v>Direkt</v>
          </cell>
          <cell r="N1390">
            <v>5149660.8099999996</v>
          </cell>
        </row>
        <row r="1391">
          <cell r="D1391" t="str">
            <v>Yeni iş</v>
          </cell>
          <cell r="L1391">
            <v>90702</v>
          </cell>
          <cell r="M1391" t="str">
            <v>Direkt</v>
          </cell>
          <cell r="N1391">
            <v>0</v>
          </cell>
        </row>
        <row r="1392">
          <cell r="D1392" t="str">
            <v>Yeni iş</v>
          </cell>
          <cell r="L1392">
            <v>90702</v>
          </cell>
          <cell r="M1392" t="str">
            <v>Direkt</v>
          </cell>
          <cell r="N1392">
            <v>31459.23</v>
          </cell>
        </row>
        <row r="1393">
          <cell r="D1393" t="str">
            <v>Yenileme</v>
          </cell>
          <cell r="L1393">
            <v>90702</v>
          </cell>
          <cell r="M1393" t="str">
            <v>Direkt</v>
          </cell>
          <cell r="N1393">
            <v>2115429.63</v>
          </cell>
        </row>
        <row r="1394">
          <cell r="D1394" t="str">
            <v>Yeni iş</v>
          </cell>
          <cell r="L1394">
            <v>786</v>
          </cell>
          <cell r="M1394" t="str">
            <v>Direkt</v>
          </cell>
          <cell r="N1394">
            <v>27257.728439999999</v>
          </cell>
        </row>
        <row r="1395">
          <cell r="D1395" t="str">
            <v>Yeni iş</v>
          </cell>
          <cell r="L1395">
            <v>905</v>
          </cell>
          <cell r="M1395" t="str">
            <v>Direkt</v>
          </cell>
          <cell r="N1395">
            <v>14606635.1</v>
          </cell>
        </row>
        <row r="1396">
          <cell r="D1396" t="str">
            <v>Yenileme</v>
          </cell>
          <cell r="L1396">
            <v>905</v>
          </cell>
          <cell r="M1396" t="str">
            <v>Direkt</v>
          </cell>
          <cell r="N1396">
            <v>211345.71</v>
          </cell>
        </row>
        <row r="1397">
          <cell r="D1397" t="str">
            <v>Yeni iş</v>
          </cell>
          <cell r="L1397">
            <v>905</v>
          </cell>
          <cell r="M1397" t="str">
            <v>Direkt</v>
          </cell>
          <cell r="N1397">
            <v>53793.599999999999</v>
          </cell>
        </row>
        <row r="1398">
          <cell r="D1398" t="str">
            <v>Yenileme</v>
          </cell>
          <cell r="L1398">
            <v>905</v>
          </cell>
          <cell r="M1398" t="str">
            <v>Direkt</v>
          </cell>
          <cell r="N1398">
            <v>1790</v>
          </cell>
        </row>
        <row r="1399">
          <cell r="D1399" t="str">
            <v>Yeni iş</v>
          </cell>
          <cell r="L1399">
            <v>905</v>
          </cell>
          <cell r="M1399" t="str">
            <v>Direkt</v>
          </cell>
          <cell r="N1399">
            <v>0</v>
          </cell>
        </row>
        <row r="1400">
          <cell r="D1400" t="str">
            <v>Yeni iş</v>
          </cell>
          <cell r="L1400">
            <v>727</v>
          </cell>
          <cell r="M1400" t="str">
            <v>Direkt</v>
          </cell>
          <cell r="N1400">
            <v>917013.32</v>
          </cell>
        </row>
        <row r="1401">
          <cell r="D1401" t="str">
            <v>Yeni iş</v>
          </cell>
          <cell r="L1401">
            <v>728</v>
          </cell>
          <cell r="M1401" t="str">
            <v>Direkt</v>
          </cell>
          <cell r="N1401">
            <v>83742.55</v>
          </cell>
        </row>
        <row r="1402">
          <cell r="D1402" t="str">
            <v>Yenileme</v>
          </cell>
          <cell r="L1402">
            <v>727</v>
          </cell>
          <cell r="M1402" t="str">
            <v>Direkt</v>
          </cell>
          <cell r="N1402">
            <v>63442.8</v>
          </cell>
        </row>
        <row r="1403">
          <cell r="D1403" t="str">
            <v>Yenileme</v>
          </cell>
          <cell r="L1403">
            <v>728</v>
          </cell>
          <cell r="M1403" t="str">
            <v>Direkt</v>
          </cell>
          <cell r="N1403">
            <v>123335.47</v>
          </cell>
        </row>
        <row r="1404">
          <cell r="D1404" t="str">
            <v>Yenileme</v>
          </cell>
          <cell r="L1404">
            <v>727</v>
          </cell>
          <cell r="M1404" t="str">
            <v>Direkt</v>
          </cell>
          <cell r="N1404">
            <v>272117.09999999998</v>
          </cell>
        </row>
        <row r="1405">
          <cell r="D1405" t="str">
            <v>Yenileme</v>
          </cell>
          <cell r="L1405">
            <v>728</v>
          </cell>
          <cell r="M1405" t="str">
            <v>Direkt</v>
          </cell>
          <cell r="N1405">
            <v>418996.7</v>
          </cell>
        </row>
        <row r="1406">
          <cell r="D1406" t="str">
            <v>Yenileme</v>
          </cell>
          <cell r="L1406">
            <v>727</v>
          </cell>
          <cell r="M1406" t="str">
            <v>Direkt</v>
          </cell>
          <cell r="N1406">
            <v>11291.46</v>
          </cell>
        </row>
        <row r="1407">
          <cell r="D1407" t="str">
            <v>Yenileme</v>
          </cell>
          <cell r="L1407">
            <v>728</v>
          </cell>
          <cell r="M1407" t="str">
            <v>Direkt</v>
          </cell>
          <cell r="N1407">
            <v>2822.86</v>
          </cell>
        </row>
        <row r="1408">
          <cell r="D1408" t="str">
            <v>Yeni iş</v>
          </cell>
          <cell r="L1408">
            <v>723</v>
          </cell>
          <cell r="M1408" t="str">
            <v>Direkt</v>
          </cell>
          <cell r="N1408">
            <v>1025.3599999999999</v>
          </cell>
        </row>
        <row r="1409">
          <cell r="D1409" t="str">
            <v>Yeni iş</v>
          </cell>
          <cell r="L1409">
            <v>768</v>
          </cell>
          <cell r="M1409" t="str">
            <v>Direkt</v>
          </cell>
          <cell r="N1409">
            <v>511921.17</v>
          </cell>
        </row>
        <row r="1410">
          <cell r="D1410" t="str">
            <v>Yeni iş</v>
          </cell>
          <cell r="L1410">
            <v>768</v>
          </cell>
          <cell r="M1410" t="str">
            <v>Direkt</v>
          </cell>
          <cell r="N1410">
            <v>41855.67</v>
          </cell>
        </row>
        <row r="1411">
          <cell r="D1411" t="str">
            <v>Yeni iş</v>
          </cell>
          <cell r="L1411">
            <v>736</v>
          </cell>
          <cell r="M1411" t="str">
            <v>Direkt</v>
          </cell>
          <cell r="N1411">
            <v>9170</v>
          </cell>
        </row>
      </sheetData>
      <sheetData sheetId="2"/>
      <sheetData sheetId="3">
        <row r="1">
          <cell r="C1" t="str">
            <v>PrimAdetBransKodu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e"/>
      <sheetName val="Life_Inforce"/>
      <sheetName val="GWP_Life"/>
      <sheetName val="PA_Inforce"/>
      <sheetName val="GWP_PA"/>
      <sheetName val="Prim_Adet_Tablosu"/>
    </sheetNames>
    <sheetDataSet>
      <sheetData sheetId="0">
        <row r="1">
          <cell r="G1">
            <v>2020</v>
          </cell>
        </row>
      </sheetData>
      <sheetData sheetId="1"/>
      <sheetData sheetId="2"/>
      <sheetData sheetId="3"/>
      <sheetData sheetId="4">
        <row r="1">
          <cell r="T1" t="str">
            <v>Last Year Premium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Bilanço"/>
      <sheetName val="05GT"/>
      <sheetName val="Mizan"/>
      <sheetName val="Gelir Dağıtım_03"/>
      <sheetName val="Gelir Anahtar_03"/>
      <sheetName val="Gider A_03"/>
      <sheetName val="VY_2020_q4"/>
      <sheetName val="TKZ"/>
      <sheetName val="Gider anahtarı"/>
      <sheetName val="gelir anahtar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KOD</v>
          </cell>
          <cell r="B1">
            <v>1</v>
          </cell>
          <cell r="C1">
            <v>-2962932487.1699982</v>
          </cell>
          <cell r="D1">
            <v>701</v>
          </cell>
          <cell r="E1">
            <v>702</v>
          </cell>
          <cell r="F1">
            <v>703</v>
          </cell>
          <cell r="G1">
            <v>704</v>
          </cell>
          <cell r="H1">
            <v>705</v>
          </cell>
          <cell r="I1">
            <v>707</v>
          </cell>
          <cell r="J1">
            <v>708</v>
          </cell>
          <cell r="K1">
            <v>710</v>
          </cell>
          <cell r="L1">
            <v>711</v>
          </cell>
          <cell r="M1">
            <v>712</v>
          </cell>
          <cell r="N1">
            <v>715</v>
          </cell>
          <cell r="O1">
            <v>716</v>
          </cell>
          <cell r="P1">
            <v>717</v>
          </cell>
          <cell r="Q1">
            <v>719</v>
          </cell>
          <cell r="R1">
            <v>720</v>
          </cell>
          <cell r="S1">
            <v>721</v>
          </cell>
          <cell r="T1">
            <v>723</v>
          </cell>
          <cell r="U1">
            <v>724</v>
          </cell>
          <cell r="V1">
            <v>725</v>
          </cell>
          <cell r="W1">
            <v>726</v>
          </cell>
          <cell r="X1">
            <v>727</v>
          </cell>
          <cell r="Y1">
            <v>728</v>
          </cell>
          <cell r="Z1">
            <v>729</v>
          </cell>
          <cell r="AA1">
            <v>730</v>
          </cell>
          <cell r="AB1">
            <v>731</v>
          </cell>
          <cell r="AC1">
            <v>733</v>
          </cell>
          <cell r="AD1">
            <v>734</v>
          </cell>
          <cell r="AE1">
            <v>736</v>
          </cell>
          <cell r="AF1">
            <v>740</v>
          </cell>
          <cell r="AG1">
            <v>741</v>
          </cell>
          <cell r="AH1">
            <v>744</v>
          </cell>
          <cell r="AI1">
            <v>750</v>
          </cell>
          <cell r="AJ1">
            <v>755</v>
          </cell>
          <cell r="AK1">
            <v>760</v>
          </cell>
          <cell r="AL1">
            <v>765</v>
          </cell>
          <cell r="AM1">
            <v>766</v>
          </cell>
          <cell r="AN1">
            <v>767</v>
          </cell>
          <cell r="AO1">
            <v>768</v>
          </cell>
          <cell r="AP1">
            <v>773</v>
          </cell>
          <cell r="AQ1">
            <v>776</v>
          </cell>
          <cell r="AR1">
            <v>777</v>
          </cell>
          <cell r="AS1">
            <v>779</v>
          </cell>
          <cell r="AT1">
            <v>782</v>
          </cell>
          <cell r="AU1">
            <v>783</v>
          </cell>
          <cell r="AV1">
            <v>784</v>
          </cell>
          <cell r="AW1">
            <v>785</v>
          </cell>
          <cell r="AX1">
            <v>786</v>
          </cell>
          <cell r="AY1">
            <v>789</v>
          </cell>
          <cell r="AZ1">
            <v>798</v>
          </cell>
          <cell r="BA1">
            <v>0</v>
          </cell>
          <cell r="BB1">
            <v>0</v>
          </cell>
        </row>
        <row r="2">
          <cell r="A2" t="str">
            <v>01</v>
          </cell>
          <cell r="B2" t="str">
            <v>TEKNIK GELIR</v>
          </cell>
          <cell r="C2">
            <v>15651111199.740004</v>
          </cell>
          <cell r="D2">
            <v>13657162.84</v>
          </cell>
          <cell r="E2">
            <v>51904.28</v>
          </cell>
          <cell r="F2">
            <v>1109.93</v>
          </cell>
          <cell r="G2">
            <v>0</v>
          </cell>
          <cell r="H2">
            <v>13288377.310000001</v>
          </cell>
          <cell r="I2">
            <v>0</v>
          </cell>
          <cell r="J2">
            <v>1356308.55</v>
          </cell>
          <cell r="K2">
            <v>8094874.5800000001</v>
          </cell>
          <cell r="L2">
            <v>0</v>
          </cell>
          <cell r="M2">
            <v>1217290.23</v>
          </cell>
          <cell r="N2">
            <v>12203321384.469999</v>
          </cell>
          <cell r="O2">
            <v>1764809649.7</v>
          </cell>
          <cell r="P2">
            <v>97719220.75</v>
          </cell>
          <cell r="Q2">
            <v>4170476.83</v>
          </cell>
          <cell r="R2">
            <v>3361400.26</v>
          </cell>
          <cell r="S2">
            <v>0.25</v>
          </cell>
          <cell r="T2">
            <v>275080.7</v>
          </cell>
          <cell r="U2">
            <v>319047.03000000003</v>
          </cell>
          <cell r="V2">
            <v>1835.66</v>
          </cell>
          <cell r="W2">
            <v>512511.97</v>
          </cell>
          <cell r="X2">
            <v>-438507.43</v>
          </cell>
          <cell r="Y2">
            <v>449215.17</v>
          </cell>
          <cell r="Z2">
            <v>0</v>
          </cell>
          <cell r="AA2">
            <v>3634810.59</v>
          </cell>
          <cell r="AB2">
            <v>20432.400000000001</v>
          </cell>
          <cell r="AC2">
            <v>15860.95</v>
          </cell>
          <cell r="AD2">
            <v>0</v>
          </cell>
          <cell r="AE2">
            <v>68739.38</v>
          </cell>
          <cell r="AF2">
            <v>18829090.370000001</v>
          </cell>
          <cell r="AG2">
            <v>956894.1</v>
          </cell>
          <cell r="AH2">
            <v>884742.11</v>
          </cell>
          <cell r="AI2">
            <v>4595682.66</v>
          </cell>
          <cell r="AJ2">
            <v>0</v>
          </cell>
          <cell r="AK2">
            <v>13577969.24</v>
          </cell>
          <cell r="AL2">
            <v>30623317.600000001</v>
          </cell>
          <cell r="AM2">
            <v>9158519.3300000001</v>
          </cell>
          <cell r="AN2">
            <v>5314258.79</v>
          </cell>
          <cell r="AO2">
            <v>3127403.91</v>
          </cell>
          <cell r="AP2">
            <v>0</v>
          </cell>
          <cell r="AQ2">
            <v>0.02</v>
          </cell>
          <cell r="AR2">
            <v>-348302.88</v>
          </cell>
          <cell r="AS2">
            <v>8257.93</v>
          </cell>
          <cell r="AT2">
            <v>0</v>
          </cell>
          <cell r="AU2">
            <v>70635.789999999994</v>
          </cell>
          <cell r="AV2">
            <v>376.06</v>
          </cell>
          <cell r="AW2">
            <v>115422166.73</v>
          </cell>
          <cell r="AX2">
            <v>39542374.439999998</v>
          </cell>
          <cell r="AY2">
            <v>1293439627.1400001</v>
          </cell>
          <cell r="AZ2">
            <v>0</v>
          </cell>
          <cell r="BA2">
            <v>15651111199.740004</v>
          </cell>
          <cell r="BB2">
            <v>34327889.420000002</v>
          </cell>
          <cell r="BC2">
            <v>0</v>
          </cell>
        </row>
        <row r="3">
          <cell r="A3" t="str">
            <v>01.1</v>
          </cell>
          <cell r="B3" t="str">
            <v>YAZILAN PRIMLER (REAS PAYI DÜSÜLMÜS)</v>
          </cell>
          <cell r="C3">
            <v>18353900648.93</v>
          </cell>
          <cell r="D3">
            <v>19027075.760000002</v>
          </cell>
          <cell r="E3">
            <v>50926.75</v>
          </cell>
          <cell r="F3">
            <v>1377.35</v>
          </cell>
          <cell r="G3">
            <v>0</v>
          </cell>
          <cell r="H3">
            <v>17257825.050000001</v>
          </cell>
          <cell r="I3">
            <v>0</v>
          </cell>
          <cell r="J3">
            <v>6402370.0499999998</v>
          </cell>
          <cell r="K3">
            <v>11516188.26</v>
          </cell>
          <cell r="L3">
            <v>0</v>
          </cell>
          <cell r="M3">
            <v>2749618.03</v>
          </cell>
          <cell r="N3">
            <v>12349732298.690001</v>
          </cell>
          <cell r="O3">
            <v>3894974920.0799999</v>
          </cell>
          <cell r="P3">
            <v>334064437.31999999</v>
          </cell>
          <cell r="Q3">
            <v>4909243.76</v>
          </cell>
          <cell r="R3">
            <v>4039229.47</v>
          </cell>
          <cell r="S3">
            <v>1.5</v>
          </cell>
          <cell r="T3">
            <v>150759.18</v>
          </cell>
          <cell r="U3">
            <v>279135.17</v>
          </cell>
          <cell r="V3">
            <v>1916.95</v>
          </cell>
          <cell r="W3">
            <v>791072.07</v>
          </cell>
          <cell r="X3">
            <v>637463.61</v>
          </cell>
          <cell r="Y3">
            <v>-5435450.7300000004</v>
          </cell>
          <cell r="Z3">
            <v>0</v>
          </cell>
          <cell r="AA3">
            <v>4010175.63</v>
          </cell>
          <cell r="AB3">
            <v>32466.74</v>
          </cell>
          <cell r="AC3">
            <v>-7282.33</v>
          </cell>
          <cell r="AD3">
            <v>0</v>
          </cell>
          <cell r="AE3">
            <v>47411.95</v>
          </cell>
          <cell r="AF3">
            <v>16448614.109999999</v>
          </cell>
          <cell r="AG3">
            <v>983876.6</v>
          </cell>
          <cell r="AH3">
            <v>995909.58</v>
          </cell>
          <cell r="AI3">
            <v>9357905.5099999998</v>
          </cell>
          <cell r="AJ3">
            <v>0</v>
          </cell>
          <cell r="AK3">
            <v>33761823.200000003</v>
          </cell>
          <cell r="AL3">
            <v>35469173.240000002</v>
          </cell>
          <cell r="AM3">
            <v>10552172.17</v>
          </cell>
          <cell r="AN3">
            <v>6078147.1399999997</v>
          </cell>
          <cell r="AO3">
            <v>3101596</v>
          </cell>
          <cell r="AP3">
            <v>0</v>
          </cell>
          <cell r="AQ3">
            <v>0</v>
          </cell>
          <cell r="AR3">
            <v>-348302.91</v>
          </cell>
          <cell r="AS3">
            <v>13436.14</v>
          </cell>
          <cell r="AT3">
            <v>0</v>
          </cell>
          <cell r="AU3">
            <v>112147.98</v>
          </cell>
          <cell r="AV3">
            <v>0</v>
          </cell>
          <cell r="AW3">
            <v>131680759.73</v>
          </cell>
          <cell r="AX3">
            <v>43200036.979999997</v>
          </cell>
          <cell r="AY3">
            <v>1417260173.1500001</v>
          </cell>
          <cell r="AZ3">
            <v>0</v>
          </cell>
          <cell r="BA3">
            <v>18353900648.93</v>
          </cell>
          <cell r="BB3">
            <v>37455476.050000004</v>
          </cell>
          <cell r="BC3">
            <v>0</v>
          </cell>
        </row>
        <row r="4">
          <cell r="A4" t="str">
            <v>01.1.01</v>
          </cell>
          <cell r="B4" t="str">
            <v>BRÜT YAZILAN PRIMLER</v>
          </cell>
          <cell r="C4">
            <v>21745907277.859997</v>
          </cell>
          <cell r="D4">
            <v>65755479.259999998</v>
          </cell>
          <cell r="E4">
            <v>492395.46</v>
          </cell>
          <cell r="F4">
            <v>166848605.31999999</v>
          </cell>
          <cell r="G4">
            <v>0</v>
          </cell>
          <cell r="H4">
            <v>34220041.100000001</v>
          </cell>
          <cell r="I4">
            <v>4673554.93</v>
          </cell>
          <cell r="J4">
            <v>8772900.5299999993</v>
          </cell>
          <cell r="K4">
            <v>29791955.859999999</v>
          </cell>
          <cell r="L4">
            <v>0</v>
          </cell>
          <cell r="M4">
            <v>11965056.4</v>
          </cell>
          <cell r="N4">
            <v>15029602485.559999</v>
          </cell>
          <cell r="O4">
            <v>3894974920.0799999</v>
          </cell>
          <cell r="P4">
            <v>334267559.91000003</v>
          </cell>
          <cell r="Q4">
            <v>25875575.379999999</v>
          </cell>
          <cell r="R4">
            <v>25319755.739999998</v>
          </cell>
          <cell r="S4">
            <v>15</v>
          </cell>
          <cell r="T4">
            <v>827497.1</v>
          </cell>
          <cell r="U4">
            <v>2497358.5299999998</v>
          </cell>
          <cell r="V4">
            <v>4500</v>
          </cell>
          <cell r="W4">
            <v>1824683.92</v>
          </cell>
          <cell r="X4">
            <v>777661.24</v>
          </cell>
          <cell r="Y4">
            <v>7575880.96</v>
          </cell>
          <cell r="Z4">
            <v>0</v>
          </cell>
          <cell r="AA4">
            <v>7649908.7599999998</v>
          </cell>
          <cell r="AB4">
            <v>73239.67</v>
          </cell>
          <cell r="AC4">
            <v>2230099.5</v>
          </cell>
          <cell r="AD4">
            <v>0</v>
          </cell>
          <cell r="AE4">
            <v>47411.95</v>
          </cell>
          <cell r="AF4">
            <v>154768294.11000001</v>
          </cell>
          <cell r="AG4">
            <v>7518569.1200000001</v>
          </cell>
          <cell r="AH4">
            <v>7493433.0099999998</v>
          </cell>
          <cell r="AI4">
            <v>31813398.289999999</v>
          </cell>
          <cell r="AJ4">
            <v>0</v>
          </cell>
          <cell r="AK4">
            <v>33765821.200000003</v>
          </cell>
          <cell r="AL4">
            <v>98217051.760000005</v>
          </cell>
          <cell r="AM4">
            <v>23036351.170000002</v>
          </cell>
          <cell r="AN4">
            <v>83916272.579999998</v>
          </cell>
          <cell r="AO4">
            <v>8607229.4199999999</v>
          </cell>
          <cell r="AP4">
            <v>0</v>
          </cell>
          <cell r="AQ4">
            <v>2378131.9500000002</v>
          </cell>
          <cell r="AR4">
            <v>20672480.469999999</v>
          </cell>
          <cell r="AS4">
            <v>3909878.99</v>
          </cell>
          <cell r="AT4">
            <v>0</v>
          </cell>
          <cell r="AU4">
            <v>751950.85</v>
          </cell>
          <cell r="AV4">
            <v>0</v>
          </cell>
          <cell r="AW4">
            <v>150620675.74000001</v>
          </cell>
          <cell r="AX4">
            <v>43200036.979999997</v>
          </cell>
          <cell r="AY4">
            <v>1419169160.0599999</v>
          </cell>
          <cell r="AZ4">
            <v>0</v>
          </cell>
          <cell r="BA4">
            <v>21745907277.859997</v>
          </cell>
          <cell r="BB4">
            <v>235535775.5</v>
          </cell>
          <cell r="BC4">
            <v>0</v>
          </cell>
        </row>
        <row r="5">
          <cell r="A5" t="str">
            <v>01.1.01.01</v>
          </cell>
          <cell r="B5" t="str">
            <v>DİREKT YAZILAN PRİMLER</v>
          </cell>
          <cell r="C5">
            <v>18629986587.120003</v>
          </cell>
          <cell r="D5">
            <v>56664708.25</v>
          </cell>
          <cell r="E5">
            <v>430940.27</v>
          </cell>
          <cell r="F5">
            <v>166848605.31999999</v>
          </cell>
          <cell r="G5">
            <v>0</v>
          </cell>
          <cell r="H5">
            <v>34220041.100000001</v>
          </cell>
          <cell r="I5">
            <v>4673554.93</v>
          </cell>
          <cell r="J5">
            <v>8772900.5299999993</v>
          </cell>
          <cell r="K5">
            <v>29692431.969999999</v>
          </cell>
          <cell r="L5">
            <v>0</v>
          </cell>
          <cell r="M5">
            <v>3005386.31</v>
          </cell>
          <cell r="N5">
            <v>12000589650.99</v>
          </cell>
          <cell r="O5">
            <v>3894974920.0799999</v>
          </cell>
          <cell r="P5">
            <v>334267559.91000003</v>
          </cell>
          <cell r="Q5">
            <v>24196806.449999999</v>
          </cell>
          <cell r="R5">
            <v>22607920.600000001</v>
          </cell>
          <cell r="S5">
            <v>15</v>
          </cell>
          <cell r="T5">
            <v>801792.19</v>
          </cell>
          <cell r="U5">
            <v>2410591.86</v>
          </cell>
          <cell r="V5">
            <v>4500</v>
          </cell>
          <cell r="W5">
            <v>1824683.92</v>
          </cell>
          <cell r="X5">
            <v>777661.24</v>
          </cell>
          <cell r="Y5">
            <v>7575880.96</v>
          </cell>
          <cell r="Z5">
            <v>0</v>
          </cell>
          <cell r="AA5">
            <v>4143100.76</v>
          </cell>
          <cell r="AB5">
            <v>73239.67</v>
          </cell>
          <cell r="AC5">
            <v>2230099.5</v>
          </cell>
          <cell r="AD5">
            <v>0</v>
          </cell>
          <cell r="AE5">
            <v>47411.95</v>
          </cell>
          <cell r="AF5">
            <v>137309497.30000001</v>
          </cell>
          <cell r="AG5">
            <v>5131475.3</v>
          </cell>
          <cell r="AH5">
            <v>5052447.66</v>
          </cell>
          <cell r="AI5">
            <v>30650232.510000002</v>
          </cell>
          <cell r="AJ5">
            <v>0</v>
          </cell>
          <cell r="AK5">
            <v>33741196.259999998</v>
          </cell>
          <cell r="AL5">
            <v>79305778.840000004</v>
          </cell>
          <cell r="AM5">
            <v>21347526.219999999</v>
          </cell>
          <cell r="AN5">
            <v>67811553.019999996</v>
          </cell>
          <cell r="AO5">
            <v>8100161.21</v>
          </cell>
          <cell r="AP5">
            <v>0</v>
          </cell>
          <cell r="AQ5">
            <v>2378131.9500000002</v>
          </cell>
          <cell r="AR5">
            <v>20672480.469999999</v>
          </cell>
          <cell r="AS5">
            <v>3909878.99</v>
          </cell>
          <cell r="AT5">
            <v>0</v>
          </cell>
          <cell r="AU5">
            <v>751950.85</v>
          </cell>
          <cell r="AV5">
            <v>0</v>
          </cell>
          <cell r="AW5">
            <v>150620675.74000001</v>
          </cell>
          <cell r="AX5">
            <v>43200036.979999997</v>
          </cell>
          <cell r="AY5">
            <v>1419169160.0599999</v>
          </cell>
          <cell r="AZ5">
            <v>0</v>
          </cell>
          <cell r="BA5">
            <v>18629986587.120003</v>
          </cell>
          <cell r="BB5">
            <v>204158128.51000002</v>
          </cell>
          <cell r="BC5">
            <v>0</v>
          </cell>
        </row>
        <row r="6">
          <cell r="A6" t="str">
            <v>01.1.01.01.01</v>
          </cell>
          <cell r="B6" t="str">
            <v xml:space="preserve">DİREKT YURT İÇİ YAZILAN PRİMLER </v>
          </cell>
          <cell r="C6">
            <v>18629835707.910004</v>
          </cell>
          <cell r="D6">
            <v>56664708.25</v>
          </cell>
          <cell r="E6">
            <v>430940.27</v>
          </cell>
          <cell r="F6">
            <v>166848605.31999999</v>
          </cell>
          <cell r="G6">
            <v>0</v>
          </cell>
          <cell r="H6">
            <v>34220041.100000001</v>
          </cell>
          <cell r="I6">
            <v>4673554.93</v>
          </cell>
          <cell r="J6">
            <v>8772900.5299999993</v>
          </cell>
          <cell r="K6">
            <v>29692431.969999999</v>
          </cell>
          <cell r="L6">
            <v>0</v>
          </cell>
          <cell r="M6">
            <v>3005386.31</v>
          </cell>
          <cell r="N6">
            <v>12000438771.780001</v>
          </cell>
          <cell r="O6">
            <v>3894974920.0799999</v>
          </cell>
          <cell r="P6">
            <v>334267559.91000003</v>
          </cell>
          <cell r="Q6">
            <v>24196806.449999999</v>
          </cell>
          <cell r="R6">
            <v>22607920.600000001</v>
          </cell>
          <cell r="S6">
            <v>15</v>
          </cell>
          <cell r="T6">
            <v>801792.19</v>
          </cell>
          <cell r="U6">
            <v>2410591.86</v>
          </cell>
          <cell r="V6">
            <v>4500</v>
          </cell>
          <cell r="W6">
            <v>1824683.92</v>
          </cell>
          <cell r="X6">
            <v>777661.24</v>
          </cell>
          <cell r="Y6">
            <v>7575880.96</v>
          </cell>
          <cell r="Z6">
            <v>0</v>
          </cell>
          <cell r="AA6">
            <v>4143100.76</v>
          </cell>
          <cell r="AB6">
            <v>73239.67</v>
          </cell>
          <cell r="AC6">
            <v>2230099.5</v>
          </cell>
          <cell r="AD6">
            <v>0</v>
          </cell>
          <cell r="AE6">
            <v>47411.95</v>
          </cell>
          <cell r="AF6">
            <v>137309497.30000001</v>
          </cell>
          <cell r="AG6">
            <v>5131475.3</v>
          </cell>
          <cell r="AH6">
            <v>5052447.66</v>
          </cell>
          <cell r="AI6">
            <v>30650232.510000002</v>
          </cell>
          <cell r="AJ6">
            <v>0</v>
          </cell>
          <cell r="AK6">
            <v>33741196.259999998</v>
          </cell>
          <cell r="AL6">
            <v>79305778.840000004</v>
          </cell>
          <cell r="AM6">
            <v>21347526.219999999</v>
          </cell>
          <cell r="AN6">
            <v>67811553.019999996</v>
          </cell>
          <cell r="AO6">
            <v>8100161.21</v>
          </cell>
          <cell r="AP6">
            <v>0</v>
          </cell>
          <cell r="AQ6">
            <v>2378131.9500000002</v>
          </cell>
          <cell r="AR6">
            <v>20672480.469999999</v>
          </cell>
          <cell r="AS6">
            <v>3909878.99</v>
          </cell>
          <cell r="AT6">
            <v>0</v>
          </cell>
          <cell r="AU6">
            <v>751950.85</v>
          </cell>
          <cell r="AV6">
            <v>0</v>
          </cell>
          <cell r="AW6">
            <v>150620675.74000001</v>
          </cell>
          <cell r="AX6">
            <v>43200036.979999997</v>
          </cell>
          <cell r="AY6">
            <v>1419169160.0599999</v>
          </cell>
          <cell r="AZ6">
            <v>0</v>
          </cell>
          <cell r="BA6">
            <v>18629835707.910004</v>
          </cell>
          <cell r="BB6">
            <v>204158128.51000002</v>
          </cell>
          <cell r="BC6">
            <v>0</v>
          </cell>
        </row>
        <row r="7">
          <cell r="A7" t="str">
            <v>01.1.01.01.02</v>
          </cell>
          <cell r="B7" t="str">
            <v xml:space="preserve">DİREKT YURT DIŞI YAZILAN PRİMLER </v>
          </cell>
          <cell r="C7">
            <v>150879.21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150879.21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150879.21</v>
          </cell>
          <cell r="BB7">
            <v>0</v>
          </cell>
          <cell r="BC7">
            <v>0</v>
          </cell>
        </row>
        <row r="8">
          <cell r="A8" t="str">
            <v>01.1.01.02</v>
          </cell>
          <cell r="B8" t="str">
            <v>ENDİREKT YAZILAN PRİMLER</v>
          </cell>
          <cell r="C8">
            <v>1782542366.8000004</v>
          </cell>
          <cell r="D8">
            <v>9090771.0099999998</v>
          </cell>
          <cell r="E8">
            <v>61455.19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99523.89</v>
          </cell>
          <cell r="L8">
            <v>0</v>
          </cell>
          <cell r="M8">
            <v>8959670.0899999999</v>
          </cell>
          <cell r="N8">
            <v>1695634510.6300001</v>
          </cell>
          <cell r="O8">
            <v>0</v>
          </cell>
          <cell r="P8">
            <v>0</v>
          </cell>
          <cell r="Q8">
            <v>1678768.93</v>
          </cell>
          <cell r="R8">
            <v>2711835.14</v>
          </cell>
          <cell r="S8">
            <v>0</v>
          </cell>
          <cell r="T8">
            <v>25704.91</v>
          </cell>
          <cell r="U8">
            <v>86766.67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3506808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17458796.809999999</v>
          </cell>
          <cell r="AG8">
            <v>2387093.8199999998</v>
          </cell>
          <cell r="AH8">
            <v>2440985.35</v>
          </cell>
          <cell r="AI8">
            <v>1163165.78</v>
          </cell>
          <cell r="AJ8">
            <v>0</v>
          </cell>
          <cell r="AK8">
            <v>24624.94</v>
          </cell>
          <cell r="AL8">
            <v>18911272.920000002</v>
          </cell>
          <cell r="AM8">
            <v>1688824.95</v>
          </cell>
          <cell r="AN8">
            <v>16104719.560000001</v>
          </cell>
          <cell r="AO8">
            <v>507068.21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1782542366.8000004</v>
          </cell>
          <cell r="BB8">
            <v>31377646.990000002</v>
          </cell>
          <cell r="BC8">
            <v>0</v>
          </cell>
        </row>
        <row r="9">
          <cell r="A9" t="str">
            <v>01.1.01.02.01</v>
          </cell>
          <cell r="B9" t="str">
            <v>ENDİREKT YURT İÇİ YEŞİLKART PRİMLER</v>
          </cell>
          <cell r="C9">
            <v>91293378.090000004</v>
          </cell>
          <cell r="D9">
            <v>9090771.0099999998</v>
          </cell>
          <cell r="E9">
            <v>61455.19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99523.89</v>
          </cell>
          <cell r="L9">
            <v>0</v>
          </cell>
          <cell r="M9">
            <v>8959670.0899999999</v>
          </cell>
          <cell r="N9">
            <v>7892329.9199999999</v>
          </cell>
          <cell r="O9">
            <v>0</v>
          </cell>
          <cell r="P9">
            <v>0</v>
          </cell>
          <cell r="Q9">
            <v>1678768.93</v>
          </cell>
          <cell r="R9">
            <v>2711835.14</v>
          </cell>
          <cell r="S9">
            <v>0</v>
          </cell>
          <cell r="T9">
            <v>25704.91</v>
          </cell>
          <cell r="U9">
            <v>86766.67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17458796.809999999</v>
          </cell>
          <cell r="AG9">
            <v>2387093.8199999998</v>
          </cell>
          <cell r="AH9">
            <v>2440985.35</v>
          </cell>
          <cell r="AI9">
            <v>1163165.78</v>
          </cell>
          <cell r="AJ9">
            <v>0</v>
          </cell>
          <cell r="AK9">
            <v>24624.94</v>
          </cell>
          <cell r="AL9">
            <v>18911272.920000002</v>
          </cell>
          <cell r="AM9">
            <v>1688824.95</v>
          </cell>
          <cell r="AN9">
            <v>16104719.560000001</v>
          </cell>
          <cell r="AO9">
            <v>507068.21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91293378.090000004</v>
          </cell>
          <cell r="BB9">
            <v>31377646.990000002</v>
          </cell>
          <cell r="BC9">
            <v>0</v>
          </cell>
        </row>
        <row r="10">
          <cell r="A10" t="str">
            <v>01.1.01.02.02</v>
          </cell>
          <cell r="B10" t="str">
            <v>ENDİREKT YURT DIŞI YAZILAN PRİMLER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11" t="str">
            <v>01.1.01.02.97</v>
          </cell>
          <cell r="B11" t="str">
            <v xml:space="preserve">TIP HAVUZUNDAN ALINAN PRİMLER </v>
          </cell>
          <cell r="C11">
            <v>3506808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3506808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3506808</v>
          </cell>
          <cell r="BB11">
            <v>0</v>
          </cell>
          <cell r="BC11">
            <v>0</v>
          </cell>
        </row>
        <row r="12">
          <cell r="A12" t="str">
            <v>01.1.01.02.98</v>
          </cell>
          <cell r="B12" t="str">
            <v xml:space="preserve">HAVUZDAN ALINAN PRİMLER </v>
          </cell>
          <cell r="C12">
            <v>1687742180.71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1687742180.71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1687742180.71</v>
          </cell>
          <cell r="BB12">
            <v>0</v>
          </cell>
          <cell r="BC12">
            <v>0</v>
          </cell>
        </row>
        <row r="13">
          <cell r="A13" t="str">
            <v>01.1.01.03</v>
          </cell>
          <cell r="B13" t="str">
            <v>SGK'YA AKT.ÜZ.YAZ.PRİMLER (+)</v>
          </cell>
          <cell r="C13">
            <v>1333378323.9400001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1333378323.9400001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1333378323.9400001</v>
          </cell>
          <cell r="BB13">
            <v>0</v>
          </cell>
          <cell r="BC13">
            <v>0</v>
          </cell>
        </row>
        <row r="14">
          <cell r="A14" t="str">
            <v>01.1.02</v>
          </cell>
          <cell r="B14" t="str">
            <v>REASÜRÖRE DEVREDILEN PRIMLER (-)</v>
          </cell>
          <cell r="C14">
            <v>-2058957230.0400002</v>
          </cell>
          <cell r="D14">
            <v>-46728403.5</v>
          </cell>
          <cell r="E14">
            <v>-441468.71</v>
          </cell>
          <cell r="F14">
            <v>-166847227.97</v>
          </cell>
          <cell r="G14">
            <v>0</v>
          </cell>
          <cell r="H14">
            <v>-16962216.050000001</v>
          </cell>
          <cell r="I14">
            <v>-4673554.93</v>
          </cell>
          <cell r="J14">
            <v>-2370530.48</v>
          </cell>
          <cell r="K14">
            <v>-18275767.600000001</v>
          </cell>
          <cell r="L14">
            <v>0</v>
          </cell>
          <cell r="M14">
            <v>-9215438.3699999992</v>
          </cell>
          <cell r="N14">
            <v>-1346820787.98</v>
          </cell>
          <cell r="O14">
            <v>0</v>
          </cell>
          <cell r="P14">
            <v>-203122.59</v>
          </cell>
          <cell r="Q14">
            <v>-20966331.620000001</v>
          </cell>
          <cell r="R14">
            <v>-21280526.27</v>
          </cell>
          <cell r="S14">
            <v>-13.5</v>
          </cell>
          <cell r="T14">
            <v>-676737.92</v>
          </cell>
          <cell r="U14">
            <v>-2218223.36</v>
          </cell>
          <cell r="V14">
            <v>-2583.0500000000002</v>
          </cell>
          <cell r="W14">
            <v>-1033611.85</v>
          </cell>
          <cell r="X14">
            <v>-140197.63</v>
          </cell>
          <cell r="Y14">
            <v>-13011331.689999999</v>
          </cell>
          <cell r="Z14">
            <v>0</v>
          </cell>
          <cell r="AA14">
            <v>-3639733.13</v>
          </cell>
          <cell r="AB14">
            <v>-40772.93</v>
          </cell>
          <cell r="AC14">
            <v>-2237381.83</v>
          </cell>
          <cell r="AD14">
            <v>0</v>
          </cell>
          <cell r="AE14">
            <v>0</v>
          </cell>
          <cell r="AF14">
            <v>-138319680</v>
          </cell>
          <cell r="AG14">
            <v>-6534692.5199999996</v>
          </cell>
          <cell r="AH14">
            <v>-6497523.4299999997</v>
          </cell>
          <cell r="AI14">
            <v>-22455492.780000001</v>
          </cell>
          <cell r="AJ14">
            <v>0</v>
          </cell>
          <cell r="AK14">
            <v>-3998</v>
          </cell>
          <cell r="AL14">
            <v>-62747878.520000003</v>
          </cell>
          <cell r="AM14">
            <v>-12484179</v>
          </cell>
          <cell r="AN14">
            <v>-77838125.439999998</v>
          </cell>
          <cell r="AO14">
            <v>-5505633.4199999999</v>
          </cell>
          <cell r="AP14">
            <v>0</v>
          </cell>
          <cell r="AQ14">
            <v>-2378131.9500000002</v>
          </cell>
          <cell r="AR14">
            <v>-21020783.379999999</v>
          </cell>
          <cell r="AS14">
            <v>-3896442.85</v>
          </cell>
          <cell r="AT14">
            <v>0</v>
          </cell>
          <cell r="AU14">
            <v>-639802.87</v>
          </cell>
          <cell r="AV14">
            <v>0</v>
          </cell>
          <cell r="AW14">
            <v>-18939916.010000002</v>
          </cell>
          <cell r="AX14">
            <v>0</v>
          </cell>
          <cell r="AY14">
            <v>-1908986.91</v>
          </cell>
          <cell r="AZ14">
            <v>0</v>
          </cell>
          <cell r="BA14">
            <v>-2058957230.0400002</v>
          </cell>
          <cell r="BB14">
            <v>-198080299.45000002</v>
          </cell>
          <cell r="BC14">
            <v>0</v>
          </cell>
        </row>
        <row r="15">
          <cell r="A15" t="str">
            <v>01.1.02.01</v>
          </cell>
          <cell r="B15" t="str">
            <v>DİREKT REASÜRÖRLERE DEV.PRİMLER</v>
          </cell>
          <cell r="C15">
            <v>-1993730635.9400001</v>
          </cell>
          <cell r="D15">
            <v>-39474830.439999998</v>
          </cell>
          <cell r="E15">
            <v>-385177.65</v>
          </cell>
          <cell r="F15">
            <v>-166847227.97</v>
          </cell>
          <cell r="G15">
            <v>0</v>
          </cell>
          <cell r="H15">
            <v>-16962216.050000001</v>
          </cell>
          <cell r="I15">
            <v>-4673554.93</v>
          </cell>
          <cell r="J15">
            <v>-2370530.48</v>
          </cell>
          <cell r="K15">
            <v>-18201124.670000002</v>
          </cell>
          <cell r="L15">
            <v>0</v>
          </cell>
          <cell r="M15">
            <v>-2495685.7400000002</v>
          </cell>
          <cell r="N15">
            <v>-1346820787.98</v>
          </cell>
          <cell r="O15">
            <v>0</v>
          </cell>
          <cell r="P15">
            <v>-203122.59</v>
          </cell>
          <cell r="Q15">
            <v>-20714058.829999998</v>
          </cell>
          <cell r="R15">
            <v>-21131588.390000001</v>
          </cell>
          <cell r="S15">
            <v>-13.5</v>
          </cell>
          <cell r="T15">
            <v>-654047.74</v>
          </cell>
          <cell r="U15">
            <v>-2140795.27</v>
          </cell>
          <cell r="V15">
            <v>-2583.0500000000002</v>
          </cell>
          <cell r="W15">
            <v>-1033611.85</v>
          </cell>
          <cell r="X15">
            <v>-140197.63</v>
          </cell>
          <cell r="Y15">
            <v>-13011331.689999999</v>
          </cell>
          <cell r="Z15">
            <v>0</v>
          </cell>
          <cell r="AA15">
            <v>-3639733.13</v>
          </cell>
          <cell r="AB15">
            <v>-40772.93</v>
          </cell>
          <cell r="AC15">
            <v>-2237381.83</v>
          </cell>
          <cell r="AD15">
            <v>0</v>
          </cell>
          <cell r="AE15">
            <v>0</v>
          </cell>
          <cell r="AF15">
            <v>-122472513.13</v>
          </cell>
          <cell r="AG15">
            <v>-4311692.33</v>
          </cell>
          <cell r="AH15">
            <v>-4223839.04</v>
          </cell>
          <cell r="AI15">
            <v>-22426905.989999998</v>
          </cell>
          <cell r="AJ15">
            <v>0</v>
          </cell>
          <cell r="AK15">
            <v>-3998</v>
          </cell>
          <cell r="AL15">
            <v>-49028164.039999999</v>
          </cell>
          <cell r="AM15">
            <v>-10900239.98</v>
          </cell>
          <cell r="AN15">
            <v>-63190134.299999997</v>
          </cell>
          <cell r="AO15">
            <v>-5208710.82</v>
          </cell>
          <cell r="AP15">
            <v>0</v>
          </cell>
          <cell r="AQ15">
            <v>-2378131.9500000002</v>
          </cell>
          <cell r="AR15">
            <v>-21020783.379999999</v>
          </cell>
          <cell r="AS15">
            <v>-3896442.85</v>
          </cell>
          <cell r="AT15">
            <v>0</v>
          </cell>
          <cell r="AU15">
            <v>-639802.87</v>
          </cell>
          <cell r="AV15">
            <v>0</v>
          </cell>
          <cell r="AW15">
            <v>-18939916.010000002</v>
          </cell>
          <cell r="AX15">
            <v>0</v>
          </cell>
          <cell r="AY15">
            <v>-1908986.91</v>
          </cell>
          <cell r="AZ15">
            <v>0</v>
          </cell>
          <cell r="BA15">
            <v>-1993730635.9400001</v>
          </cell>
          <cell r="BB15">
            <v>-170482874.94</v>
          </cell>
          <cell r="BC15">
            <v>0</v>
          </cell>
        </row>
        <row r="16">
          <cell r="A16" t="str">
            <v>01.1.02.01.01</v>
          </cell>
          <cell r="B16" t="str">
            <v>YURTİÇİ DİREKT DEV.PRİMLER</v>
          </cell>
          <cell r="C16">
            <v>-1674751167.6700003</v>
          </cell>
          <cell r="D16">
            <v>-6748793.7599999998</v>
          </cell>
          <cell r="E16">
            <v>-113537.89</v>
          </cell>
          <cell r="F16">
            <v>-166847227.97</v>
          </cell>
          <cell r="G16">
            <v>0</v>
          </cell>
          <cell r="H16">
            <v>-6635793.6799999997</v>
          </cell>
          <cell r="I16">
            <v>-4673554.93</v>
          </cell>
          <cell r="J16">
            <v>-948212.19</v>
          </cell>
          <cell r="K16">
            <v>-3824195.01</v>
          </cell>
          <cell r="L16">
            <v>0</v>
          </cell>
          <cell r="M16">
            <v>-685053.24</v>
          </cell>
          <cell r="N16">
            <v>-1346820787.98</v>
          </cell>
          <cell r="O16">
            <v>0</v>
          </cell>
          <cell r="P16">
            <v>-203122.59</v>
          </cell>
          <cell r="Q16">
            <v>-2258574.89</v>
          </cell>
          <cell r="R16">
            <v>-5156063.4000000004</v>
          </cell>
          <cell r="S16">
            <v>-1.69</v>
          </cell>
          <cell r="T16">
            <v>-173973.33</v>
          </cell>
          <cell r="U16">
            <v>-821903.12</v>
          </cell>
          <cell r="V16">
            <v>-614.29999999999995</v>
          </cell>
          <cell r="W16">
            <v>-235312.56</v>
          </cell>
          <cell r="X16">
            <v>-556342.15</v>
          </cell>
          <cell r="Y16">
            <v>-10099925.619999999</v>
          </cell>
          <cell r="Z16">
            <v>0</v>
          </cell>
          <cell r="AA16">
            <v>-3639733.13</v>
          </cell>
          <cell r="AB16">
            <v>-8732.4500000000007</v>
          </cell>
          <cell r="AC16">
            <v>-477284.36</v>
          </cell>
          <cell r="AD16">
            <v>0</v>
          </cell>
          <cell r="AE16">
            <v>0</v>
          </cell>
          <cell r="AF16">
            <v>-29827698.719999999</v>
          </cell>
          <cell r="AG16">
            <v>-711686.55</v>
          </cell>
          <cell r="AH16">
            <v>-671262.25</v>
          </cell>
          <cell r="AI16">
            <v>-2631219.9300000002</v>
          </cell>
          <cell r="AJ16">
            <v>0</v>
          </cell>
          <cell r="AK16">
            <v>-3998</v>
          </cell>
          <cell r="AL16">
            <v>-16247493.699999999</v>
          </cell>
          <cell r="AM16">
            <v>-2898379.43</v>
          </cell>
          <cell r="AN16">
            <v>-20016763.109999999</v>
          </cell>
          <cell r="AO16">
            <v>-1394767.15</v>
          </cell>
          <cell r="AP16">
            <v>0</v>
          </cell>
          <cell r="AQ16">
            <v>-2378131.9500000002</v>
          </cell>
          <cell r="AR16">
            <v>-21020783.379999999</v>
          </cell>
          <cell r="AS16">
            <v>-3896442.85</v>
          </cell>
          <cell r="AT16">
            <v>0</v>
          </cell>
          <cell r="AU16">
            <v>-639802.87</v>
          </cell>
          <cell r="AV16">
            <v>0</v>
          </cell>
          <cell r="AW16">
            <v>-9575010.6300000008</v>
          </cell>
          <cell r="AX16">
            <v>0</v>
          </cell>
          <cell r="AY16">
            <v>-1908986.91</v>
          </cell>
          <cell r="AZ16">
            <v>0</v>
          </cell>
          <cell r="BA16">
            <v>-1674751167.6700003</v>
          </cell>
          <cell r="BB16">
            <v>-37959441.279999994</v>
          </cell>
          <cell r="BC16">
            <v>0</v>
          </cell>
        </row>
        <row r="17">
          <cell r="A17" t="str">
            <v>01.1.02.01.01.01</v>
          </cell>
          <cell r="B17" t="str">
            <v>EKSEDAN YURT İÇİ DİR.DEV. PRİMLER</v>
          </cell>
          <cell r="C17">
            <v>-20416939.91</v>
          </cell>
          <cell r="D17">
            <v>-2869515.4</v>
          </cell>
          <cell r="E17">
            <v>-20674.669999999998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-375274.76</v>
          </cell>
          <cell r="L17">
            <v>0</v>
          </cell>
          <cell r="M17">
            <v>-173682.35</v>
          </cell>
          <cell r="N17">
            <v>0</v>
          </cell>
          <cell r="O17">
            <v>0</v>
          </cell>
          <cell r="P17">
            <v>0</v>
          </cell>
          <cell r="Q17">
            <v>-971257.94</v>
          </cell>
          <cell r="R17">
            <v>-419980.01</v>
          </cell>
          <cell r="S17">
            <v>-1.5</v>
          </cell>
          <cell r="T17">
            <v>-32554.41</v>
          </cell>
          <cell r="U17">
            <v>-127778.55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-8804361.8499999996</v>
          </cell>
          <cell r="AG17">
            <v>-379631.85</v>
          </cell>
          <cell r="AH17">
            <v>-375246.62</v>
          </cell>
          <cell r="AI17">
            <v>-1531063.76</v>
          </cell>
          <cell r="AJ17">
            <v>0</v>
          </cell>
          <cell r="AK17">
            <v>0</v>
          </cell>
          <cell r="AL17">
            <v>-129013.15</v>
          </cell>
          <cell r="AM17">
            <v>-888874.52</v>
          </cell>
          <cell r="AN17">
            <v>-3271017.96</v>
          </cell>
          <cell r="AO17">
            <v>-47010.61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-20416939.91</v>
          </cell>
          <cell r="BB17">
            <v>-12428755.719999999</v>
          </cell>
          <cell r="BC17">
            <v>0</v>
          </cell>
        </row>
        <row r="18">
          <cell r="A18" t="str">
            <v>01.1.02.01.01.02</v>
          </cell>
          <cell r="B18" t="str">
            <v>KOTPAR YURT İÇİ DİR.DEV. PRİMLER</v>
          </cell>
          <cell r="C18">
            <v>-22330030.690000005</v>
          </cell>
          <cell r="D18">
            <v>-1028799.57</v>
          </cell>
          <cell r="E18">
            <v>-7574.02</v>
          </cell>
          <cell r="F18">
            <v>0</v>
          </cell>
          <cell r="G18">
            <v>0</v>
          </cell>
          <cell r="H18">
            <v>-6635793.6799999997</v>
          </cell>
          <cell r="I18">
            <v>0</v>
          </cell>
          <cell r="J18">
            <v>-948212.19</v>
          </cell>
          <cell r="K18">
            <v>-1565723.23</v>
          </cell>
          <cell r="L18">
            <v>0</v>
          </cell>
          <cell r="M18">
            <v>-86841.16</v>
          </cell>
          <cell r="N18">
            <v>6.99</v>
          </cell>
          <cell r="O18">
            <v>0</v>
          </cell>
          <cell r="P18">
            <v>-203122.59</v>
          </cell>
          <cell r="Q18">
            <v>-488727.23</v>
          </cell>
          <cell r="R18">
            <v>-212120.66</v>
          </cell>
          <cell r="S18">
            <v>-0.19</v>
          </cell>
          <cell r="T18">
            <v>-32443.67</v>
          </cell>
          <cell r="U18">
            <v>-49833.13</v>
          </cell>
          <cell r="V18">
            <v>-281.25</v>
          </cell>
          <cell r="W18">
            <v>-114042.74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-4579.37</v>
          </cell>
          <cell r="AC18">
            <v>0</v>
          </cell>
          <cell r="AD18">
            <v>0</v>
          </cell>
          <cell r="AE18">
            <v>0</v>
          </cell>
          <cell r="AF18">
            <v>-2666042.7200000002</v>
          </cell>
          <cell r="AG18">
            <v>-125244.73</v>
          </cell>
          <cell r="AH18">
            <v>-121996.69</v>
          </cell>
          <cell r="AI18">
            <v>-1079537.04</v>
          </cell>
          <cell r="AJ18">
            <v>0</v>
          </cell>
          <cell r="AK18">
            <v>-3998</v>
          </cell>
          <cell r="AL18">
            <v>-4068825.83</v>
          </cell>
          <cell r="AM18">
            <v>-97436.35</v>
          </cell>
          <cell r="AN18">
            <v>-437037.16</v>
          </cell>
          <cell r="AO18">
            <v>-442837.57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-1908986.91</v>
          </cell>
          <cell r="AZ18">
            <v>0</v>
          </cell>
          <cell r="BA18">
            <v>-22330030.690000005</v>
          </cell>
          <cell r="BB18">
            <v>-3942083.71</v>
          </cell>
          <cell r="BC18">
            <v>0</v>
          </cell>
        </row>
        <row r="19">
          <cell r="A19" t="str">
            <v>01.1.02.01.01.03</v>
          </cell>
          <cell r="B19" t="str">
            <v>İHTİYARİ YURT İÇİ DİR.DEV. PRİMLER</v>
          </cell>
          <cell r="C19">
            <v>-265354185.01999995</v>
          </cell>
          <cell r="D19">
            <v>-2017928.17</v>
          </cell>
          <cell r="E19">
            <v>-64206.45</v>
          </cell>
          <cell r="F19">
            <v>-166847227.97</v>
          </cell>
          <cell r="G19">
            <v>0</v>
          </cell>
          <cell r="H19">
            <v>0</v>
          </cell>
          <cell r="I19">
            <v>-4673554.93</v>
          </cell>
          <cell r="J19">
            <v>0</v>
          </cell>
          <cell r="K19">
            <v>-501253.06</v>
          </cell>
          <cell r="L19">
            <v>0</v>
          </cell>
          <cell r="M19">
            <v>-231834.86</v>
          </cell>
          <cell r="N19">
            <v>-398923.98</v>
          </cell>
          <cell r="O19">
            <v>0</v>
          </cell>
          <cell r="P19">
            <v>0</v>
          </cell>
          <cell r="Q19">
            <v>-297334.90000000002</v>
          </cell>
          <cell r="R19">
            <v>-4312410.54</v>
          </cell>
          <cell r="S19">
            <v>0</v>
          </cell>
          <cell r="T19">
            <v>-6339.42</v>
          </cell>
          <cell r="U19">
            <v>-516196.48</v>
          </cell>
          <cell r="V19">
            <v>0</v>
          </cell>
          <cell r="W19">
            <v>0</v>
          </cell>
          <cell r="X19">
            <v>-556342.15</v>
          </cell>
          <cell r="Y19">
            <v>-10099925.619999999</v>
          </cell>
          <cell r="Z19">
            <v>0</v>
          </cell>
          <cell r="AA19">
            <v>0</v>
          </cell>
          <cell r="AB19">
            <v>0</v>
          </cell>
          <cell r="AC19">
            <v>-460162.72</v>
          </cell>
          <cell r="AD19">
            <v>0</v>
          </cell>
          <cell r="AE19">
            <v>0</v>
          </cell>
          <cell r="AF19">
            <v>-12061728.689999999</v>
          </cell>
          <cell r="AG19">
            <v>-11109.98</v>
          </cell>
          <cell r="AH19">
            <v>-10944.12</v>
          </cell>
          <cell r="AI19">
            <v>-8594.5</v>
          </cell>
          <cell r="AJ19">
            <v>0</v>
          </cell>
          <cell r="AK19">
            <v>0</v>
          </cell>
          <cell r="AL19">
            <v>-9540505.4800000004</v>
          </cell>
          <cell r="AM19">
            <v>75511.22</v>
          </cell>
          <cell r="AN19">
            <v>-15142508.630000001</v>
          </cell>
          <cell r="AO19">
            <v>-160491.91</v>
          </cell>
          <cell r="AP19">
            <v>0</v>
          </cell>
          <cell r="AQ19">
            <v>-2378131.9500000002</v>
          </cell>
          <cell r="AR19">
            <v>-21020783.379999999</v>
          </cell>
          <cell r="AS19">
            <v>-3896442.85</v>
          </cell>
          <cell r="AT19">
            <v>0</v>
          </cell>
          <cell r="AU19">
            <v>-639802.87</v>
          </cell>
          <cell r="AV19">
            <v>0</v>
          </cell>
          <cell r="AW19">
            <v>-9575010.6300000008</v>
          </cell>
          <cell r="AX19">
            <v>0</v>
          </cell>
          <cell r="AY19">
            <v>0</v>
          </cell>
          <cell r="AZ19">
            <v>0</v>
          </cell>
          <cell r="BA19">
            <v>-265354185.01999995</v>
          </cell>
          <cell r="BB19">
            <v>-14101710.959999999</v>
          </cell>
          <cell r="BC19">
            <v>0</v>
          </cell>
        </row>
        <row r="20">
          <cell r="A20" t="str">
            <v>01.1.02.01.01.04</v>
          </cell>
          <cell r="B20" t="str">
            <v>XL YURT İÇİ  DİR DEV. PRİMLER</v>
          </cell>
          <cell r="C20">
            <v>-16588407.930000002</v>
          </cell>
          <cell r="D20">
            <v>-832550.62</v>
          </cell>
          <cell r="E20">
            <v>-21082.75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-1381943.96</v>
          </cell>
          <cell r="L20">
            <v>0</v>
          </cell>
          <cell r="M20">
            <v>-192694.87</v>
          </cell>
          <cell r="N20">
            <v>0</v>
          </cell>
          <cell r="O20">
            <v>0</v>
          </cell>
          <cell r="P20">
            <v>0</v>
          </cell>
          <cell r="Q20">
            <v>-501254.82</v>
          </cell>
          <cell r="R20">
            <v>-211552.19</v>
          </cell>
          <cell r="S20">
            <v>0</v>
          </cell>
          <cell r="T20">
            <v>-102635.83</v>
          </cell>
          <cell r="U20">
            <v>-128094.96</v>
          </cell>
          <cell r="V20">
            <v>-333.05</v>
          </cell>
          <cell r="W20">
            <v>-121269.82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-4153.08</v>
          </cell>
          <cell r="AC20">
            <v>-17121.64</v>
          </cell>
          <cell r="AD20">
            <v>0</v>
          </cell>
          <cell r="AE20">
            <v>0</v>
          </cell>
          <cell r="AF20">
            <v>-6295565.46</v>
          </cell>
          <cell r="AG20">
            <v>-195699.99</v>
          </cell>
          <cell r="AH20">
            <v>-163074.82</v>
          </cell>
          <cell r="AI20">
            <v>-12024.63</v>
          </cell>
          <cell r="AJ20">
            <v>0</v>
          </cell>
          <cell r="AK20">
            <v>0</v>
          </cell>
          <cell r="AL20">
            <v>-2509149.2400000002</v>
          </cell>
          <cell r="AM20">
            <v>-1987579.78</v>
          </cell>
          <cell r="AN20">
            <v>-1166199.3600000001</v>
          </cell>
          <cell r="AO20">
            <v>-744427.06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-16588407.930000002</v>
          </cell>
          <cell r="BB20">
            <v>-7486890.8900000006</v>
          </cell>
          <cell r="BC20">
            <v>0</v>
          </cell>
        </row>
        <row r="21">
          <cell r="A21" t="str">
            <v>01.1.02.01.01.05</v>
          </cell>
          <cell r="B21" t="str">
            <v>AŞKIN HASAR FAZLASI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A22" t="str">
            <v>01.1.02.01.01.97</v>
          </cell>
          <cell r="B22" t="str">
            <v>TIP HAVUZUNA VERİLEN PRİM REAS</v>
          </cell>
          <cell r="C22">
            <v>-3639733.13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-3639733.13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-3639733.13</v>
          </cell>
          <cell r="BB22">
            <v>0</v>
          </cell>
          <cell r="BC22">
            <v>0</v>
          </cell>
        </row>
        <row r="23">
          <cell r="A23" t="str">
            <v>01.1.02.01.01.98</v>
          </cell>
          <cell r="B23" t="str">
            <v xml:space="preserve">HAVUZA VERİLEN PRİMLER REAS.PAYI </v>
          </cell>
          <cell r="C23">
            <v>-1346421870.99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-1346421870.99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-1346421870.99</v>
          </cell>
          <cell r="BB23">
            <v>0</v>
          </cell>
          <cell r="BC23">
            <v>0</v>
          </cell>
        </row>
        <row r="24">
          <cell r="A24" t="str">
            <v>01.1.02.01.02</v>
          </cell>
          <cell r="B24" t="str">
            <v>YURTDIŞI DİREKT DEV.PRİMLER</v>
          </cell>
          <cell r="C24">
            <v>-318979468.27000004</v>
          </cell>
          <cell r="D24">
            <v>-32726036.68</v>
          </cell>
          <cell r="E24">
            <v>-271639.76</v>
          </cell>
          <cell r="F24">
            <v>0</v>
          </cell>
          <cell r="G24">
            <v>0</v>
          </cell>
          <cell r="H24">
            <v>-10326422.369999999</v>
          </cell>
          <cell r="I24">
            <v>0</v>
          </cell>
          <cell r="J24">
            <v>-1422318.29</v>
          </cell>
          <cell r="K24">
            <v>-14376929.66</v>
          </cell>
          <cell r="L24">
            <v>0</v>
          </cell>
          <cell r="M24">
            <v>-1810632.5</v>
          </cell>
          <cell r="N24">
            <v>0</v>
          </cell>
          <cell r="O24">
            <v>0</v>
          </cell>
          <cell r="P24">
            <v>0</v>
          </cell>
          <cell r="Q24">
            <v>-18455483.940000001</v>
          </cell>
          <cell r="R24">
            <v>-15975524.99</v>
          </cell>
          <cell r="S24">
            <v>-11.81</v>
          </cell>
          <cell r="T24">
            <v>-480074.41</v>
          </cell>
          <cell r="U24">
            <v>-1318892.1499999999</v>
          </cell>
          <cell r="V24">
            <v>-1968.75</v>
          </cell>
          <cell r="W24">
            <v>-798299.29</v>
          </cell>
          <cell r="X24">
            <v>416144.52</v>
          </cell>
          <cell r="Y24">
            <v>-2911406.07</v>
          </cell>
          <cell r="Z24">
            <v>0</v>
          </cell>
          <cell r="AA24">
            <v>0</v>
          </cell>
          <cell r="AB24">
            <v>-32040.48</v>
          </cell>
          <cell r="AC24">
            <v>-1760097.47</v>
          </cell>
          <cell r="AD24">
            <v>0</v>
          </cell>
          <cell r="AE24">
            <v>0</v>
          </cell>
          <cell r="AF24">
            <v>-92644814.409999996</v>
          </cell>
          <cell r="AG24">
            <v>-3600005.78</v>
          </cell>
          <cell r="AH24">
            <v>-3552576.79</v>
          </cell>
          <cell r="AI24">
            <v>-19795686.059999999</v>
          </cell>
          <cell r="AJ24">
            <v>0</v>
          </cell>
          <cell r="AK24">
            <v>0</v>
          </cell>
          <cell r="AL24">
            <v>-32780670.34</v>
          </cell>
          <cell r="AM24">
            <v>-8001860.5499999998</v>
          </cell>
          <cell r="AN24">
            <v>-43173371.189999998</v>
          </cell>
          <cell r="AO24">
            <v>-3813943.67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-9364905.3800000008</v>
          </cell>
          <cell r="AX24">
            <v>0</v>
          </cell>
          <cell r="AY24">
            <v>0</v>
          </cell>
          <cell r="AZ24">
            <v>0</v>
          </cell>
          <cell r="BA24">
            <v>-318979468.27000004</v>
          </cell>
          <cell r="BB24">
            <v>-132523433.66000001</v>
          </cell>
          <cell r="BC24">
            <v>0</v>
          </cell>
        </row>
        <row r="25">
          <cell r="A25" t="str">
            <v>01.1.02.01.02.01</v>
          </cell>
          <cell r="B25" t="str">
            <v>EKSEDAN YURT DIŞI DİR.DEV. PRİMLER</v>
          </cell>
          <cell r="C25">
            <v>-164291373.28999996</v>
          </cell>
          <cell r="D25">
            <v>-21226163.43</v>
          </cell>
          <cell r="E25">
            <v>-175773.98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-2733884.22</v>
          </cell>
          <cell r="L25">
            <v>0</v>
          </cell>
          <cell r="M25">
            <v>-1205253.3600000001</v>
          </cell>
          <cell r="N25">
            <v>0</v>
          </cell>
          <cell r="O25">
            <v>0</v>
          </cell>
          <cell r="P25">
            <v>0</v>
          </cell>
          <cell r="Q25">
            <v>-7292352.29</v>
          </cell>
          <cell r="R25">
            <v>-2872384.53</v>
          </cell>
          <cell r="S25">
            <v>-10.5</v>
          </cell>
          <cell r="T25">
            <v>-256704.31</v>
          </cell>
          <cell r="U25">
            <v>-934080.85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-64753443.32</v>
          </cell>
          <cell r="AG25">
            <v>-2707437.61</v>
          </cell>
          <cell r="AH25">
            <v>-2670525.21</v>
          </cell>
          <cell r="AI25">
            <v>-14531647.130000001</v>
          </cell>
          <cell r="AJ25">
            <v>0</v>
          </cell>
          <cell r="AK25">
            <v>0</v>
          </cell>
          <cell r="AL25">
            <v>-1605344.32</v>
          </cell>
          <cell r="AM25">
            <v>-7139190.7400000002</v>
          </cell>
          <cell r="AN25">
            <v>-33655471.640000001</v>
          </cell>
          <cell r="AO25">
            <v>-531705.85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-164291373.28999996</v>
          </cell>
          <cell r="BB25">
            <v>-91357569.569999993</v>
          </cell>
          <cell r="BC25">
            <v>0</v>
          </cell>
        </row>
        <row r="26">
          <cell r="A26" t="str">
            <v>01.1.02.01.02.02</v>
          </cell>
          <cell r="B26" t="str">
            <v>KOTPAR YURT DIŞI DİR.DEV. PRİMLER</v>
          </cell>
          <cell r="C26">
            <v>-107227745.2</v>
          </cell>
          <cell r="D26">
            <v>-6478906.0800000001</v>
          </cell>
          <cell r="E26">
            <v>-59271.76</v>
          </cell>
          <cell r="F26">
            <v>0</v>
          </cell>
          <cell r="G26">
            <v>0</v>
          </cell>
          <cell r="H26">
            <v>-10326422.369999999</v>
          </cell>
          <cell r="I26">
            <v>0</v>
          </cell>
          <cell r="J26">
            <v>-1422318.29</v>
          </cell>
          <cell r="K26">
            <v>-11307528.27</v>
          </cell>
          <cell r="L26">
            <v>0</v>
          </cell>
          <cell r="M26">
            <v>-605379.14</v>
          </cell>
          <cell r="N26">
            <v>0</v>
          </cell>
          <cell r="O26">
            <v>0</v>
          </cell>
          <cell r="P26">
            <v>0</v>
          </cell>
          <cell r="Q26">
            <v>-3495275.47</v>
          </cell>
          <cell r="R26">
            <v>-1475704.2</v>
          </cell>
          <cell r="S26">
            <v>-1.31</v>
          </cell>
          <cell r="T26">
            <v>-217937.23</v>
          </cell>
          <cell r="U26">
            <v>-338344.15</v>
          </cell>
          <cell r="V26">
            <v>-1968.75</v>
          </cell>
          <cell r="W26">
            <v>-798299.29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-32040.48</v>
          </cell>
          <cell r="AC26">
            <v>0</v>
          </cell>
          <cell r="AD26">
            <v>0</v>
          </cell>
          <cell r="AE26">
            <v>0</v>
          </cell>
          <cell r="AF26">
            <v>-18466508.780000001</v>
          </cell>
          <cell r="AG26">
            <v>-871647.68</v>
          </cell>
          <cell r="AH26">
            <v>-851096.34</v>
          </cell>
          <cell r="AI26">
            <v>-4425764.6100000003</v>
          </cell>
          <cell r="AJ26">
            <v>0</v>
          </cell>
          <cell r="AK26">
            <v>0</v>
          </cell>
          <cell r="AL26">
            <v>-28717938.120000001</v>
          </cell>
          <cell r="AM26">
            <v>-753469.81</v>
          </cell>
          <cell r="AN26">
            <v>-4024608.08</v>
          </cell>
          <cell r="AO26">
            <v>-3192409.61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-9364905.3800000008</v>
          </cell>
          <cell r="AX26">
            <v>0</v>
          </cell>
          <cell r="AY26">
            <v>0</v>
          </cell>
          <cell r="AZ26">
            <v>0</v>
          </cell>
          <cell r="BA26">
            <v>-107227745.2</v>
          </cell>
          <cell r="BB26">
            <v>-26668158.879999999</v>
          </cell>
          <cell r="BC26">
            <v>0</v>
          </cell>
        </row>
        <row r="27">
          <cell r="A27" t="str">
            <v>01.1.02.01.02.03</v>
          </cell>
          <cell r="B27" t="str">
            <v>İHTİYARİ YURT DIŞI DİR DEV. PRİMLER</v>
          </cell>
          <cell r="C27">
            <v>-47460349.780000001</v>
          </cell>
          <cell r="D27">
            <v>-5020967.17</v>
          </cell>
          <cell r="E27">
            <v>-36594.019999999997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-335517.17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-7667856.1799999997</v>
          </cell>
          <cell r="R27">
            <v>-11627436.26</v>
          </cell>
          <cell r="S27">
            <v>0</v>
          </cell>
          <cell r="T27">
            <v>-5432.87</v>
          </cell>
          <cell r="U27">
            <v>-46467.15</v>
          </cell>
          <cell r="V27">
            <v>0</v>
          </cell>
          <cell r="W27">
            <v>0</v>
          </cell>
          <cell r="X27">
            <v>416144.52</v>
          </cell>
          <cell r="Y27">
            <v>-2911406.07</v>
          </cell>
          <cell r="Z27">
            <v>0</v>
          </cell>
          <cell r="AA27">
            <v>0</v>
          </cell>
          <cell r="AB27">
            <v>0</v>
          </cell>
          <cell r="AC27">
            <v>-1760097.47</v>
          </cell>
          <cell r="AD27">
            <v>0</v>
          </cell>
          <cell r="AE27">
            <v>0</v>
          </cell>
          <cell r="AF27">
            <v>-9424862.3100000005</v>
          </cell>
          <cell r="AG27">
            <v>-20920.490000000002</v>
          </cell>
          <cell r="AH27">
            <v>-30955.24</v>
          </cell>
          <cell r="AI27">
            <v>-838274.32</v>
          </cell>
          <cell r="AJ27">
            <v>0</v>
          </cell>
          <cell r="AK27">
            <v>0</v>
          </cell>
          <cell r="AL27">
            <v>-2457387.9</v>
          </cell>
          <cell r="AM27">
            <v>-109200</v>
          </cell>
          <cell r="AN27">
            <v>-5493291.4699999997</v>
          </cell>
          <cell r="AO27">
            <v>-89828.21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-47460349.780000001</v>
          </cell>
          <cell r="BB27">
            <v>-14497705.210000001</v>
          </cell>
          <cell r="BC27">
            <v>0</v>
          </cell>
        </row>
        <row r="28">
          <cell r="A28" t="str">
            <v>01.1.02.01.02.04</v>
          </cell>
          <cell r="B28" t="str">
            <v>XL YURT DIŞI DİR DEV. PRİMLER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A29" t="str">
            <v>01.1.02.01.02.05</v>
          </cell>
          <cell r="B29" t="str">
            <v>AŞKIN HASAR FAZLASI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30" t="str">
            <v>01.1.02.02</v>
          </cell>
          <cell r="B30" t="str">
            <v>ENDİREKT REASÜRÖRLERE DEV.PRİMLER</v>
          </cell>
          <cell r="C30">
            <v>-65226594.100000009</v>
          </cell>
          <cell r="D30">
            <v>-7253573.0599999996</v>
          </cell>
          <cell r="E30">
            <v>-56291.06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-74642.929999999993</v>
          </cell>
          <cell r="L30">
            <v>0</v>
          </cell>
          <cell r="M30">
            <v>-6719752.6299999999</v>
          </cell>
          <cell r="N30">
            <v>0</v>
          </cell>
          <cell r="O30">
            <v>0</v>
          </cell>
          <cell r="P30">
            <v>0</v>
          </cell>
          <cell r="Q30">
            <v>-252272.79</v>
          </cell>
          <cell r="R30">
            <v>-148937.88</v>
          </cell>
          <cell r="S30">
            <v>0</v>
          </cell>
          <cell r="T30">
            <v>-22690.18</v>
          </cell>
          <cell r="U30">
            <v>-77428.09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-15847166.869999999</v>
          </cell>
          <cell r="AG30">
            <v>-2223000.19</v>
          </cell>
          <cell r="AH30">
            <v>-2273684.39</v>
          </cell>
          <cell r="AI30">
            <v>-28586.79</v>
          </cell>
          <cell r="AJ30">
            <v>0</v>
          </cell>
          <cell r="AK30">
            <v>0</v>
          </cell>
          <cell r="AL30">
            <v>-13719714.48</v>
          </cell>
          <cell r="AM30">
            <v>-1583939.02</v>
          </cell>
          <cell r="AN30">
            <v>-14647991.140000001</v>
          </cell>
          <cell r="AO30">
            <v>-296922.59999999998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-65226594.100000009</v>
          </cell>
          <cell r="BB30">
            <v>-27597424.510000002</v>
          </cell>
          <cell r="BC30">
            <v>0</v>
          </cell>
        </row>
        <row r="31">
          <cell r="A31" t="str">
            <v>01.1.02.02.01</v>
          </cell>
          <cell r="B31" t="str">
            <v>YURTİÇİ ENDİREKT DEV.PRİMLER</v>
          </cell>
          <cell r="C31">
            <v>-9786827.6199999992</v>
          </cell>
          <cell r="D31">
            <v>-2408147</v>
          </cell>
          <cell r="E31">
            <v>-15424.83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-9330.3700000000008</v>
          </cell>
          <cell r="L31">
            <v>0</v>
          </cell>
          <cell r="M31">
            <v>-839969.07</v>
          </cell>
          <cell r="N31">
            <v>0</v>
          </cell>
          <cell r="O31">
            <v>0</v>
          </cell>
          <cell r="P31">
            <v>0</v>
          </cell>
          <cell r="Q31">
            <v>-29452.44</v>
          </cell>
          <cell r="R31">
            <v>-16849.189999999999</v>
          </cell>
          <cell r="S31">
            <v>0</v>
          </cell>
          <cell r="T31">
            <v>-2875.07</v>
          </cell>
          <cell r="U31">
            <v>2231.98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-2901823.55</v>
          </cell>
          <cell r="AG31">
            <v>-624341.21</v>
          </cell>
          <cell r="AH31">
            <v>-630209.56999999995</v>
          </cell>
          <cell r="AI31">
            <v>-3584.59</v>
          </cell>
          <cell r="AJ31">
            <v>0</v>
          </cell>
          <cell r="AK31">
            <v>0</v>
          </cell>
          <cell r="AL31">
            <v>-832593.7</v>
          </cell>
          <cell r="AM31">
            <v>-95375.11</v>
          </cell>
          <cell r="AN31">
            <v>-1313743.6399999999</v>
          </cell>
          <cell r="AO31">
            <v>-65340.26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-9786827.6199999992</v>
          </cell>
          <cell r="BB31">
            <v>-6564521.3300000001</v>
          </cell>
          <cell r="BC31">
            <v>0</v>
          </cell>
        </row>
        <row r="32">
          <cell r="A32" t="str">
            <v>01.1.02.02.01.01</v>
          </cell>
          <cell r="B32" t="str">
            <v>EKSEDAN YURT İÇİ ENDİREKT DEV.PRİMLER</v>
          </cell>
          <cell r="C32">
            <v>-4824301.7299999995</v>
          </cell>
          <cell r="D32">
            <v>-558604.55000000005</v>
          </cell>
          <cell r="E32">
            <v>-4301.0200000000004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-6220.24</v>
          </cell>
          <cell r="L32">
            <v>0</v>
          </cell>
          <cell r="M32">
            <v>-559979.36</v>
          </cell>
          <cell r="N32">
            <v>0</v>
          </cell>
          <cell r="O32">
            <v>0</v>
          </cell>
          <cell r="P32">
            <v>0</v>
          </cell>
          <cell r="Q32">
            <v>-20175.22</v>
          </cell>
          <cell r="R32">
            <v>-11732.6</v>
          </cell>
          <cell r="S32">
            <v>0</v>
          </cell>
          <cell r="T32">
            <v>-2485.64</v>
          </cell>
          <cell r="U32">
            <v>-9215.76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-1414235.29</v>
          </cell>
          <cell r="AG32">
            <v>-192613.29</v>
          </cell>
          <cell r="AH32">
            <v>-198101.05</v>
          </cell>
          <cell r="AI32">
            <v>-2385.98</v>
          </cell>
          <cell r="AJ32">
            <v>0</v>
          </cell>
          <cell r="AK32">
            <v>0</v>
          </cell>
          <cell r="AL32">
            <v>-660886.27</v>
          </cell>
          <cell r="AM32">
            <v>-88886.33</v>
          </cell>
          <cell r="AN32">
            <v>-1090792.82</v>
          </cell>
          <cell r="AO32">
            <v>-3686.31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-4824301.7299999995</v>
          </cell>
          <cell r="BB32">
            <v>-2363554.1799999997</v>
          </cell>
          <cell r="BC32">
            <v>0</v>
          </cell>
        </row>
        <row r="33">
          <cell r="A33" t="str">
            <v>01.1.02.02.01.02</v>
          </cell>
          <cell r="B33" t="str">
            <v>KOTPAR YURT İÇİ ENDİREKT DEV.PRİMLER</v>
          </cell>
          <cell r="C33">
            <v>-1121040.9700000002</v>
          </cell>
          <cell r="D33">
            <v>-55986.36</v>
          </cell>
          <cell r="E33">
            <v>-528.33000000000004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-3110.13</v>
          </cell>
          <cell r="L33">
            <v>0</v>
          </cell>
          <cell r="M33">
            <v>-279989.71000000002</v>
          </cell>
          <cell r="N33">
            <v>0</v>
          </cell>
          <cell r="O33">
            <v>0</v>
          </cell>
          <cell r="P33">
            <v>0</v>
          </cell>
          <cell r="Q33">
            <v>-9277.2199999999993</v>
          </cell>
          <cell r="R33">
            <v>-5116.59</v>
          </cell>
          <cell r="S33">
            <v>0</v>
          </cell>
          <cell r="T33">
            <v>-389.43</v>
          </cell>
          <cell r="U33">
            <v>-944.77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-171117.09</v>
          </cell>
          <cell r="AG33">
            <v>-20481.650000000001</v>
          </cell>
          <cell r="AH33">
            <v>-20862.25</v>
          </cell>
          <cell r="AI33">
            <v>-1198.6099999999999</v>
          </cell>
          <cell r="AJ33">
            <v>0</v>
          </cell>
          <cell r="AK33">
            <v>0</v>
          </cell>
          <cell r="AL33">
            <v>-429650.46</v>
          </cell>
          <cell r="AM33">
            <v>-6488.78</v>
          </cell>
          <cell r="AN33">
            <v>-90771.520000000004</v>
          </cell>
          <cell r="AO33">
            <v>-25128.07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-1121040.9700000002</v>
          </cell>
          <cell r="BB33">
            <v>-268447.34999999998</v>
          </cell>
          <cell r="BC33">
            <v>0</v>
          </cell>
        </row>
        <row r="34">
          <cell r="A34" t="str">
            <v>01.1.02.02.01.03</v>
          </cell>
          <cell r="B34" t="str">
            <v>İHTİYARİ YURT İÇİ ENDİREKT DEV.PRİMLER</v>
          </cell>
          <cell r="C34">
            <v>-3841484.92</v>
          </cell>
          <cell r="D34">
            <v>-1793556.09</v>
          </cell>
          <cell r="E34">
            <v>-10595.48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12392.51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-1316471.17</v>
          </cell>
          <cell r="AG34">
            <v>-411246.27</v>
          </cell>
          <cell r="AH34">
            <v>-411246.27</v>
          </cell>
          <cell r="AI34">
            <v>0</v>
          </cell>
          <cell r="AJ34">
            <v>0</v>
          </cell>
          <cell r="AK34">
            <v>0</v>
          </cell>
          <cell r="AL34">
            <v>257943.03</v>
          </cell>
          <cell r="AM34">
            <v>0</v>
          </cell>
          <cell r="AN34">
            <v>-132179.29999999999</v>
          </cell>
          <cell r="AO34">
            <v>-36525.879999999997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-3841484.92</v>
          </cell>
          <cell r="BB34">
            <v>-3932519.8</v>
          </cell>
          <cell r="BC34">
            <v>0</v>
          </cell>
        </row>
        <row r="35">
          <cell r="A35" t="str">
            <v>01.1.02.02.02</v>
          </cell>
          <cell r="B35" t="str">
            <v>YURTDIŞI ENDİREKT DEV.PRİMLER</v>
          </cell>
          <cell r="C35">
            <v>-55439766.479999997</v>
          </cell>
          <cell r="D35">
            <v>-4845426.0599999996</v>
          </cell>
          <cell r="E35">
            <v>-40866.230000000003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-65312.56</v>
          </cell>
          <cell r="L35">
            <v>0</v>
          </cell>
          <cell r="M35">
            <v>-5879783.5599999996</v>
          </cell>
          <cell r="N35">
            <v>0</v>
          </cell>
          <cell r="O35">
            <v>0</v>
          </cell>
          <cell r="P35">
            <v>0</v>
          </cell>
          <cell r="Q35">
            <v>-222820.35</v>
          </cell>
          <cell r="R35">
            <v>-132088.69</v>
          </cell>
          <cell r="S35">
            <v>0</v>
          </cell>
          <cell r="T35">
            <v>-19815.11</v>
          </cell>
          <cell r="U35">
            <v>-79660.070000000007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-12945343.32</v>
          </cell>
          <cell r="AG35">
            <v>-1598658.98</v>
          </cell>
          <cell r="AH35">
            <v>-1643474.82</v>
          </cell>
          <cell r="AI35">
            <v>-25002.2</v>
          </cell>
          <cell r="AJ35">
            <v>0</v>
          </cell>
          <cell r="AK35">
            <v>0</v>
          </cell>
          <cell r="AL35">
            <v>-12887120.779999999</v>
          </cell>
          <cell r="AM35">
            <v>-1488563.91</v>
          </cell>
          <cell r="AN35">
            <v>-13334247.5</v>
          </cell>
          <cell r="AO35">
            <v>-231582.34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-55439766.479999997</v>
          </cell>
          <cell r="BB35">
            <v>-21032903.18</v>
          </cell>
          <cell r="BC35">
            <v>0</v>
          </cell>
        </row>
        <row r="36">
          <cell r="A36" t="str">
            <v>01.1.02.02.02.01</v>
          </cell>
          <cell r="B36" t="str">
            <v>EKSEDAN YURT DIŞI ENDİREKT DEV.PRİMLER</v>
          </cell>
          <cell r="C36">
            <v>-44400107.109999992</v>
          </cell>
          <cell r="D36">
            <v>-4217819.75</v>
          </cell>
          <cell r="E36">
            <v>-34217.410000000003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-43541.69</v>
          </cell>
          <cell r="L36">
            <v>0</v>
          </cell>
          <cell r="M36">
            <v>-3919855.68</v>
          </cell>
          <cell r="N36">
            <v>0</v>
          </cell>
          <cell r="O36">
            <v>0</v>
          </cell>
          <cell r="P36">
            <v>0</v>
          </cell>
          <cell r="Q36">
            <v>-155601.35</v>
          </cell>
          <cell r="R36">
            <v>-94261.75</v>
          </cell>
          <cell r="S36">
            <v>0</v>
          </cell>
          <cell r="T36">
            <v>-17175.87</v>
          </cell>
          <cell r="U36">
            <v>-70066.539999999994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-11205407.83</v>
          </cell>
          <cell r="AG36">
            <v>-1326807.1599999999</v>
          </cell>
          <cell r="AH36">
            <v>-1368796.25</v>
          </cell>
          <cell r="AI36">
            <v>-16621.919999999998</v>
          </cell>
          <cell r="AJ36">
            <v>0</v>
          </cell>
          <cell r="AK36">
            <v>0</v>
          </cell>
          <cell r="AL36">
            <v>-8124763.9900000002</v>
          </cell>
          <cell r="AM36">
            <v>-1390166.69</v>
          </cell>
          <cell r="AN36">
            <v>-12369381</v>
          </cell>
          <cell r="AO36">
            <v>-45622.23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-44400107.109999992</v>
          </cell>
          <cell r="BB36">
            <v>-18118830.990000002</v>
          </cell>
          <cell r="BC36">
            <v>0</v>
          </cell>
        </row>
        <row r="37">
          <cell r="A37" t="str">
            <v>01.1.02.02.02.02</v>
          </cell>
          <cell r="B37" t="str">
            <v>KOTPAR YURT DIŞI ENDİREKT DEV.PRİMLER</v>
          </cell>
          <cell r="C37">
            <v>-10303533.369999999</v>
          </cell>
          <cell r="D37">
            <v>-432858.78</v>
          </cell>
          <cell r="E37">
            <v>-4639.0200000000004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-21770.87</v>
          </cell>
          <cell r="L37">
            <v>0</v>
          </cell>
          <cell r="M37">
            <v>-1959927.88</v>
          </cell>
          <cell r="N37">
            <v>0</v>
          </cell>
          <cell r="O37">
            <v>0</v>
          </cell>
          <cell r="P37">
            <v>0</v>
          </cell>
          <cell r="Q37">
            <v>-67219</v>
          </cell>
          <cell r="R37">
            <v>-37826.94</v>
          </cell>
          <cell r="S37">
            <v>0</v>
          </cell>
          <cell r="T37">
            <v>-2625.08</v>
          </cell>
          <cell r="U37">
            <v>-8397.17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-1458981.95</v>
          </cell>
          <cell r="AG37">
            <v>-143618.29999999999</v>
          </cell>
          <cell r="AH37">
            <v>-146445.04999999999</v>
          </cell>
          <cell r="AI37">
            <v>-8380.2800000000007</v>
          </cell>
          <cell r="AJ37">
            <v>0</v>
          </cell>
          <cell r="AK37">
            <v>0</v>
          </cell>
          <cell r="AL37">
            <v>-4761908.6500000004</v>
          </cell>
          <cell r="AM37">
            <v>-98397.22</v>
          </cell>
          <cell r="AN37">
            <v>-964866.5</v>
          </cell>
          <cell r="AO37">
            <v>-185670.68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-10303533.369999999</v>
          </cell>
          <cell r="BB37">
            <v>-2181904.08</v>
          </cell>
          <cell r="BC37">
            <v>0</v>
          </cell>
        </row>
        <row r="38">
          <cell r="A38" t="str">
            <v>01.1.02.02.02.03</v>
          </cell>
          <cell r="B38" t="str">
            <v>İHTİYARİ YURT DIŞI ENDİREKT DEV.PRİMLER</v>
          </cell>
          <cell r="C38">
            <v>-736126</v>
          </cell>
          <cell r="D38">
            <v>-194747.53</v>
          </cell>
          <cell r="E38">
            <v>-2009.8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-14.16</v>
          </cell>
          <cell r="U38">
            <v>-1196.3599999999999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-280953.53999999998</v>
          </cell>
          <cell r="AG38">
            <v>-128233.52</v>
          </cell>
          <cell r="AH38">
            <v>-128233.52</v>
          </cell>
          <cell r="AI38">
            <v>0</v>
          </cell>
          <cell r="AJ38">
            <v>0</v>
          </cell>
          <cell r="AK38">
            <v>0</v>
          </cell>
          <cell r="AL38">
            <v>-448.14</v>
          </cell>
          <cell r="AM38">
            <v>0</v>
          </cell>
          <cell r="AN38">
            <v>0</v>
          </cell>
          <cell r="AO38">
            <v>-289.43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-736126</v>
          </cell>
          <cell r="BB38">
            <v>-732168.11</v>
          </cell>
          <cell r="BC38">
            <v>0</v>
          </cell>
        </row>
        <row r="39">
          <cell r="A39" t="str">
            <v>01.1.03</v>
          </cell>
          <cell r="B39" t="str">
            <v>SGK'YA AKTARILAN PRİMLER (-)</v>
          </cell>
          <cell r="C39">
            <v>-1333049398.8900001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-1333049398.8900001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-1333049398.8900001</v>
          </cell>
          <cell r="BB39">
            <v>0</v>
          </cell>
          <cell r="BC39">
            <v>0</v>
          </cell>
        </row>
        <row r="40">
          <cell r="A40" t="str">
            <v>01.2</v>
          </cell>
          <cell r="B40" t="str">
            <v>KAZANILMAMIS PRIMLER KARSILIGINDA DEGISIM</v>
          </cell>
          <cell r="C40">
            <v>-2557583884.0200009</v>
          </cell>
          <cell r="D40">
            <v>-5988218.6799999997</v>
          </cell>
          <cell r="E40">
            <v>977.53</v>
          </cell>
          <cell r="F40">
            <v>-267.42</v>
          </cell>
          <cell r="G40">
            <v>0</v>
          </cell>
          <cell r="H40">
            <v>-3910207.21</v>
          </cell>
          <cell r="I40">
            <v>0</v>
          </cell>
          <cell r="J40">
            <v>-5046061.5</v>
          </cell>
          <cell r="K40">
            <v>-902228.47</v>
          </cell>
          <cell r="L40">
            <v>0</v>
          </cell>
          <cell r="M40">
            <v>-1512177.8</v>
          </cell>
          <cell r="N40">
            <v>272695.07</v>
          </cell>
          <cell r="O40">
            <v>-2130311784.52</v>
          </cell>
          <cell r="P40">
            <v>-231286757.31999999</v>
          </cell>
          <cell r="Q40">
            <v>-738616.93</v>
          </cell>
          <cell r="R40">
            <v>-676437.31</v>
          </cell>
          <cell r="S40">
            <v>-1.25</v>
          </cell>
          <cell r="T40">
            <v>125137.74</v>
          </cell>
          <cell r="U40">
            <v>45179.96</v>
          </cell>
          <cell r="V40">
            <v>-81.290000000000006</v>
          </cell>
          <cell r="W40">
            <v>-278560.09999999998</v>
          </cell>
          <cell r="X40">
            <v>-147231.71</v>
          </cell>
          <cell r="Y40">
            <v>5884665.9000000004</v>
          </cell>
          <cell r="Z40">
            <v>0</v>
          </cell>
          <cell r="AA40">
            <v>-375365.04</v>
          </cell>
          <cell r="AB40">
            <v>-12034.34</v>
          </cell>
          <cell r="AC40">
            <v>23143.279999999999</v>
          </cell>
          <cell r="AD40">
            <v>0</v>
          </cell>
          <cell r="AE40">
            <v>34827.43</v>
          </cell>
          <cell r="AF40">
            <v>-410258.98</v>
          </cell>
          <cell r="AG40">
            <v>-139516.57</v>
          </cell>
          <cell r="AH40">
            <v>-218526.87</v>
          </cell>
          <cell r="AI40">
            <v>-4762222.8499999996</v>
          </cell>
          <cell r="AJ40">
            <v>0</v>
          </cell>
          <cell r="AK40">
            <v>-20183853.960000001</v>
          </cell>
          <cell r="AL40">
            <v>-4713669.13</v>
          </cell>
          <cell r="AM40">
            <v>-1393652.84</v>
          </cell>
          <cell r="AN40">
            <v>-757245.74</v>
          </cell>
          <cell r="AO40">
            <v>55983.06</v>
          </cell>
          <cell r="AP40">
            <v>0</v>
          </cell>
          <cell r="AQ40">
            <v>0.02</v>
          </cell>
          <cell r="AR40">
            <v>0.03</v>
          </cell>
          <cell r="AS40">
            <v>-5178.21</v>
          </cell>
          <cell r="AT40">
            <v>0</v>
          </cell>
          <cell r="AU40">
            <v>-57303.05</v>
          </cell>
          <cell r="AV40">
            <v>302.93</v>
          </cell>
          <cell r="AW40">
            <v>-22009246.010000002</v>
          </cell>
          <cell r="AX40">
            <v>-4369545.8600000003</v>
          </cell>
          <cell r="AY40">
            <v>-123820546.01000001</v>
          </cell>
          <cell r="AZ40">
            <v>0</v>
          </cell>
          <cell r="BA40">
            <v>-2557583884.0200009</v>
          </cell>
          <cell r="BB40">
            <v>-6756521.1000000006</v>
          </cell>
          <cell r="BC40">
            <v>0</v>
          </cell>
        </row>
        <row r="41">
          <cell r="A41" t="str">
            <v>01.2.01</v>
          </cell>
          <cell r="B41" t="str">
            <v>KAZANILMAMIS PRIMLER KARS.DEGISIM</v>
          </cell>
          <cell r="C41">
            <v>-1826564246.8800001</v>
          </cell>
          <cell r="D41">
            <v>-3594907.3</v>
          </cell>
          <cell r="E41">
            <v>194412.23</v>
          </cell>
          <cell r="F41">
            <v>-68488809.989999995</v>
          </cell>
          <cell r="G41">
            <v>0</v>
          </cell>
          <cell r="H41">
            <v>-7493655.79</v>
          </cell>
          <cell r="I41">
            <v>-630614.28</v>
          </cell>
          <cell r="J41">
            <v>-6696280.8499999996</v>
          </cell>
          <cell r="K41">
            <v>8132813.0999999996</v>
          </cell>
          <cell r="L41">
            <v>0</v>
          </cell>
          <cell r="M41">
            <v>-6105779.9500000002</v>
          </cell>
          <cell r="N41">
            <v>757158862.34000003</v>
          </cell>
          <cell r="O41">
            <v>-2130311784.52</v>
          </cell>
          <cell r="P41">
            <v>-231441250.12</v>
          </cell>
          <cell r="Q41">
            <v>1745838.8</v>
          </cell>
          <cell r="R41">
            <v>-4400351.01</v>
          </cell>
          <cell r="S41">
            <v>-12.51</v>
          </cell>
          <cell r="T41">
            <v>340944.82</v>
          </cell>
          <cell r="U41">
            <v>2291665.17</v>
          </cell>
          <cell r="V41">
            <v>-162.58000000000001</v>
          </cell>
          <cell r="W41">
            <v>-557120.24</v>
          </cell>
          <cell r="X41">
            <v>3197966.06</v>
          </cell>
          <cell r="Y41">
            <v>11551485</v>
          </cell>
          <cell r="Z41">
            <v>0</v>
          </cell>
          <cell r="AA41">
            <v>414065.27</v>
          </cell>
          <cell r="AB41">
            <v>-24068.69</v>
          </cell>
          <cell r="AC41">
            <v>-438913.57</v>
          </cell>
          <cell r="AD41">
            <v>0</v>
          </cell>
          <cell r="AE41">
            <v>34827.43</v>
          </cell>
          <cell r="AF41">
            <v>-742195.3</v>
          </cell>
          <cell r="AG41">
            <v>-884388.23</v>
          </cell>
          <cell r="AH41">
            <v>-1072138.06</v>
          </cell>
          <cell r="AI41">
            <v>-15305046.029999999</v>
          </cell>
          <cell r="AJ41">
            <v>0</v>
          </cell>
          <cell r="AK41">
            <v>-20178618.73</v>
          </cell>
          <cell r="AL41">
            <v>4528609.97</v>
          </cell>
          <cell r="AM41">
            <v>-1235756.72</v>
          </cell>
          <cell r="AN41">
            <v>6119998.5499999998</v>
          </cell>
          <cell r="AO41">
            <v>5142497.47</v>
          </cell>
          <cell r="AP41">
            <v>3593.08</v>
          </cell>
          <cell r="AQ41">
            <v>64074.87</v>
          </cell>
          <cell r="AR41">
            <v>-131977.57</v>
          </cell>
          <cell r="AS41">
            <v>3850848.75</v>
          </cell>
          <cell r="AT41">
            <v>0</v>
          </cell>
          <cell r="AU41">
            <v>-193821.58</v>
          </cell>
          <cell r="AV41">
            <v>853.59</v>
          </cell>
          <cell r="AW41">
            <v>-4481702.21</v>
          </cell>
          <cell r="AX41">
            <v>-4369545.8600000003</v>
          </cell>
          <cell r="AY41">
            <v>-122558701.69</v>
          </cell>
          <cell r="AZ41">
            <v>0</v>
          </cell>
          <cell r="BA41">
            <v>-1826564246.8800001</v>
          </cell>
          <cell r="BB41">
            <v>-6293628.8900000006</v>
          </cell>
          <cell r="BC41">
            <v>0</v>
          </cell>
        </row>
        <row r="42">
          <cell r="A42" t="str">
            <v>01.2.01.01</v>
          </cell>
          <cell r="B42" t="str">
            <v xml:space="preserve">KAZANILMAMIŞ PRİMLER KARŞILIĞI </v>
          </cell>
          <cell r="C42">
            <v>-13467087259.52</v>
          </cell>
          <cell r="D42">
            <v>-29481779.98</v>
          </cell>
          <cell r="E42">
            <v>-142324.48000000001</v>
          </cell>
          <cell r="F42">
            <v>-96877042.310000002</v>
          </cell>
          <cell r="G42">
            <v>0</v>
          </cell>
          <cell r="H42">
            <v>-22861036.890000001</v>
          </cell>
          <cell r="I42">
            <v>-1922964.01</v>
          </cell>
          <cell r="J42">
            <v>-7529148.8200000003</v>
          </cell>
          <cell r="K42">
            <v>-14186269.210000001</v>
          </cell>
          <cell r="L42">
            <v>0</v>
          </cell>
          <cell r="M42">
            <v>-7208062.7699999996</v>
          </cell>
          <cell r="N42">
            <v>-9199175920.1700001</v>
          </cell>
          <cell r="O42">
            <v>-2485810670.04</v>
          </cell>
          <cell r="P42">
            <v>-265062420.22</v>
          </cell>
          <cell r="Q42">
            <v>-11269022.16</v>
          </cell>
          <cell r="R42">
            <v>-11615586.76</v>
          </cell>
          <cell r="S42">
            <v>-12.51</v>
          </cell>
          <cell r="T42">
            <v>-378944.15</v>
          </cell>
          <cell r="U42">
            <v>-1052374.6499999999</v>
          </cell>
          <cell r="V42">
            <v>-1318.93</v>
          </cell>
          <cell r="W42">
            <v>-1091716.55</v>
          </cell>
          <cell r="X42">
            <v>-401368.02</v>
          </cell>
          <cell r="Y42">
            <v>-4780798.26</v>
          </cell>
          <cell r="Z42">
            <v>0</v>
          </cell>
          <cell r="AA42">
            <v>-2321810.1</v>
          </cell>
          <cell r="AB42">
            <v>-40324.480000000003</v>
          </cell>
          <cell r="AC42">
            <v>-1181955.92</v>
          </cell>
          <cell r="AD42">
            <v>0</v>
          </cell>
          <cell r="AE42">
            <v>-13547.07</v>
          </cell>
          <cell r="AF42">
            <v>-83329505.310000002</v>
          </cell>
          <cell r="AG42">
            <v>-3391836.63</v>
          </cell>
          <cell r="AH42">
            <v>-3399430.85</v>
          </cell>
          <cell r="AI42">
            <v>-16660459.789999999</v>
          </cell>
          <cell r="AJ42">
            <v>0</v>
          </cell>
          <cell r="AK42">
            <v>-26159595.309999999</v>
          </cell>
          <cell r="AL42">
            <v>-26083805.260000002</v>
          </cell>
          <cell r="AM42">
            <v>-5510018.9100000001</v>
          </cell>
          <cell r="AN42">
            <v>-47287716.200000003</v>
          </cell>
          <cell r="AO42">
            <v>-4943567.5999999996</v>
          </cell>
          <cell r="AP42">
            <v>0</v>
          </cell>
          <cell r="AQ42">
            <v>-2152070.27</v>
          </cell>
          <cell r="AR42">
            <v>-1886043.04</v>
          </cell>
          <cell r="AS42">
            <v>-2040298.4</v>
          </cell>
          <cell r="AT42">
            <v>0</v>
          </cell>
          <cell r="AU42">
            <v>-378124.54</v>
          </cell>
          <cell r="AV42">
            <v>0</v>
          </cell>
          <cell r="AW42">
            <v>-71600456.510000005</v>
          </cell>
          <cell r="AX42">
            <v>-12678292.970000001</v>
          </cell>
          <cell r="AY42">
            <v>-995179619.47000003</v>
          </cell>
          <cell r="AZ42">
            <v>0</v>
          </cell>
          <cell r="BA42">
            <v>-13467087259.52</v>
          </cell>
          <cell r="BB42">
            <v>-119602552.77</v>
          </cell>
          <cell r="BC42">
            <v>0</v>
          </cell>
        </row>
        <row r="43">
          <cell r="A43" t="str">
            <v>01.2.01.02</v>
          </cell>
          <cell r="B43" t="str">
            <v>DEV.KAZANILMAMIŞ PRİM KARŞILIĞI</v>
          </cell>
          <cell r="C43">
            <v>11827610291.66</v>
          </cell>
          <cell r="D43">
            <v>25886872.68</v>
          </cell>
          <cell r="E43">
            <v>336736.71</v>
          </cell>
          <cell r="F43">
            <v>28388232.32</v>
          </cell>
          <cell r="G43">
            <v>0</v>
          </cell>
          <cell r="H43">
            <v>15367381.1</v>
          </cell>
          <cell r="I43">
            <v>1292349.73</v>
          </cell>
          <cell r="J43">
            <v>832867.97</v>
          </cell>
          <cell r="K43">
            <v>22319082.309999999</v>
          </cell>
          <cell r="L43">
            <v>0</v>
          </cell>
          <cell r="M43">
            <v>1102282.82</v>
          </cell>
          <cell r="N43">
            <v>10142624739.860001</v>
          </cell>
          <cell r="O43">
            <v>355498885.51999998</v>
          </cell>
          <cell r="P43">
            <v>33621170.100000001</v>
          </cell>
          <cell r="Q43">
            <v>13014860.960000001</v>
          </cell>
          <cell r="R43">
            <v>7215235.75</v>
          </cell>
          <cell r="S43">
            <v>0</v>
          </cell>
          <cell r="T43">
            <v>719888.97</v>
          </cell>
          <cell r="U43">
            <v>3344039.82</v>
          </cell>
          <cell r="V43">
            <v>1156.3499999999999</v>
          </cell>
          <cell r="W43">
            <v>534596.31000000006</v>
          </cell>
          <cell r="X43">
            <v>3599334.08</v>
          </cell>
          <cell r="Y43">
            <v>16332283.26</v>
          </cell>
          <cell r="Z43">
            <v>0</v>
          </cell>
          <cell r="AA43">
            <v>3533197.04</v>
          </cell>
          <cell r="AB43">
            <v>16255.79</v>
          </cell>
          <cell r="AC43">
            <v>743042.35</v>
          </cell>
          <cell r="AD43">
            <v>0</v>
          </cell>
          <cell r="AE43">
            <v>48374.5</v>
          </cell>
          <cell r="AF43">
            <v>82587310.010000005</v>
          </cell>
          <cell r="AG43">
            <v>2507448.4</v>
          </cell>
          <cell r="AH43">
            <v>2327292.79</v>
          </cell>
          <cell r="AI43">
            <v>1355413.76</v>
          </cell>
          <cell r="AJ43">
            <v>0</v>
          </cell>
          <cell r="AK43">
            <v>5980976.5800000001</v>
          </cell>
          <cell r="AL43">
            <v>30612415.23</v>
          </cell>
          <cell r="AM43">
            <v>4274262.1900000004</v>
          </cell>
          <cell r="AN43">
            <v>53407714.75</v>
          </cell>
          <cell r="AO43">
            <v>10086065.07</v>
          </cell>
          <cell r="AP43">
            <v>3593.08</v>
          </cell>
          <cell r="AQ43">
            <v>2216145.14</v>
          </cell>
          <cell r="AR43">
            <v>1754065.47</v>
          </cell>
          <cell r="AS43">
            <v>5891147.1500000004</v>
          </cell>
          <cell r="AT43">
            <v>0</v>
          </cell>
          <cell r="AU43">
            <v>184302.96</v>
          </cell>
          <cell r="AV43">
            <v>853.59</v>
          </cell>
          <cell r="AW43">
            <v>67118754.299999997</v>
          </cell>
          <cell r="AX43">
            <v>8308747.1100000003</v>
          </cell>
          <cell r="AY43">
            <v>872620917.77999997</v>
          </cell>
          <cell r="AZ43">
            <v>0</v>
          </cell>
          <cell r="BA43">
            <v>11827610291.66</v>
          </cell>
          <cell r="BB43">
            <v>113308923.88000001</v>
          </cell>
          <cell r="BC43">
            <v>0</v>
          </cell>
        </row>
        <row r="44">
          <cell r="A44" t="str">
            <v>01.2.01.03</v>
          </cell>
          <cell r="B44" t="str">
            <v>YEŞİLKART AL.PRİM KPK</v>
          </cell>
          <cell r="C44">
            <v>-4633426.45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-4633426.45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-4633426.45</v>
          </cell>
          <cell r="BB44">
            <v>0</v>
          </cell>
          <cell r="BC44">
            <v>0</v>
          </cell>
        </row>
        <row r="45">
          <cell r="A45" t="str">
            <v>01.2.01.04</v>
          </cell>
          <cell r="B45" t="str">
            <v>DEV. YEŞİLKART KAZANILMAMIŞ PRİM KARŞ.</v>
          </cell>
          <cell r="C45">
            <v>3922317.94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3922317.94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3922317.94</v>
          </cell>
          <cell r="BB45">
            <v>0</v>
          </cell>
          <cell r="BC45">
            <v>0</v>
          </cell>
        </row>
        <row r="46">
          <cell r="A46" t="str">
            <v>01.2.01.97</v>
          </cell>
          <cell r="B46" t="str">
            <v>TIP HAVUZUNDAN ALINAN PRİM KPK</v>
          </cell>
          <cell r="C46">
            <v>-2184975.58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-2184975.58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-2184975.58</v>
          </cell>
          <cell r="BB46">
            <v>0</v>
          </cell>
          <cell r="BC46">
            <v>0</v>
          </cell>
        </row>
        <row r="47">
          <cell r="A47" t="str">
            <v>01.2.01.98</v>
          </cell>
          <cell r="B47" t="str">
            <v>HAVUZDAN ALINAN PRİM KPK</v>
          </cell>
          <cell r="C47">
            <v>-641930159.12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-641930159.12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-641930159.12</v>
          </cell>
          <cell r="BB47">
            <v>0</v>
          </cell>
          <cell r="BC47">
            <v>0</v>
          </cell>
        </row>
        <row r="48">
          <cell r="A48" t="str">
            <v>01.2.01.99</v>
          </cell>
          <cell r="B48" t="str">
            <v>DEV.HAVUZDAN ALINAN PRİM KPK</v>
          </cell>
          <cell r="C48">
            <v>457738964.19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456351310.27999997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1387653.91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457738964.19</v>
          </cell>
          <cell r="BB48">
            <v>0</v>
          </cell>
          <cell r="BC48">
            <v>0</v>
          </cell>
        </row>
        <row r="49">
          <cell r="A49" t="str">
            <v>01.2.02</v>
          </cell>
          <cell r="B49" t="str">
            <v>KAZANILMAMIS PRIMLER KARS DEGISIM REAS PAYI</v>
          </cell>
          <cell r="C49">
            <v>-636415494.31000018</v>
          </cell>
          <cell r="D49">
            <v>-2393311.38</v>
          </cell>
          <cell r="E49">
            <v>-193434.7</v>
          </cell>
          <cell r="F49">
            <v>68488542.569999993</v>
          </cell>
          <cell r="G49">
            <v>0</v>
          </cell>
          <cell r="H49">
            <v>3583448.58</v>
          </cell>
          <cell r="I49">
            <v>630614.28</v>
          </cell>
          <cell r="J49">
            <v>1650219.35</v>
          </cell>
          <cell r="K49">
            <v>-9035041.5700000003</v>
          </cell>
          <cell r="L49">
            <v>0</v>
          </cell>
          <cell r="M49">
            <v>4593602.1500000004</v>
          </cell>
          <cell r="N49">
            <v>-662282024.44000006</v>
          </cell>
          <cell r="O49">
            <v>0</v>
          </cell>
          <cell r="P49">
            <v>154492.79999999999</v>
          </cell>
          <cell r="Q49">
            <v>-2484455.73</v>
          </cell>
          <cell r="R49">
            <v>3723913.7</v>
          </cell>
          <cell r="S49">
            <v>11.26</v>
          </cell>
          <cell r="T49">
            <v>-215807.08</v>
          </cell>
          <cell r="U49">
            <v>-2246485.21</v>
          </cell>
          <cell r="V49">
            <v>81.290000000000006</v>
          </cell>
          <cell r="W49">
            <v>278560.14</v>
          </cell>
          <cell r="X49">
            <v>-3345197.77</v>
          </cell>
          <cell r="Y49">
            <v>-5666819.0999999996</v>
          </cell>
          <cell r="Z49">
            <v>0</v>
          </cell>
          <cell r="AA49">
            <v>-789430.31</v>
          </cell>
          <cell r="AB49">
            <v>12034.35</v>
          </cell>
          <cell r="AC49">
            <v>462056.85</v>
          </cell>
          <cell r="AD49">
            <v>0</v>
          </cell>
          <cell r="AE49">
            <v>0</v>
          </cell>
          <cell r="AF49">
            <v>331936.32</v>
          </cell>
          <cell r="AG49">
            <v>744871.66</v>
          </cell>
          <cell r="AH49">
            <v>853611.19</v>
          </cell>
          <cell r="AI49">
            <v>10542823.18</v>
          </cell>
          <cell r="AJ49">
            <v>0</v>
          </cell>
          <cell r="AK49">
            <v>-5235.2299999999996</v>
          </cell>
          <cell r="AL49">
            <v>-9242279.0999999996</v>
          </cell>
          <cell r="AM49">
            <v>-157896.12</v>
          </cell>
          <cell r="AN49">
            <v>-6877244.29</v>
          </cell>
          <cell r="AO49">
            <v>-5086514.41</v>
          </cell>
          <cell r="AP49">
            <v>-3593.08</v>
          </cell>
          <cell r="AQ49">
            <v>-64074.85</v>
          </cell>
          <cell r="AR49">
            <v>131977.60000000001</v>
          </cell>
          <cell r="AS49">
            <v>-3856026.96</v>
          </cell>
          <cell r="AT49">
            <v>0</v>
          </cell>
          <cell r="AU49">
            <v>136518.53</v>
          </cell>
          <cell r="AV49">
            <v>-550.66</v>
          </cell>
          <cell r="AW49">
            <v>-17527543.800000001</v>
          </cell>
          <cell r="AX49">
            <v>0</v>
          </cell>
          <cell r="AY49">
            <v>-1261844.32</v>
          </cell>
          <cell r="AZ49">
            <v>0</v>
          </cell>
          <cell r="BA49">
            <v>-636415494.31000018</v>
          </cell>
          <cell r="BB49">
            <v>-462892.20999999996</v>
          </cell>
          <cell r="BC49">
            <v>0</v>
          </cell>
        </row>
        <row r="50">
          <cell r="A50" t="str">
            <v>01.2.02.01</v>
          </cell>
          <cell r="B50" t="str">
            <v>KAZANILMAMIŞ PRİM KARŞ.REAS PAYI</v>
          </cell>
          <cell r="C50">
            <v>335070870.95999998</v>
          </cell>
          <cell r="D50">
            <v>18925496.66</v>
          </cell>
          <cell r="E50">
            <v>114465.11</v>
          </cell>
          <cell r="F50">
            <v>96876462.709999993</v>
          </cell>
          <cell r="G50">
            <v>0</v>
          </cell>
          <cell r="H50">
            <v>11606965.619999999</v>
          </cell>
          <cell r="I50">
            <v>1922964.01</v>
          </cell>
          <cell r="J50">
            <v>2099968.08</v>
          </cell>
          <cell r="K50">
            <v>8073665.2800000003</v>
          </cell>
          <cell r="L50">
            <v>0</v>
          </cell>
          <cell r="M50">
            <v>5434537.8200000003</v>
          </cell>
          <cell r="N50">
            <v>46678.66</v>
          </cell>
          <cell r="O50">
            <v>0</v>
          </cell>
          <cell r="P50">
            <v>169683.92</v>
          </cell>
          <cell r="Q50">
            <v>9069564.8599999994</v>
          </cell>
          <cell r="R50">
            <v>10404755.369999999</v>
          </cell>
          <cell r="S50">
            <v>11.26</v>
          </cell>
          <cell r="T50">
            <v>245472.23</v>
          </cell>
          <cell r="U50">
            <v>816281.3</v>
          </cell>
          <cell r="V50">
            <v>659.47</v>
          </cell>
          <cell r="W50">
            <v>545858.31999999995</v>
          </cell>
          <cell r="X50">
            <v>13388.14</v>
          </cell>
          <cell r="Y50">
            <v>3133368.25</v>
          </cell>
          <cell r="Z50">
            <v>0</v>
          </cell>
          <cell r="AA50">
            <v>0</v>
          </cell>
          <cell r="AB50">
            <v>20162.23</v>
          </cell>
          <cell r="AC50">
            <v>1167553.8600000001</v>
          </cell>
          <cell r="AD50">
            <v>0</v>
          </cell>
          <cell r="AE50">
            <v>0</v>
          </cell>
          <cell r="AF50">
            <v>70119337.629999995</v>
          </cell>
          <cell r="AG50">
            <v>2771910.76</v>
          </cell>
          <cell r="AH50">
            <v>2783378.11</v>
          </cell>
          <cell r="AI50">
            <v>11731590.130000001</v>
          </cell>
          <cell r="AJ50">
            <v>0</v>
          </cell>
          <cell r="AK50">
            <v>2258.9899999999998</v>
          </cell>
          <cell r="AL50">
            <v>14223961.76</v>
          </cell>
          <cell r="AM50">
            <v>2519708.9900000002</v>
          </cell>
          <cell r="AN50">
            <v>43698120.399999999</v>
          </cell>
          <cell r="AO50">
            <v>2681652.62</v>
          </cell>
          <cell r="AP50">
            <v>0</v>
          </cell>
          <cell r="AQ50">
            <v>2152070.29</v>
          </cell>
          <cell r="AR50">
            <v>1886043.05</v>
          </cell>
          <cell r="AS50">
            <v>2035120.19</v>
          </cell>
          <cell r="AT50">
            <v>0</v>
          </cell>
          <cell r="AU50">
            <v>320821.52</v>
          </cell>
          <cell r="AV50">
            <v>0</v>
          </cell>
          <cell r="AW50">
            <v>6762718.5999999996</v>
          </cell>
          <cell r="AX50">
            <v>0</v>
          </cell>
          <cell r="AY50">
            <v>694214.76</v>
          </cell>
          <cell r="AZ50">
            <v>0</v>
          </cell>
          <cell r="BA50">
            <v>335070870.95999998</v>
          </cell>
          <cell r="BB50">
            <v>94600123.159999996</v>
          </cell>
          <cell r="BC50">
            <v>0</v>
          </cell>
        </row>
        <row r="51">
          <cell r="A51" t="str">
            <v>01.2.02.02</v>
          </cell>
          <cell r="B51" t="str">
            <v xml:space="preserve">DEV.KAZANILMAMIŞ PRİM KARŞ.REAS PAYI </v>
          </cell>
          <cell r="C51">
            <v>-308874242.93999988</v>
          </cell>
          <cell r="D51">
            <v>-21318808.039999999</v>
          </cell>
          <cell r="E51">
            <v>-307899.81</v>
          </cell>
          <cell r="F51">
            <v>-28387920.140000001</v>
          </cell>
          <cell r="G51">
            <v>0</v>
          </cell>
          <cell r="H51">
            <v>-8023517.04</v>
          </cell>
          <cell r="I51">
            <v>-1292349.73</v>
          </cell>
          <cell r="J51">
            <v>-449748.73</v>
          </cell>
          <cell r="K51">
            <v>-17108706.850000001</v>
          </cell>
          <cell r="L51">
            <v>0</v>
          </cell>
          <cell r="M51">
            <v>-840935.67</v>
          </cell>
          <cell r="N51">
            <v>-506011.08</v>
          </cell>
          <cell r="O51">
            <v>0</v>
          </cell>
          <cell r="P51">
            <v>-15191.12</v>
          </cell>
          <cell r="Q51">
            <v>-11554020.59</v>
          </cell>
          <cell r="R51">
            <v>-6680841.6699999999</v>
          </cell>
          <cell r="S51">
            <v>0</v>
          </cell>
          <cell r="T51">
            <v>-461279.31</v>
          </cell>
          <cell r="U51">
            <v>-3062766.51</v>
          </cell>
          <cell r="V51">
            <v>-578.17999999999995</v>
          </cell>
          <cell r="W51">
            <v>-267298.18</v>
          </cell>
          <cell r="X51">
            <v>-3358585.91</v>
          </cell>
          <cell r="Y51">
            <v>-8800187.3499999996</v>
          </cell>
          <cell r="Z51">
            <v>0</v>
          </cell>
          <cell r="AA51">
            <v>0</v>
          </cell>
          <cell r="AB51">
            <v>-8127.88</v>
          </cell>
          <cell r="AC51">
            <v>-705497.01</v>
          </cell>
          <cell r="AD51">
            <v>0</v>
          </cell>
          <cell r="AE51">
            <v>0</v>
          </cell>
          <cell r="AF51">
            <v>-69787401.310000002</v>
          </cell>
          <cell r="AG51">
            <v>-2027039.1</v>
          </cell>
          <cell r="AH51">
            <v>-1929766.92</v>
          </cell>
          <cell r="AI51">
            <v>-1188766.95</v>
          </cell>
          <cell r="AJ51">
            <v>0</v>
          </cell>
          <cell r="AK51">
            <v>-7494.22</v>
          </cell>
          <cell r="AL51">
            <v>-23466240.859999999</v>
          </cell>
          <cell r="AM51">
            <v>-2677605.11</v>
          </cell>
          <cell r="AN51">
            <v>-50575364.689999998</v>
          </cell>
          <cell r="AO51">
            <v>-7768167.0300000003</v>
          </cell>
          <cell r="AP51">
            <v>-3593.08</v>
          </cell>
          <cell r="AQ51">
            <v>-2216145.14</v>
          </cell>
          <cell r="AR51">
            <v>-1754065.45</v>
          </cell>
          <cell r="AS51">
            <v>-5891147.1500000004</v>
          </cell>
          <cell r="AT51">
            <v>0</v>
          </cell>
          <cell r="AU51">
            <v>-184302.99</v>
          </cell>
          <cell r="AV51">
            <v>-550.66</v>
          </cell>
          <cell r="AW51">
            <v>-24290262.399999999</v>
          </cell>
          <cell r="AX51">
            <v>0</v>
          </cell>
          <cell r="AY51">
            <v>-1956059.08</v>
          </cell>
          <cell r="AZ51">
            <v>0</v>
          </cell>
          <cell r="BA51">
            <v>-308874242.93999988</v>
          </cell>
          <cell r="BB51">
            <v>-95063015.36999999</v>
          </cell>
          <cell r="BC51">
            <v>0</v>
          </cell>
        </row>
        <row r="52">
          <cell r="A52" t="str">
            <v>01.2.02.97</v>
          </cell>
          <cell r="B52" t="str">
            <v xml:space="preserve">TIP HAVUZUNA VERİLEN PRİM KPK </v>
          </cell>
          <cell r="C52">
            <v>2186280.59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2186280.59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2186280.59</v>
          </cell>
          <cell r="BB52">
            <v>0</v>
          </cell>
          <cell r="BC52">
            <v>0</v>
          </cell>
        </row>
        <row r="53">
          <cell r="A53" t="str">
            <v>01.2.02.98</v>
          </cell>
          <cell r="B53" t="str">
            <v>HAVUZA VERİLEN PRİM KPK</v>
          </cell>
          <cell r="C53">
            <v>511196441.27999997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511196441.27999997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511196441.27999997</v>
          </cell>
          <cell r="BB53">
            <v>0</v>
          </cell>
          <cell r="BC53">
            <v>0</v>
          </cell>
        </row>
        <row r="54">
          <cell r="A54" t="str">
            <v>01.2.02.99</v>
          </cell>
          <cell r="B54" t="str">
            <v>DEV.HAVUZA VERİLEN PRİM KPK</v>
          </cell>
          <cell r="C54">
            <v>-1175994844.2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-1173019133.3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-2975710.9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-1175994844.2</v>
          </cell>
          <cell r="BB54">
            <v>0</v>
          </cell>
          <cell r="BC54">
            <v>0</v>
          </cell>
        </row>
        <row r="55">
          <cell r="A55" t="str">
            <v>01.2.03</v>
          </cell>
          <cell r="B55" t="str">
            <v>SGK PAYI KAZANILMAMIŞ PRİMLER KARŞILIĞINDA</v>
          </cell>
          <cell r="C55">
            <v>-94604142.829999998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-94604142.829999998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-94604142.829999998</v>
          </cell>
          <cell r="BB55">
            <v>0</v>
          </cell>
          <cell r="BC55">
            <v>0</v>
          </cell>
        </row>
        <row r="56">
          <cell r="A56" t="str">
            <v>01.2.03.01</v>
          </cell>
          <cell r="B56" t="str">
            <v xml:space="preserve">SGK PAYI KAZANILMAM.PRİM KARŞILIĞI </v>
          </cell>
          <cell r="C56">
            <v>919628747.33000004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919628747.33000004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919628747.33000004</v>
          </cell>
          <cell r="BB56">
            <v>0</v>
          </cell>
          <cell r="BC56">
            <v>0</v>
          </cell>
        </row>
        <row r="57">
          <cell r="A57" t="str">
            <v>01.2.03.02</v>
          </cell>
          <cell r="B57" t="str">
            <v xml:space="preserve">SGK PAYI DEV.KAZANILMAMIŞ PRİM KARŞILIĞI </v>
          </cell>
          <cell r="C57">
            <v>-1014232890.16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-1014232890.16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-1014232890.16</v>
          </cell>
          <cell r="BB57">
            <v>0</v>
          </cell>
          <cell r="BC57">
            <v>0</v>
          </cell>
        </row>
        <row r="58">
          <cell r="A58" t="str">
            <v>01.3</v>
          </cell>
          <cell r="B58" t="str">
            <v>DEVAM EDEN RISKLER KARSILIGINDA DEGISIM</v>
          </cell>
          <cell r="C58">
            <v>10864469.850000001</v>
          </cell>
          <cell r="D58">
            <v>1194176.8400000001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87800.79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-928739.33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3809801.74</v>
          </cell>
          <cell r="AG58">
            <v>115670.09</v>
          </cell>
          <cell r="AH58">
            <v>107359.4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15790.86</v>
          </cell>
          <cell r="AV58">
            <v>73.13</v>
          </cell>
          <cell r="AW58">
            <v>5750653.0099999998</v>
          </cell>
          <cell r="AX58">
            <v>711883.32</v>
          </cell>
          <cell r="AY58">
            <v>0</v>
          </cell>
          <cell r="AZ58">
            <v>0</v>
          </cell>
          <cell r="BA58">
            <v>10864469.850000001</v>
          </cell>
          <cell r="BB58">
            <v>5227008.07</v>
          </cell>
          <cell r="BC58">
            <v>0</v>
          </cell>
        </row>
        <row r="59">
          <cell r="A59" t="str">
            <v>01.3.01</v>
          </cell>
          <cell r="B59" t="str">
            <v>DEVAM EDEN RISKLER KARS.DEGISIM</v>
          </cell>
          <cell r="C59">
            <v>68841945.489999995</v>
          </cell>
          <cell r="D59">
            <v>12864197.92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5168281.2699999996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-1279323.46</v>
          </cell>
          <cell r="Y59">
            <v>0</v>
          </cell>
          <cell r="Z59">
            <v>0</v>
          </cell>
          <cell r="AA59">
            <v>-910342.69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41040859.390000001</v>
          </cell>
          <cell r="AG59">
            <v>1246049.03</v>
          </cell>
          <cell r="AH59">
            <v>1156522.67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23291.66</v>
          </cell>
          <cell r="AV59">
            <v>107.87</v>
          </cell>
          <cell r="AW59">
            <v>8482267.2400000002</v>
          </cell>
          <cell r="AX59">
            <v>1050034.5900000001</v>
          </cell>
          <cell r="AY59">
            <v>0</v>
          </cell>
          <cell r="AZ59">
            <v>0</v>
          </cell>
          <cell r="BA59">
            <v>68841945.489999995</v>
          </cell>
          <cell r="BB59">
            <v>56307629.010000005</v>
          </cell>
          <cell r="BC59">
            <v>0</v>
          </cell>
        </row>
        <row r="60">
          <cell r="A60" t="str">
            <v>01.3.01.01</v>
          </cell>
          <cell r="B60" t="str">
            <v xml:space="preserve">DEVAM EDEN RİSKLER KARŞ.(DERK) </v>
          </cell>
          <cell r="C60">
            <v>-8652690.0399999991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-6463023.8899999997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-1279323.46</v>
          </cell>
          <cell r="Y60">
            <v>0</v>
          </cell>
          <cell r="Z60">
            <v>0</v>
          </cell>
          <cell r="AA60">
            <v>-910342.69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-8652690.0399999991</v>
          </cell>
          <cell r="BB60">
            <v>0</v>
          </cell>
          <cell r="BC60">
            <v>0</v>
          </cell>
        </row>
        <row r="61">
          <cell r="A61" t="str">
            <v>01.3.01.02</v>
          </cell>
          <cell r="B61" t="str">
            <v>DEV.DEVAM EDEN RİSKLER KARŞ.(DERK)</v>
          </cell>
          <cell r="C61">
            <v>77494635.530000001</v>
          </cell>
          <cell r="D61">
            <v>12864197.92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11631305.16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41040859.390000001</v>
          </cell>
          <cell r="AG61">
            <v>1246049.03</v>
          </cell>
          <cell r="AH61">
            <v>1156522.67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23291.66</v>
          </cell>
          <cell r="AV61">
            <v>107.87</v>
          </cell>
          <cell r="AW61">
            <v>8482267.2400000002</v>
          </cell>
          <cell r="AX61">
            <v>1050034.5900000001</v>
          </cell>
          <cell r="AY61">
            <v>0</v>
          </cell>
          <cell r="AZ61">
            <v>0</v>
          </cell>
          <cell r="BA61">
            <v>77494635.530000001</v>
          </cell>
          <cell r="BB61">
            <v>56307629.010000005</v>
          </cell>
          <cell r="BC61">
            <v>0</v>
          </cell>
        </row>
        <row r="62">
          <cell r="A62" t="str">
            <v>01.3.02</v>
          </cell>
          <cell r="B62" t="str">
            <v>DEVAM EDEN RISKLER KARS.REAS PAYI DEĞİŞİMİ</v>
          </cell>
          <cell r="C62">
            <v>-57977475.640000001</v>
          </cell>
          <cell r="D62">
            <v>-11670021.08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-5080480.4800000004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350584.13</v>
          </cell>
          <cell r="Y62">
            <v>0</v>
          </cell>
          <cell r="Z62">
            <v>0</v>
          </cell>
          <cell r="AA62">
            <v>910342.69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-37231057.649999999</v>
          </cell>
          <cell r="AG62">
            <v>-1130378.94</v>
          </cell>
          <cell r="AH62">
            <v>-1049163.27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-7500.8</v>
          </cell>
          <cell r="AV62">
            <v>-34.74</v>
          </cell>
          <cell r="AW62">
            <v>-2731614.23</v>
          </cell>
          <cell r="AX62">
            <v>-338151.27</v>
          </cell>
          <cell r="AY62">
            <v>0</v>
          </cell>
          <cell r="AZ62">
            <v>0</v>
          </cell>
          <cell r="BA62">
            <v>-57977475.640000001</v>
          </cell>
          <cell r="BB62">
            <v>-51080620.939999998</v>
          </cell>
          <cell r="BC62">
            <v>0</v>
          </cell>
        </row>
        <row r="63">
          <cell r="A63" t="str">
            <v>01.3.02.01</v>
          </cell>
          <cell r="B63" t="str">
            <v>DEVAM EDEN RİSKLER KARŞ REAS PAYI (DERK REAS</v>
          </cell>
          <cell r="C63">
            <v>5096430.7699999996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3835503.95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350584.13</v>
          </cell>
          <cell r="Y63">
            <v>0</v>
          </cell>
          <cell r="Z63">
            <v>0</v>
          </cell>
          <cell r="AA63">
            <v>910342.69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5096430.7699999996</v>
          </cell>
          <cell r="BB63">
            <v>0</v>
          </cell>
          <cell r="BC63">
            <v>0</v>
          </cell>
        </row>
        <row r="64">
          <cell r="A64" t="str">
            <v>01.3.02.02</v>
          </cell>
          <cell r="B64" t="str">
            <v>DEV.DEVAM EDEN RİSKLER KARŞ.REAS PAYI (DERK REAS</v>
          </cell>
          <cell r="C64">
            <v>-63073906.409999996</v>
          </cell>
          <cell r="D64">
            <v>-11670021.08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-8915984.4299999997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-37231057.649999999</v>
          </cell>
          <cell r="AG64">
            <v>-1130378.94</v>
          </cell>
          <cell r="AH64">
            <v>-1049163.27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-7500.8</v>
          </cell>
          <cell r="AV64">
            <v>-34.74</v>
          </cell>
          <cell r="AW64">
            <v>-2731614.23</v>
          </cell>
          <cell r="AX64">
            <v>-338151.27</v>
          </cell>
          <cell r="AY64">
            <v>0</v>
          </cell>
          <cell r="AZ64">
            <v>0</v>
          </cell>
          <cell r="BA64">
            <v>-63073906.409999996</v>
          </cell>
          <cell r="BB64">
            <v>-51080620.939999998</v>
          </cell>
          <cell r="BC64">
            <v>0</v>
          </cell>
        </row>
        <row r="65">
          <cell r="A65" t="str">
            <v>01.4</v>
          </cell>
          <cell r="B65" t="str">
            <v>TEKNIK OLMAYAN BÖLÜMDEN AKTARILAN YATIRIM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66" t="str">
            <v>01.4.01</v>
          </cell>
          <cell r="B66" t="str">
            <v>FINANSAL YATIRIMLARDAN ELDE EDILEN GELIRLER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67" t="str">
            <v>01.4.01.01</v>
          </cell>
          <cell r="B67" t="str">
            <v>HISSE SENETLERI VE DIGER DEGISKEN GETIRILI MENKUL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68" t="str">
            <v>01.4.01.02</v>
          </cell>
          <cell r="B68" t="str">
            <v>HAZINE BONOLARI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A69" t="str">
            <v>01.4.01.03</v>
          </cell>
          <cell r="B69" t="str">
            <v>DEVLET TAHVILLERI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A70" t="str">
            <v>01.4.01.04</v>
          </cell>
          <cell r="B70" t="str">
            <v>ÖZEL SEKTÖR BONOLARI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A71" t="str">
            <v>01.4.01.05</v>
          </cell>
          <cell r="B71" t="str">
            <v>DIGER SABIT GETIRILI MENKUL KIYMETLER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72" t="str">
            <v>01.4.01.06</v>
          </cell>
          <cell r="B72" t="str">
            <v>YATIRIM FONU KATILMA BELGELERI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73" t="str">
            <v>01.4.01.07</v>
          </cell>
          <cell r="B73" t="str">
            <v>REPO ISLEMLERINE KONU OLAN FINANSAL VARLIKLAR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74" t="str">
            <v>01.4.01.08</v>
          </cell>
          <cell r="B74" t="str">
            <v>VADELI MEVDUAT HESABI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A75" t="str">
            <v>01.4.01.09</v>
          </cell>
          <cell r="B75" t="str">
            <v>DIGER FINANSAL VARLIKLAR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A76" t="str">
            <v>01.4.02</v>
          </cell>
          <cell r="B76" t="str">
            <v>FINANSAL YATIRIMLARIN NAKDE ÇEVRILMESINDEN ELDE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A77" t="str">
            <v>01.4.02.01</v>
          </cell>
          <cell r="B77" t="str">
            <v>HISSE SENET VE DIGER DEGISKEN GET. MENKUL NAKDE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A78" t="str">
            <v>01.4.02.02</v>
          </cell>
          <cell r="B78" t="str">
            <v>HAZINE BONOLARI NAKDE ÇEVİRİM GEL.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A79" t="str">
            <v>01.4.02.03</v>
          </cell>
          <cell r="B79" t="str">
            <v>DEVLET TAHVILLERI NAKDE ÇEVİRİM GEL.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80" t="str">
            <v>01.4.02.04</v>
          </cell>
          <cell r="B80" t="str">
            <v>ÖZEL SEKTÖR BONOLARI NAKDE ÇEVİRİM GEL.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81" t="str">
            <v>01.4.02.05</v>
          </cell>
          <cell r="B81" t="str">
            <v>DIGER SABIT GETIRILI MENKUL KIYMETL NAKDE ÇEV.GEL.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82" t="str">
            <v>01.4.02.06</v>
          </cell>
          <cell r="B82" t="str">
            <v>YATIRIM FONU KATILMA BELGELERI NAKDE ÇEVİRİM GEL.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83" t="str">
            <v>01.4.02.07</v>
          </cell>
          <cell r="B83" t="str">
            <v>REPO ISLEMLERI NAKDE ÇEVİRİM GEL.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01.4.02.09</v>
          </cell>
          <cell r="B84" t="str">
            <v>DIGER FINANSAL VARLIKLAR NAKDE ÇEVİRİM GEL.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01.4.03</v>
          </cell>
          <cell r="B85" t="str">
            <v>FINANSAL YATIRIMLARIN DEGERLEMESI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01.4.03.01</v>
          </cell>
          <cell r="B86" t="str">
            <v>HISSE SENETLERI VE DIGER DEGISKEN GETIRILI MENKUL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</row>
        <row r="87">
          <cell r="A87" t="str">
            <v>01.4.03.02</v>
          </cell>
          <cell r="B87" t="str">
            <v>HAZINE BONOLARI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88" t="str">
            <v>01.4.03.03</v>
          </cell>
          <cell r="B88" t="str">
            <v>DEVLET TAHVILLERI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89" t="str">
            <v>01.4.03.04</v>
          </cell>
          <cell r="B89" t="str">
            <v>ÖZEL SEKTÖR BONOLARI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A90" t="str">
            <v>01.4.03.05</v>
          </cell>
          <cell r="B90" t="str">
            <v>DIGER SABIT GETIRILI MENKUL KIYMETLER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A91" t="str">
            <v>01.4.03.06</v>
          </cell>
          <cell r="B91" t="str">
            <v>YATIRIM FONU KATILMA BELGELERI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01.4.03.07</v>
          </cell>
          <cell r="B92" t="str">
            <v>REPO ISLEMLERINE KONU OLAN FINANSAL VARLIKLAR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93" t="str">
            <v>01.4.03.08</v>
          </cell>
          <cell r="B93" t="str">
            <v xml:space="preserve">VADELİ MEVDUAT DEĞERLEMESİ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A94" t="str">
            <v>01.4.03.09</v>
          </cell>
          <cell r="B94" t="str">
            <v>DIGER FINANSAL VARLIKLAR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A95" t="str">
            <v>01.4.04</v>
          </cell>
          <cell r="B95" t="str">
            <v>KAMBIYO KARLARI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A96" t="str">
            <v>01.4.05</v>
          </cell>
          <cell r="B96" t="str">
            <v>ISTIRAKLERDEN GELIRLER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</row>
        <row r="97">
          <cell r="A97" t="str">
            <v>01.4.05.01</v>
          </cell>
          <cell r="B97" t="str">
            <v xml:space="preserve">İŞTİRAKLERDEN TEMETTÜ GELİRİ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A98" t="str">
            <v>01.4.05.02</v>
          </cell>
          <cell r="B98" t="str">
            <v xml:space="preserve">İŞTİRAKLERDEN DİĞER GELİRLER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A99" t="str">
            <v>01.4.06</v>
          </cell>
          <cell r="B99" t="str">
            <v>BAGLI ORTAKLIKLAR VE MÜSTEREK YÖNETIME TABI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100" t="str">
            <v>01.4.06.01</v>
          </cell>
          <cell r="B100" t="str">
            <v xml:space="preserve">BAĞLI ORTAKLIK TEMETTÜ GELİRİ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101" t="str">
            <v>01.4.06.02</v>
          </cell>
          <cell r="B101" t="str">
            <v>BAĞLI ORTAKLIK DİĞER GELİRLER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A102" t="str">
            <v>01.4.07</v>
          </cell>
          <cell r="B102" t="str">
            <v>ARAZI, ARSA ILE BINALARDAN ELDE EDILEN GELIRLER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A103" t="str">
            <v>01.4.07.01</v>
          </cell>
          <cell r="B103" t="str">
            <v>KIRA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A104" t="str">
            <v>01.4.07.02</v>
          </cell>
          <cell r="B104" t="str">
            <v>SATIS KARI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A105" t="str">
            <v>01.4.07.03</v>
          </cell>
          <cell r="B105" t="str">
            <v>DEGERLEME ARTISLARI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106" t="str">
            <v>01.4.08</v>
          </cell>
          <cell r="B106" t="str">
            <v>TÜREV ÜRÜNLERDEN ELDE EDILEN GELIRLER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A107" t="str">
            <v>01.4.09</v>
          </cell>
          <cell r="B107" t="str">
            <v>DIGER YATIRIMLAR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A108" t="str">
            <v>01.4.09.01</v>
          </cell>
          <cell r="B108" t="str">
            <v>DİĞER YATIRIMLARDAN DÜZENLI GELIRLER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109" t="str">
            <v>01.4.09.02</v>
          </cell>
          <cell r="B109" t="str">
            <v>DİĞER.YATIRIMLAR NAKDE ÇEVRIM GELIRLERİ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A110" t="str">
            <v>01.4.09.03</v>
          </cell>
          <cell r="B110" t="str">
            <v>DİĞER YATIRIMLAR DEGERLEME ARTISLARI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01.5</v>
          </cell>
          <cell r="B111" t="str">
            <v>DIGER TEKNIK GELIRLER (REAS PAYI DÜSÜLMÜS)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01.5.01</v>
          </cell>
          <cell r="B112" t="str">
            <v>BRÜT DIGER TEKNIK GELIRLER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01.5.02</v>
          </cell>
          <cell r="B113" t="str">
            <v>DIGER TEKNIK GELIRLER REASÜRÖR PAYI (-)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01.6</v>
          </cell>
          <cell r="B114" t="str">
            <v>TAHAKKUK EDEN RÜCU VE SOVTAJ GELİRLERİ (+)</v>
          </cell>
          <cell r="C114">
            <v>-156070035.02000004</v>
          </cell>
          <cell r="D114">
            <v>-575871.07999999996</v>
          </cell>
          <cell r="E114">
            <v>0</v>
          </cell>
          <cell r="F114">
            <v>0</v>
          </cell>
          <cell r="G114">
            <v>0</v>
          </cell>
          <cell r="H114">
            <v>-59240.53</v>
          </cell>
          <cell r="I114">
            <v>0</v>
          </cell>
          <cell r="J114">
            <v>0</v>
          </cell>
          <cell r="K114">
            <v>-2606886</v>
          </cell>
          <cell r="L114">
            <v>0</v>
          </cell>
          <cell r="M114">
            <v>-20150</v>
          </cell>
          <cell r="N114">
            <v>-146683609.28999999</v>
          </cell>
          <cell r="O114">
            <v>146514.14000000001</v>
          </cell>
          <cell r="P114">
            <v>-5058459.25</v>
          </cell>
          <cell r="Q114">
            <v>-150</v>
          </cell>
          <cell r="R114">
            <v>-1391.9</v>
          </cell>
          <cell r="S114">
            <v>0</v>
          </cell>
          <cell r="T114">
            <v>-816.22</v>
          </cell>
          <cell r="U114">
            <v>-5268.1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-13500</v>
          </cell>
          <cell r="AF114">
            <v>-1019066.5</v>
          </cell>
          <cell r="AG114">
            <v>-3136.02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-132186.51</v>
          </cell>
          <cell r="AM114">
            <v>0</v>
          </cell>
          <cell r="AN114">
            <v>-6642.61</v>
          </cell>
          <cell r="AO114">
            <v>-30175.15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-156070035.02000004</v>
          </cell>
          <cell r="BB114">
            <v>-1598073.6</v>
          </cell>
          <cell r="BC114">
            <v>0</v>
          </cell>
        </row>
        <row r="115">
          <cell r="A115" t="str">
            <v>01.6.01</v>
          </cell>
          <cell r="B115" t="str">
            <v>TAHAKKUK EDEN RÜCU GELİRLERİ(+)</v>
          </cell>
          <cell r="C115">
            <v>553677142.80000007</v>
          </cell>
          <cell r="D115">
            <v>18671497.460000001</v>
          </cell>
          <cell r="E115">
            <v>0</v>
          </cell>
          <cell r="F115">
            <v>0</v>
          </cell>
          <cell r="G115">
            <v>0</v>
          </cell>
          <cell r="H115">
            <v>136209424.78</v>
          </cell>
          <cell r="I115">
            <v>0</v>
          </cell>
          <cell r="J115">
            <v>0</v>
          </cell>
          <cell r="K115">
            <v>9349554.0800000001</v>
          </cell>
          <cell r="L115">
            <v>0</v>
          </cell>
          <cell r="M115">
            <v>80600</v>
          </cell>
          <cell r="N115">
            <v>364171369.94999999</v>
          </cell>
          <cell r="O115">
            <v>848035.15</v>
          </cell>
          <cell r="P115">
            <v>16731561.09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203405.87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1954813.05</v>
          </cell>
          <cell r="AF115">
            <v>329338.46000000002</v>
          </cell>
          <cell r="AG115">
            <v>143707.39000000001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4630152.76</v>
          </cell>
          <cell r="AM115">
            <v>0</v>
          </cell>
          <cell r="AN115">
            <v>288808.82</v>
          </cell>
          <cell r="AO115">
            <v>64873.94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553677142.80000007</v>
          </cell>
          <cell r="BB115">
            <v>19144543.310000002</v>
          </cell>
          <cell r="BC115">
            <v>0</v>
          </cell>
        </row>
        <row r="116">
          <cell r="A116" t="str">
            <v>01.6.02</v>
          </cell>
          <cell r="B116" t="str">
            <v>TAHAKKUK EDEN RÜCU GELİRİ REAS PAYI (-)</v>
          </cell>
          <cell r="C116">
            <v>-115142298.55</v>
          </cell>
          <cell r="D116">
            <v>-17272348.52</v>
          </cell>
          <cell r="E116">
            <v>0</v>
          </cell>
          <cell r="F116">
            <v>0</v>
          </cell>
          <cell r="G116">
            <v>0</v>
          </cell>
          <cell r="H116">
            <v>-86835502.969999999</v>
          </cell>
          <cell r="I116">
            <v>0</v>
          </cell>
          <cell r="J116">
            <v>0</v>
          </cell>
          <cell r="K116">
            <v>-5160612.5199999996</v>
          </cell>
          <cell r="L116">
            <v>0</v>
          </cell>
          <cell r="M116">
            <v>-60450</v>
          </cell>
          <cell r="N116">
            <v>0</v>
          </cell>
          <cell r="O116">
            <v>0</v>
          </cell>
          <cell r="P116">
            <v>-717779.64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-182632.83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-164669.23000000001</v>
          </cell>
          <cell r="AG116">
            <v>-112284.58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-4291912.6500000004</v>
          </cell>
          <cell r="AM116">
            <v>0</v>
          </cell>
          <cell r="AN116">
            <v>-282166.21000000002</v>
          </cell>
          <cell r="AO116">
            <v>-61939.4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-115142298.55</v>
          </cell>
          <cell r="BB116">
            <v>-17549302.329999998</v>
          </cell>
          <cell r="BC116">
            <v>0</v>
          </cell>
        </row>
        <row r="117">
          <cell r="A117" t="str">
            <v>01.6.03</v>
          </cell>
          <cell r="B117" t="str">
            <v>TAHAKKUK EDEN SOVTAJ GELİRLERİ (+)</v>
          </cell>
          <cell r="C117">
            <v>-500585309.88</v>
          </cell>
          <cell r="D117">
            <v>-18845083.789999999</v>
          </cell>
          <cell r="E117">
            <v>0</v>
          </cell>
          <cell r="F117">
            <v>0</v>
          </cell>
          <cell r="G117">
            <v>0</v>
          </cell>
          <cell r="H117">
            <v>-141248002.90000001</v>
          </cell>
          <cell r="I117">
            <v>0</v>
          </cell>
          <cell r="J117">
            <v>0</v>
          </cell>
          <cell r="K117">
            <v>-11292945.77</v>
          </cell>
          <cell r="L117">
            <v>0</v>
          </cell>
          <cell r="M117">
            <v>-80600</v>
          </cell>
          <cell r="N117">
            <v>-303359511.29000002</v>
          </cell>
          <cell r="O117">
            <v>-295122.23</v>
          </cell>
          <cell r="P117">
            <v>-15483140.050000001</v>
          </cell>
          <cell r="Q117">
            <v>-1500</v>
          </cell>
          <cell r="R117">
            <v>-15423.22</v>
          </cell>
          <cell r="S117">
            <v>0</v>
          </cell>
          <cell r="T117">
            <v>-4900</v>
          </cell>
          <cell r="U117">
            <v>-158196.98000000001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-2077065.03</v>
          </cell>
          <cell r="AF117">
            <v>-2038133</v>
          </cell>
          <cell r="AG117">
            <v>-148707.39000000001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-4663230.07</v>
          </cell>
          <cell r="AM117">
            <v>0</v>
          </cell>
          <cell r="AN117">
            <v>-288808.82</v>
          </cell>
          <cell r="AO117">
            <v>-584939.34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-500585309.88</v>
          </cell>
          <cell r="BB117">
            <v>-21031924.18</v>
          </cell>
          <cell r="BC117">
            <v>0</v>
          </cell>
        </row>
        <row r="118">
          <cell r="A118" t="str">
            <v>01.6.04</v>
          </cell>
          <cell r="B118" t="str">
            <v>TAHAKKUK EDEN SOVTAJ GELİR  REAS PAYI (-)</v>
          </cell>
          <cell r="C118">
            <v>120278279.15000001</v>
          </cell>
          <cell r="D118">
            <v>17377116.59</v>
          </cell>
          <cell r="E118">
            <v>0</v>
          </cell>
          <cell r="F118">
            <v>0</v>
          </cell>
          <cell r="G118">
            <v>0</v>
          </cell>
          <cell r="H118">
            <v>89135367.829999998</v>
          </cell>
          <cell r="I118">
            <v>0</v>
          </cell>
          <cell r="J118">
            <v>0</v>
          </cell>
          <cell r="K118">
            <v>6411810.79</v>
          </cell>
          <cell r="L118">
            <v>0</v>
          </cell>
          <cell r="M118">
            <v>60450</v>
          </cell>
          <cell r="N118">
            <v>0</v>
          </cell>
          <cell r="O118">
            <v>0</v>
          </cell>
          <cell r="P118">
            <v>843760.78</v>
          </cell>
          <cell r="Q118">
            <v>1350</v>
          </cell>
          <cell r="R118">
            <v>13880.9</v>
          </cell>
          <cell r="S118">
            <v>0</v>
          </cell>
          <cell r="T118">
            <v>4083.78</v>
          </cell>
          <cell r="U118">
            <v>137839.07999999999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1019066.5</v>
          </cell>
          <cell r="AG118">
            <v>114784.58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4324048.2</v>
          </cell>
          <cell r="AM118">
            <v>0</v>
          </cell>
          <cell r="AN118">
            <v>282166.21000000002</v>
          </cell>
          <cell r="AO118">
            <v>552553.91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120278279.15000001</v>
          </cell>
          <cell r="BB118">
            <v>18510967.669999998</v>
          </cell>
          <cell r="BC118">
            <v>0</v>
          </cell>
        </row>
        <row r="119">
          <cell r="A119" t="str">
            <v>01.6.05</v>
          </cell>
          <cell r="B119" t="str">
            <v>RÜCU VE SOVTAJ ALACAKLARI</v>
          </cell>
          <cell r="C119">
            <v>-371203503.16000015</v>
          </cell>
          <cell r="D119">
            <v>-1385398.94</v>
          </cell>
          <cell r="E119">
            <v>0</v>
          </cell>
          <cell r="F119">
            <v>0</v>
          </cell>
          <cell r="G119">
            <v>0</v>
          </cell>
          <cell r="H119">
            <v>-49244112.030000001</v>
          </cell>
          <cell r="I119">
            <v>0</v>
          </cell>
          <cell r="J119">
            <v>0</v>
          </cell>
          <cell r="K119">
            <v>-4171053.9</v>
          </cell>
          <cell r="L119">
            <v>0</v>
          </cell>
          <cell r="M119">
            <v>-20150</v>
          </cell>
          <cell r="N119">
            <v>-301273126.97000003</v>
          </cell>
          <cell r="O119">
            <v>-440721.01</v>
          </cell>
          <cell r="P119">
            <v>-12149444.92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-20773.04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-1954813.05</v>
          </cell>
          <cell r="AF119">
            <v>-164669.23000000001</v>
          </cell>
          <cell r="AG119">
            <v>-31422.81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-338240.11</v>
          </cell>
          <cell r="AM119">
            <v>0</v>
          </cell>
          <cell r="AN119">
            <v>-6642.61</v>
          </cell>
          <cell r="AO119">
            <v>-2934.54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-371203503.16000015</v>
          </cell>
          <cell r="BB119">
            <v>-1581490.98</v>
          </cell>
          <cell r="BC119">
            <v>0</v>
          </cell>
        </row>
        <row r="120">
          <cell r="A120" t="str">
            <v>01.6.05.01</v>
          </cell>
          <cell r="B120" t="str">
            <v xml:space="preserve">RÜCU VE SOVTAJ ALACAKLARI KARŞ. </v>
          </cell>
          <cell r="C120">
            <v>-486185256.90000004</v>
          </cell>
          <cell r="D120">
            <v>-18643997.460000001</v>
          </cell>
          <cell r="E120">
            <v>0</v>
          </cell>
          <cell r="F120">
            <v>0</v>
          </cell>
          <cell r="G120">
            <v>0</v>
          </cell>
          <cell r="H120">
            <v>-135950707.86000001</v>
          </cell>
          <cell r="I120">
            <v>0</v>
          </cell>
          <cell r="J120">
            <v>0</v>
          </cell>
          <cell r="K120">
            <v>-9313778.75</v>
          </cell>
          <cell r="L120">
            <v>0</v>
          </cell>
          <cell r="M120">
            <v>-80600</v>
          </cell>
          <cell r="N120">
            <v>-301273126.97000003</v>
          </cell>
          <cell r="O120">
            <v>-440721.01</v>
          </cell>
          <cell r="P120">
            <v>-12867224.560000001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-203405.87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-1954813.05</v>
          </cell>
          <cell r="AF120">
            <v>-329338.46000000002</v>
          </cell>
          <cell r="AG120">
            <v>-143707.39000000001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-4630152.76</v>
          </cell>
          <cell r="AM120">
            <v>0</v>
          </cell>
          <cell r="AN120">
            <v>-288808.82</v>
          </cell>
          <cell r="AO120">
            <v>-64873.94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-486185256.90000004</v>
          </cell>
          <cell r="BB120">
            <v>-19117043.310000002</v>
          </cell>
          <cell r="BC120">
            <v>0</v>
          </cell>
        </row>
        <row r="121">
          <cell r="A121" t="str">
            <v>01.6.05.02</v>
          </cell>
          <cell r="B121" t="str">
            <v>RÜCU VE SOVTAJ ALACAKLARI REAS PAYI</v>
          </cell>
          <cell r="C121">
            <v>114981753.73999999</v>
          </cell>
          <cell r="D121">
            <v>17258598.52</v>
          </cell>
          <cell r="E121">
            <v>0</v>
          </cell>
          <cell r="F121">
            <v>0</v>
          </cell>
          <cell r="G121">
            <v>0</v>
          </cell>
          <cell r="H121">
            <v>86706595.829999998</v>
          </cell>
          <cell r="I121">
            <v>0</v>
          </cell>
          <cell r="J121">
            <v>0</v>
          </cell>
          <cell r="K121">
            <v>5142724.8499999996</v>
          </cell>
          <cell r="L121">
            <v>0</v>
          </cell>
          <cell r="M121">
            <v>60450</v>
          </cell>
          <cell r="N121">
            <v>0</v>
          </cell>
          <cell r="O121">
            <v>0</v>
          </cell>
          <cell r="P121">
            <v>717779.64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182632.83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164669.23000000001</v>
          </cell>
          <cell r="AG121">
            <v>112284.58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4291912.6500000004</v>
          </cell>
          <cell r="AM121">
            <v>0</v>
          </cell>
          <cell r="AN121">
            <v>282166.21000000002</v>
          </cell>
          <cell r="AO121">
            <v>61939.4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114981753.73999999</v>
          </cell>
          <cell r="BB121">
            <v>17535552.329999998</v>
          </cell>
          <cell r="BC121">
            <v>0</v>
          </cell>
        </row>
        <row r="122">
          <cell r="A122" t="str">
            <v>01.6.06</v>
          </cell>
          <cell r="B122" t="str">
            <v>DEV.RÜCU SOVTAJ ALAC.KARŞ</v>
          </cell>
          <cell r="C122">
            <v>156905654.62</v>
          </cell>
          <cell r="D122">
            <v>878346.12</v>
          </cell>
          <cell r="E122">
            <v>0</v>
          </cell>
          <cell r="F122">
            <v>0</v>
          </cell>
          <cell r="G122">
            <v>0</v>
          </cell>
          <cell r="H122">
            <v>51923584.759999998</v>
          </cell>
          <cell r="I122">
            <v>0</v>
          </cell>
          <cell r="J122">
            <v>0</v>
          </cell>
          <cell r="K122">
            <v>2256361.3199999998</v>
          </cell>
          <cell r="L122">
            <v>0</v>
          </cell>
          <cell r="M122">
            <v>0</v>
          </cell>
          <cell r="N122">
            <v>93777659.019999996</v>
          </cell>
          <cell r="O122">
            <v>34322.230000000003</v>
          </cell>
          <cell r="P122">
            <v>5716583.4900000002</v>
          </cell>
          <cell r="Q122">
            <v>0</v>
          </cell>
          <cell r="R122">
            <v>150.41999999999999</v>
          </cell>
          <cell r="S122">
            <v>0</v>
          </cell>
          <cell r="T122">
            <v>0</v>
          </cell>
          <cell r="U122">
            <v>15089.8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2063565.03</v>
          </cell>
          <cell r="AF122">
            <v>0</v>
          </cell>
          <cell r="AG122">
            <v>30786.79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206995.36</v>
          </cell>
          <cell r="AM122">
            <v>0</v>
          </cell>
          <cell r="AN122">
            <v>0</v>
          </cell>
          <cell r="AO122">
            <v>2210.2800000000002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156905654.62</v>
          </cell>
          <cell r="BB122">
            <v>909132.91</v>
          </cell>
          <cell r="BC122">
            <v>0</v>
          </cell>
        </row>
        <row r="123">
          <cell r="A123" t="str">
            <v>01.6.06.01</v>
          </cell>
          <cell r="B123" t="str">
            <v>DEV.RÜCU SOVTAJ ALAC KARŞ</v>
          </cell>
          <cell r="C123">
            <v>261785150.13999999</v>
          </cell>
          <cell r="D123">
            <v>10771862.16</v>
          </cell>
          <cell r="E123">
            <v>0</v>
          </cell>
          <cell r="F123">
            <v>0</v>
          </cell>
          <cell r="G123">
            <v>0</v>
          </cell>
          <cell r="H123">
            <v>140837023.96000001</v>
          </cell>
          <cell r="I123">
            <v>0</v>
          </cell>
          <cell r="J123">
            <v>0</v>
          </cell>
          <cell r="K123">
            <v>5247345.8</v>
          </cell>
          <cell r="L123">
            <v>0</v>
          </cell>
          <cell r="M123">
            <v>0</v>
          </cell>
          <cell r="N123">
            <v>93777659.019999996</v>
          </cell>
          <cell r="O123">
            <v>34322.230000000003</v>
          </cell>
          <cell r="P123">
            <v>6557587.9100000001</v>
          </cell>
          <cell r="Q123">
            <v>0</v>
          </cell>
          <cell r="R123">
            <v>1504.22</v>
          </cell>
          <cell r="S123">
            <v>0</v>
          </cell>
          <cell r="T123">
            <v>0</v>
          </cell>
          <cell r="U123">
            <v>65218.89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2063565.03</v>
          </cell>
          <cell r="AF123">
            <v>0</v>
          </cell>
          <cell r="AG123">
            <v>128442.94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2273028.9</v>
          </cell>
          <cell r="AM123">
            <v>0</v>
          </cell>
          <cell r="AN123">
            <v>0</v>
          </cell>
          <cell r="AO123">
            <v>27589.08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261785150.13999999</v>
          </cell>
          <cell r="BB123">
            <v>10900305.1</v>
          </cell>
          <cell r="BC123">
            <v>0</v>
          </cell>
        </row>
        <row r="124">
          <cell r="A124" t="str">
            <v>01.6.06.02</v>
          </cell>
          <cell r="B124" t="str">
            <v xml:space="preserve">DEV.RÜCU SOVT ALAC KRŞ REAS.PAYI </v>
          </cell>
          <cell r="C124">
            <v>-104879495.52000003</v>
          </cell>
          <cell r="D124">
            <v>-9893516.0399999991</v>
          </cell>
          <cell r="E124">
            <v>0</v>
          </cell>
          <cell r="F124">
            <v>0</v>
          </cell>
          <cell r="G124">
            <v>0</v>
          </cell>
          <cell r="H124">
            <v>-88913439.200000003</v>
          </cell>
          <cell r="I124">
            <v>0</v>
          </cell>
          <cell r="J124">
            <v>0</v>
          </cell>
          <cell r="K124">
            <v>-2990984.48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-841004.42</v>
          </cell>
          <cell r="Q124">
            <v>0</v>
          </cell>
          <cell r="R124">
            <v>-1353.8</v>
          </cell>
          <cell r="S124">
            <v>0</v>
          </cell>
          <cell r="T124">
            <v>0</v>
          </cell>
          <cell r="U124">
            <v>-50129.09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-97656.15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-2066033.54</v>
          </cell>
          <cell r="AM124">
            <v>0</v>
          </cell>
          <cell r="AN124">
            <v>0</v>
          </cell>
          <cell r="AO124">
            <v>-25378.799999999999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-104879495.52000003</v>
          </cell>
          <cell r="BB124">
            <v>-9991172.1899999995</v>
          </cell>
          <cell r="BC124">
            <v>0</v>
          </cell>
        </row>
        <row r="125">
          <cell r="A125" t="str">
            <v>02</v>
          </cell>
          <cell r="B125" t="str">
            <v>TEKNIK GIDER</v>
          </cell>
          <cell r="C125">
            <v>-18845306147.57</v>
          </cell>
          <cell r="D125">
            <v>-10411829.609999999</v>
          </cell>
          <cell r="E125">
            <v>-540418.31000000006</v>
          </cell>
          <cell r="F125">
            <v>1672451.35</v>
          </cell>
          <cell r="G125">
            <v>0</v>
          </cell>
          <cell r="H125">
            <v>-6209275.8300000001</v>
          </cell>
          <cell r="I125">
            <v>168300.01</v>
          </cell>
          <cell r="J125">
            <v>-26705.49</v>
          </cell>
          <cell r="K125">
            <v>-19485246.02</v>
          </cell>
          <cell r="L125">
            <v>-12277</v>
          </cell>
          <cell r="M125">
            <v>-219696.02</v>
          </cell>
          <cell r="N125">
            <v>-18046573618.110001</v>
          </cell>
          <cell r="O125">
            <v>-295485718.06999999</v>
          </cell>
          <cell r="P125">
            <v>-96264850.909999996</v>
          </cell>
          <cell r="Q125">
            <v>1315222.6499999999</v>
          </cell>
          <cell r="R125">
            <v>-927659.35</v>
          </cell>
          <cell r="S125">
            <v>0.34</v>
          </cell>
          <cell r="T125">
            <v>-789155.45</v>
          </cell>
          <cell r="U125">
            <v>700266.16</v>
          </cell>
          <cell r="V125">
            <v>65.48</v>
          </cell>
          <cell r="W125">
            <v>-605744.30000000005</v>
          </cell>
          <cell r="X125">
            <v>-278807.78999999998</v>
          </cell>
          <cell r="Y125">
            <v>-345780.7</v>
          </cell>
          <cell r="Z125">
            <v>0</v>
          </cell>
          <cell r="AA125">
            <v>-6515733.29</v>
          </cell>
          <cell r="AB125">
            <v>-1229.3900000000001</v>
          </cell>
          <cell r="AC125">
            <v>499371.95</v>
          </cell>
          <cell r="AD125">
            <v>0</v>
          </cell>
          <cell r="AE125">
            <v>-612045.5</v>
          </cell>
          <cell r="AF125">
            <v>-870269.08</v>
          </cell>
          <cell r="AG125">
            <v>-1136588.6299999999</v>
          </cell>
          <cell r="AH125">
            <v>-523874.82</v>
          </cell>
          <cell r="AI125">
            <v>-1306761.76</v>
          </cell>
          <cell r="AJ125">
            <v>0</v>
          </cell>
          <cell r="AK125">
            <v>-4553756.21</v>
          </cell>
          <cell r="AL125">
            <v>-35901769.609999999</v>
          </cell>
          <cell r="AM125">
            <v>-2674263.0499999998</v>
          </cell>
          <cell r="AN125">
            <v>-972985.33</v>
          </cell>
          <cell r="AO125">
            <v>-3468300.97</v>
          </cell>
          <cell r="AP125">
            <v>107.8</v>
          </cell>
          <cell r="AQ125">
            <v>58562.36</v>
          </cell>
          <cell r="AR125">
            <v>721426.09</v>
          </cell>
          <cell r="AS125">
            <v>227881.59</v>
          </cell>
          <cell r="AT125">
            <v>0</v>
          </cell>
          <cell r="AU125">
            <v>6883.48</v>
          </cell>
          <cell r="AV125">
            <v>-222.36</v>
          </cell>
          <cell r="AW125">
            <v>-133143927.05</v>
          </cell>
          <cell r="AX125">
            <v>-22443750.199999999</v>
          </cell>
          <cell r="AY125">
            <v>-158374426.62</v>
          </cell>
          <cell r="AZ125">
            <v>0</v>
          </cell>
          <cell r="BA125">
            <v>-18845306147.57</v>
          </cell>
          <cell r="BB125">
            <v>-12942562.140000001</v>
          </cell>
          <cell r="BC125">
            <v>0</v>
          </cell>
        </row>
        <row r="126">
          <cell r="A126" t="str">
            <v>02.1</v>
          </cell>
          <cell r="B126" t="str">
            <v>ÖDENEN HASARLAR (REAS PAYI DÜSÜLMÜS)</v>
          </cell>
          <cell r="C126">
            <v>-11062100425.57</v>
          </cell>
          <cell r="D126">
            <v>-5612729.0300000003</v>
          </cell>
          <cell r="E126">
            <v>-72108.820000000007</v>
          </cell>
          <cell r="F126">
            <v>0</v>
          </cell>
          <cell r="G126">
            <v>0</v>
          </cell>
          <cell r="H126">
            <v>-3732077.87</v>
          </cell>
          <cell r="I126">
            <v>0</v>
          </cell>
          <cell r="J126">
            <v>0</v>
          </cell>
          <cell r="K126">
            <v>-2729829.56</v>
          </cell>
          <cell r="L126">
            <v>0</v>
          </cell>
          <cell r="M126">
            <v>-233203.74</v>
          </cell>
          <cell r="N126">
            <v>-10841294029.809999</v>
          </cell>
          <cell r="O126">
            <v>-13263357.300000001</v>
          </cell>
          <cell r="P126">
            <v>-54961436</v>
          </cell>
          <cell r="Q126">
            <v>-163978.04999999999</v>
          </cell>
          <cell r="R126">
            <v>-543655.6</v>
          </cell>
          <cell r="S126">
            <v>0</v>
          </cell>
          <cell r="T126">
            <v>-505023.54</v>
          </cell>
          <cell r="U126">
            <v>-218781.69</v>
          </cell>
          <cell r="V126">
            <v>0</v>
          </cell>
          <cell r="W126">
            <v>-6538.09</v>
          </cell>
          <cell r="X126">
            <v>-25698.880000000001</v>
          </cell>
          <cell r="Y126">
            <v>0</v>
          </cell>
          <cell r="Z126">
            <v>0</v>
          </cell>
          <cell r="AA126">
            <v>-489048.82</v>
          </cell>
          <cell r="AB126">
            <v>0</v>
          </cell>
          <cell r="AC126">
            <v>0</v>
          </cell>
          <cell r="AD126">
            <v>0</v>
          </cell>
          <cell r="AE126">
            <v>-3958.61</v>
          </cell>
          <cell r="AF126">
            <v>-7615.82</v>
          </cell>
          <cell r="AG126">
            <v>-984863.83</v>
          </cell>
          <cell r="AH126">
            <v>-966411.15</v>
          </cell>
          <cell r="AI126">
            <v>-358459.9</v>
          </cell>
          <cell r="AJ126">
            <v>0</v>
          </cell>
          <cell r="AK126">
            <v>-1000</v>
          </cell>
          <cell r="AL126">
            <v>-23896871.16</v>
          </cell>
          <cell r="AM126">
            <v>-44313.29</v>
          </cell>
          <cell r="AN126">
            <v>-624625.18999999994</v>
          </cell>
          <cell r="AO126">
            <v>-2700251.23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-105940171</v>
          </cell>
          <cell r="AX126">
            <v>-2720387.59</v>
          </cell>
          <cell r="AY126">
            <v>0</v>
          </cell>
          <cell r="AZ126">
            <v>0</v>
          </cell>
          <cell r="BA126">
            <v>-11062100425.57</v>
          </cell>
          <cell r="BB126">
            <v>-7571619.830000001</v>
          </cell>
          <cell r="BC126">
            <v>0</v>
          </cell>
        </row>
        <row r="127">
          <cell r="A127" t="str">
            <v>02.1.01</v>
          </cell>
          <cell r="B127" t="str">
            <v>ÖDENEN HASARLAR (-)</v>
          </cell>
          <cell r="C127">
            <v>-13112686419.040003</v>
          </cell>
          <cell r="D127">
            <v>-46793023.219999999</v>
          </cell>
          <cell r="E127">
            <v>-3457962.9</v>
          </cell>
          <cell r="F127">
            <v>0</v>
          </cell>
          <cell r="G127">
            <v>0</v>
          </cell>
          <cell r="H127">
            <v>-7848231.9800000004</v>
          </cell>
          <cell r="I127">
            <v>0</v>
          </cell>
          <cell r="J127">
            <v>0</v>
          </cell>
          <cell r="K127">
            <v>-44898417.789999999</v>
          </cell>
          <cell r="L127">
            <v>0</v>
          </cell>
          <cell r="M127">
            <v>-1210912.32</v>
          </cell>
          <cell r="N127">
            <v>-12602438915.82</v>
          </cell>
          <cell r="O127">
            <v>-13263357.300000001</v>
          </cell>
          <cell r="P127">
            <v>-55602960.030000001</v>
          </cell>
          <cell r="Q127">
            <v>-1451243.44</v>
          </cell>
          <cell r="R127">
            <v>-3896809.53</v>
          </cell>
          <cell r="S127">
            <v>0</v>
          </cell>
          <cell r="T127">
            <v>-2760827.17</v>
          </cell>
          <cell r="U127">
            <v>-713375.28</v>
          </cell>
          <cell r="V127">
            <v>0</v>
          </cell>
          <cell r="W127">
            <v>-10896.8</v>
          </cell>
          <cell r="X127">
            <v>-1295917.7</v>
          </cell>
          <cell r="Y127">
            <v>0</v>
          </cell>
          <cell r="Z127">
            <v>0</v>
          </cell>
          <cell r="AA127">
            <v>-3957634.53</v>
          </cell>
          <cell r="AB127">
            <v>0</v>
          </cell>
          <cell r="AC127">
            <v>-22628.11</v>
          </cell>
          <cell r="AD127">
            <v>0</v>
          </cell>
          <cell r="AE127">
            <v>-3958.61</v>
          </cell>
          <cell r="AF127">
            <v>-39251682.619999997</v>
          </cell>
          <cell r="AG127">
            <v>-11172008.720000001</v>
          </cell>
          <cell r="AH127">
            <v>-1932822.25</v>
          </cell>
          <cell r="AI127">
            <v>-2367403.38</v>
          </cell>
          <cell r="AJ127">
            <v>0</v>
          </cell>
          <cell r="AK127">
            <v>-1000</v>
          </cell>
          <cell r="AL127">
            <v>-125942566.88</v>
          </cell>
          <cell r="AM127">
            <v>-806407.37</v>
          </cell>
          <cell r="AN127">
            <v>-11007927.24</v>
          </cell>
          <cell r="AO127">
            <v>-10803894.789999999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-117051595.67</v>
          </cell>
          <cell r="AX127">
            <v>-2722037.59</v>
          </cell>
          <cell r="AY127">
            <v>0</v>
          </cell>
          <cell r="AZ127">
            <v>0</v>
          </cell>
          <cell r="BA127">
            <v>-13112686419.040003</v>
          </cell>
          <cell r="BB127">
            <v>-99149536.810000002</v>
          </cell>
          <cell r="BC127">
            <v>0</v>
          </cell>
        </row>
        <row r="128">
          <cell r="A128" t="str">
            <v>02.1.01.01</v>
          </cell>
          <cell r="B128" t="str">
            <v>FİİLEN ÖDENEN HASARLAR (-)</v>
          </cell>
          <cell r="C128">
            <v>-13388259831.6</v>
          </cell>
          <cell r="D128">
            <v>-47266812.18</v>
          </cell>
          <cell r="E128">
            <v>-3457962.9</v>
          </cell>
          <cell r="F128">
            <v>0</v>
          </cell>
          <cell r="G128">
            <v>0</v>
          </cell>
          <cell r="H128">
            <v>-16230120.83</v>
          </cell>
          <cell r="I128">
            <v>0</v>
          </cell>
          <cell r="J128">
            <v>0</v>
          </cell>
          <cell r="K128">
            <v>-46010232.25</v>
          </cell>
          <cell r="L128">
            <v>0</v>
          </cell>
          <cell r="M128">
            <v>-1210912.32</v>
          </cell>
          <cell r="N128">
            <v>-12856707843.92</v>
          </cell>
          <cell r="O128">
            <v>-13318341.960000001</v>
          </cell>
          <cell r="P128">
            <v>-66188734.5</v>
          </cell>
          <cell r="Q128">
            <v>-1451243.44</v>
          </cell>
          <cell r="R128">
            <v>-3896809.53</v>
          </cell>
          <cell r="S128">
            <v>0</v>
          </cell>
          <cell r="T128">
            <v>-2760827.17</v>
          </cell>
          <cell r="U128">
            <v>-743280.78</v>
          </cell>
          <cell r="V128">
            <v>0</v>
          </cell>
          <cell r="W128">
            <v>-10896.8</v>
          </cell>
          <cell r="X128">
            <v>-1295917.7</v>
          </cell>
          <cell r="Y128">
            <v>0</v>
          </cell>
          <cell r="Z128">
            <v>0</v>
          </cell>
          <cell r="AA128">
            <v>-3957634.53</v>
          </cell>
          <cell r="AB128">
            <v>0</v>
          </cell>
          <cell r="AC128">
            <v>-22628.11</v>
          </cell>
          <cell r="AD128">
            <v>0</v>
          </cell>
          <cell r="AE128">
            <v>-10578.21</v>
          </cell>
          <cell r="AF128">
            <v>-39251682.619999997</v>
          </cell>
          <cell r="AG128">
            <v>-11172008.720000001</v>
          </cell>
          <cell r="AH128">
            <v>-1932822.25</v>
          </cell>
          <cell r="AI128">
            <v>-2367403.38</v>
          </cell>
          <cell r="AJ128">
            <v>0</v>
          </cell>
          <cell r="AK128">
            <v>-1000</v>
          </cell>
          <cell r="AL128">
            <v>-125942566.88</v>
          </cell>
          <cell r="AM128">
            <v>-806407.37</v>
          </cell>
          <cell r="AN128">
            <v>-11007927.24</v>
          </cell>
          <cell r="AO128">
            <v>-11463602.75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-117051595.67</v>
          </cell>
          <cell r="AX128">
            <v>-2722037.59</v>
          </cell>
          <cell r="AY128">
            <v>0</v>
          </cell>
          <cell r="AZ128">
            <v>0</v>
          </cell>
          <cell r="BA128">
            <v>-13388259831.6</v>
          </cell>
          <cell r="BB128">
            <v>-99623325.769999996</v>
          </cell>
          <cell r="BC128">
            <v>0</v>
          </cell>
        </row>
        <row r="129">
          <cell r="A129" t="str">
            <v>02.1.01.01.01</v>
          </cell>
          <cell r="B129" t="str">
            <v>SİGORTALILARA ÖDENEN HASARLAR</v>
          </cell>
          <cell r="C129">
            <v>-8827681174.3500004</v>
          </cell>
          <cell r="D129">
            <v>-40861517.869999997</v>
          </cell>
          <cell r="E129">
            <v>-3027262.8</v>
          </cell>
          <cell r="F129">
            <v>0</v>
          </cell>
          <cell r="G129">
            <v>0</v>
          </cell>
          <cell r="H129">
            <v>-15498728.890000001</v>
          </cell>
          <cell r="I129">
            <v>0</v>
          </cell>
          <cell r="J129">
            <v>0</v>
          </cell>
          <cell r="K129">
            <v>-42632289.579999998</v>
          </cell>
          <cell r="L129">
            <v>0</v>
          </cell>
          <cell r="M129">
            <v>-1131338.1000000001</v>
          </cell>
          <cell r="N129">
            <v>-8338360349.21</v>
          </cell>
          <cell r="O129">
            <v>-11232505.390000001</v>
          </cell>
          <cell r="P129">
            <v>-59126839.979999997</v>
          </cell>
          <cell r="Q129">
            <v>-234901.07</v>
          </cell>
          <cell r="R129">
            <v>-2599453.44</v>
          </cell>
          <cell r="S129">
            <v>0</v>
          </cell>
          <cell r="T129">
            <v>-2434349.56</v>
          </cell>
          <cell r="U129">
            <v>-304263.14</v>
          </cell>
          <cell r="V129">
            <v>0</v>
          </cell>
          <cell r="W129">
            <v>0</v>
          </cell>
          <cell r="X129">
            <v>-1287553.5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-18889.95</v>
          </cell>
          <cell r="AD129">
            <v>0</v>
          </cell>
          <cell r="AE129">
            <v>0</v>
          </cell>
          <cell r="AF129">
            <v>-38735848.740000002</v>
          </cell>
          <cell r="AG129">
            <v>-10627388.01</v>
          </cell>
          <cell r="AH129">
            <v>-1417756</v>
          </cell>
          <cell r="AI129">
            <v>-1553245.01</v>
          </cell>
          <cell r="AJ129">
            <v>0</v>
          </cell>
          <cell r="AK129">
            <v>-1000</v>
          </cell>
          <cell r="AL129">
            <v>-118287572.19</v>
          </cell>
          <cell r="AM129">
            <v>-254782.05</v>
          </cell>
          <cell r="AN129">
            <v>-8903563.6899999995</v>
          </cell>
          <cell r="AO129">
            <v>-10228970.060000001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-116953833.61</v>
          </cell>
          <cell r="AX129">
            <v>-1966972.51</v>
          </cell>
          <cell r="AY129">
            <v>0</v>
          </cell>
          <cell r="AZ129">
            <v>0</v>
          </cell>
          <cell r="BA129">
            <v>-8827681174.3500004</v>
          </cell>
          <cell r="BB129">
            <v>-91642510.620000005</v>
          </cell>
          <cell r="BC129">
            <v>0</v>
          </cell>
        </row>
        <row r="130">
          <cell r="A130" t="str">
            <v>02.1.01.01.02</v>
          </cell>
          <cell r="B130" t="str">
            <v>EKSPERE ÖDENEN ÜCRETLER</v>
          </cell>
          <cell r="C130">
            <v>-378566553.40000004</v>
          </cell>
          <cell r="D130">
            <v>-2303807.04</v>
          </cell>
          <cell r="E130">
            <v>-5788.3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-776182.96</v>
          </cell>
          <cell r="L130">
            <v>0</v>
          </cell>
          <cell r="M130">
            <v>-49228.18</v>
          </cell>
          <cell r="N130">
            <v>-363085140.60000002</v>
          </cell>
          <cell r="O130">
            <v>-36846.47</v>
          </cell>
          <cell r="P130">
            <v>-1968184.25</v>
          </cell>
          <cell r="Q130">
            <v>-106326</v>
          </cell>
          <cell r="R130">
            <v>-351442.9</v>
          </cell>
          <cell r="S130">
            <v>0</v>
          </cell>
          <cell r="T130">
            <v>-270916.78999999998</v>
          </cell>
          <cell r="U130">
            <v>-336189.71</v>
          </cell>
          <cell r="V130">
            <v>0</v>
          </cell>
          <cell r="W130">
            <v>0</v>
          </cell>
          <cell r="X130">
            <v>-8364.2000000000007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-1901.36</v>
          </cell>
          <cell r="AD130">
            <v>0</v>
          </cell>
          <cell r="AE130">
            <v>0</v>
          </cell>
          <cell r="AF130">
            <v>961457.45</v>
          </cell>
          <cell r="AG130">
            <v>-452634.7</v>
          </cell>
          <cell r="AH130">
            <v>-515066.25</v>
          </cell>
          <cell r="AI130">
            <v>-15804</v>
          </cell>
          <cell r="AJ130">
            <v>0</v>
          </cell>
          <cell r="AK130">
            <v>0</v>
          </cell>
          <cell r="AL130">
            <v>-5947040.71</v>
          </cell>
          <cell r="AM130">
            <v>-435039.87</v>
          </cell>
          <cell r="AN130">
            <v>-1793268.32</v>
          </cell>
          <cell r="AO130">
            <v>-1068838.24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-378566553.40000004</v>
          </cell>
          <cell r="BB130">
            <v>-2310050.54</v>
          </cell>
          <cell r="BC130">
            <v>0</v>
          </cell>
        </row>
        <row r="131">
          <cell r="A131" t="str">
            <v>02.1.01.01.03</v>
          </cell>
          <cell r="B131" t="str">
            <v>DAVALI DOSYALARA ÖDENEN HASARLAR</v>
          </cell>
          <cell r="C131">
            <v>-2319084638.0200009</v>
          </cell>
          <cell r="D131">
            <v>-444966.61</v>
          </cell>
          <cell r="E131">
            <v>0</v>
          </cell>
          <cell r="F131">
            <v>0</v>
          </cell>
          <cell r="G131">
            <v>0</v>
          </cell>
          <cell r="H131">
            <v>-730661.62</v>
          </cell>
          <cell r="I131">
            <v>0</v>
          </cell>
          <cell r="J131">
            <v>0</v>
          </cell>
          <cell r="K131">
            <v>-1259260.27</v>
          </cell>
          <cell r="L131">
            <v>0</v>
          </cell>
          <cell r="M131">
            <v>-19684.04</v>
          </cell>
          <cell r="N131">
            <v>-2303747812.23</v>
          </cell>
          <cell r="O131">
            <v>-1750345.58</v>
          </cell>
          <cell r="P131">
            <v>-3264991.33</v>
          </cell>
          <cell r="Q131">
            <v>-885120.75</v>
          </cell>
          <cell r="R131">
            <v>-839664.88</v>
          </cell>
          <cell r="S131">
            <v>0</v>
          </cell>
          <cell r="T131">
            <v>0</v>
          </cell>
          <cell r="U131">
            <v>-12316.97</v>
          </cell>
          <cell r="V131">
            <v>0</v>
          </cell>
          <cell r="W131">
            <v>-10896.8</v>
          </cell>
          <cell r="X131">
            <v>0</v>
          </cell>
          <cell r="Y131">
            <v>0</v>
          </cell>
          <cell r="Z131">
            <v>0</v>
          </cell>
          <cell r="AA131">
            <v>-3041294.76</v>
          </cell>
          <cell r="AB131">
            <v>0</v>
          </cell>
          <cell r="AC131">
            <v>-1836.8</v>
          </cell>
          <cell r="AD131">
            <v>0</v>
          </cell>
          <cell r="AE131">
            <v>-7678.21</v>
          </cell>
          <cell r="AF131">
            <v>-9612.09</v>
          </cell>
          <cell r="AG131">
            <v>-17600</v>
          </cell>
          <cell r="AH131">
            <v>0</v>
          </cell>
          <cell r="AI131">
            <v>-779290.08</v>
          </cell>
          <cell r="AJ131">
            <v>0</v>
          </cell>
          <cell r="AK131">
            <v>0</v>
          </cell>
          <cell r="AL131">
            <v>-1364951.19</v>
          </cell>
          <cell r="AM131">
            <v>-12576.8</v>
          </cell>
          <cell r="AN131">
            <v>-45237.04</v>
          </cell>
          <cell r="AO131">
            <v>-78145.88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-14142.06</v>
          </cell>
          <cell r="AX131">
            <v>-746552.03</v>
          </cell>
          <cell r="AY131">
            <v>0</v>
          </cell>
          <cell r="AZ131">
            <v>0</v>
          </cell>
          <cell r="BA131">
            <v>-2319084638.0200009</v>
          </cell>
          <cell r="BB131">
            <v>-472178.7</v>
          </cell>
          <cell r="BC131">
            <v>0</v>
          </cell>
        </row>
        <row r="132">
          <cell r="A132" t="str">
            <v>02.1.01.01.04</v>
          </cell>
          <cell r="B132" t="str">
            <v xml:space="preserve">DİĞER ÖDENEN HASARLAR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133" t="str">
            <v>02.1.01.01.05</v>
          </cell>
          <cell r="B133" t="str">
            <v xml:space="preserve">YEŞİLKART ALINAN ÖDENEN HASAR </v>
          </cell>
          <cell r="C133">
            <v>-4265278.5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-4265278.5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-4265278.5</v>
          </cell>
          <cell r="BB133">
            <v>0</v>
          </cell>
          <cell r="BC133">
            <v>0</v>
          </cell>
        </row>
        <row r="134">
          <cell r="A134" t="str">
            <v>02.1.01.01.97</v>
          </cell>
          <cell r="B134" t="str">
            <v>TIP HAVUZUNDAN ALINAN ÖDENEN</v>
          </cell>
          <cell r="C134">
            <v>-696292.31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-696292.31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-696292.31</v>
          </cell>
          <cell r="BB134">
            <v>0</v>
          </cell>
          <cell r="BC134">
            <v>0</v>
          </cell>
        </row>
        <row r="135">
          <cell r="A135" t="str">
            <v>02.1.01.01.98</v>
          </cell>
          <cell r="B135" t="str">
            <v>HAVUZDAN ALINAN ÖDENEN HASAR</v>
          </cell>
          <cell r="C135">
            <v>-1095432522.1199999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-1095432522.1199999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-1095432522.1199999</v>
          </cell>
          <cell r="BB135">
            <v>0</v>
          </cell>
          <cell r="BC135">
            <v>0</v>
          </cell>
        </row>
        <row r="136">
          <cell r="A136" t="str">
            <v>02.1.01.01.99</v>
          </cell>
          <cell r="B136" t="str">
            <v>ÖDENEN HASAR MASRAF</v>
          </cell>
          <cell r="C136">
            <v>-762533372.9000001</v>
          </cell>
          <cell r="D136">
            <v>-3656520.66</v>
          </cell>
          <cell r="E136">
            <v>-424911.8</v>
          </cell>
          <cell r="F136">
            <v>0</v>
          </cell>
          <cell r="G136">
            <v>0</v>
          </cell>
          <cell r="H136">
            <v>-730.32</v>
          </cell>
          <cell r="I136">
            <v>0</v>
          </cell>
          <cell r="J136">
            <v>0</v>
          </cell>
          <cell r="K136">
            <v>-1342499.44</v>
          </cell>
          <cell r="L136">
            <v>0</v>
          </cell>
          <cell r="M136">
            <v>-10662</v>
          </cell>
          <cell r="N136">
            <v>-751816741.25999999</v>
          </cell>
          <cell r="O136">
            <v>-298644.52</v>
          </cell>
          <cell r="P136">
            <v>-1828718.94</v>
          </cell>
          <cell r="Q136">
            <v>-224895.62</v>
          </cell>
          <cell r="R136">
            <v>-106248.31</v>
          </cell>
          <cell r="S136">
            <v>0</v>
          </cell>
          <cell r="T136">
            <v>-55560.82</v>
          </cell>
          <cell r="U136">
            <v>-90510.96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-220047.46</v>
          </cell>
          <cell r="AB136">
            <v>0</v>
          </cell>
          <cell r="AC136">
            <v>0</v>
          </cell>
          <cell r="AD136">
            <v>0</v>
          </cell>
          <cell r="AE136">
            <v>-2900</v>
          </cell>
          <cell r="AF136">
            <v>-1467679.24</v>
          </cell>
          <cell r="AG136">
            <v>-74386.009999999995</v>
          </cell>
          <cell r="AH136">
            <v>0</v>
          </cell>
          <cell r="AI136">
            <v>-19064.29</v>
          </cell>
          <cell r="AJ136">
            <v>0</v>
          </cell>
          <cell r="AK136">
            <v>0</v>
          </cell>
          <cell r="AL136">
            <v>-343002.79</v>
          </cell>
          <cell r="AM136">
            <v>-104008.65</v>
          </cell>
          <cell r="AN136">
            <v>-265858.19</v>
          </cell>
          <cell r="AO136">
            <v>-87648.57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-83620</v>
          </cell>
          <cell r="AX136">
            <v>-8513.0499999999993</v>
          </cell>
          <cell r="AY136">
            <v>0</v>
          </cell>
          <cell r="AZ136">
            <v>0</v>
          </cell>
          <cell r="BA136">
            <v>-762533372.9000001</v>
          </cell>
          <cell r="BB136">
            <v>-5198585.91</v>
          </cell>
          <cell r="BC136">
            <v>0</v>
          </cell>
        </row>
        <row r="137">
          <cell r="A137" t="str">
            <v>02.1.01.02</v>
          </cell>
          <cell r="B137" t="str">
            <v>TAHSİL ED.RÜCU GELİRLERİ (+)</v>
          </cell>
          <cell r="C137">
            <v>255780097.42000002</v>
          </cell>
          <cell r="D137">
            <v>473788.96</v>
          </cell>
          <cell r="E137">
            <v>0</v>
          </cell>
          <cell r="F137">
            <v>0</v>
          </cell>
          <cell r="G137">
            <v>0</v>
          </cell>
          <cell r="H137">
            <v>8381888.8499999996</v>
          </cell>
          <cell r="I137">
            <v>0</v>
          </cell>
          <cell r="J137">
            <v>0</v>
          </cell>
          <cell r="K137">
            <v>1111814.46</v>
          </cell>
          <cell r="L137">
            <v>0</v>
          </cell>
          <cell r="M137">
            <v>0</v>
          </cell>
          <cell r="N137">
            <v>234475612.96000001</v>
          </cell>
          <cell r="O137">
            <v>54984.66</v>
          </cell>
          <cell r="P137">
            <v>10585774.470000001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29905.5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6619.6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659707.96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255780097.42000002</v>
          </cell>
          <cell r="BB137">
            <v>473788.96</v>
          </cell>
          <cell r="BC137">
            <v>0</v>
          </cell>
        </row>
        <row r="138">
          <cell r="A138" t="str">
            <v>02.1.01.03</v>
          </cell>
          <cell r="B138" t="str">
            <v>TAHSİL ED.SOVTAJ GELİRLERİ (+)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A139" t="str">
            <v>02.1.01.03.01</v>
          </cell>
          <cell r="B139" t="str">
            <v xml:space="preserve">TAHSİL EDİLEN SOVTAJ GELİRLERİ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</row>
        <row r="140">
          <cell r="A140" t="str">
            <v>02.1.01.03.97</v>
          </cell>
          <cell r="B140" t="str">
            <v xml:space="preserve">TIP HAVUZUNDAN ALINAN SOVTAJ GELİRLERİ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A141" t="str">
            <v>02.1.01.03.98</v>
          </cell>
          <cell r="B141" t="str">
            <v xml:space="preserve">HAVUZDAN ALINAN SOVTAJ GELİRLERİ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A142" t="str">
            <v>02.1.01.04</v>
          </cell>
          <cell r="B142" t="str">
            <v xml:space="preserve">TAHSİL ED.RÜCU VE SOVTAJ OLUMLU FARK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143" t="str">
            <v>02.1.01.05</v>
          </cell>
          <cell r="B143" t="str">
            <v xml:space="preserve">TAHSİL ED.RÜCU VE SOVTAJ OLUMSUZ FARK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144" t="str">
            <v>02.1.01.97</v>
          </cell>
          <cell r="B144" t="str">
            <v>HAVUZDAN ALINAN SOVTAJ GELİRLERİ</v>
          </cell>
          <cell r="C144">
            <v>5747656.3799999999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5747656.3799999999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5747656.3799999999</v>
          </cell>
          <cell r="BB144">
            <v>0</v>
          </cell>
          <cell r="BC144">
            <v>0</v>
          </cell>
        </row>
        <row r="145">
          <cell r="A145" t="str">
            <v>02.1.01.98</v>
          </cell>
          <cell r="B145" t="str">
            <v xml:space="preserve">HAVUZDAN ALINAN RÜCU GELİRLERİ </v>
          </cell>
          <cell r="C145">
            <v>14045658.76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14045658.76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14045658.76</v>
          </cell>
          <cell r="BB145">
            <v>0</v>
          </cell>
          <cell r="BC145">
            <v>0</v>
          </cell>
        </row>
        <row r="146">
          <cell r="A146" t="str">
            <v>02.1.02</v>
          </cell>
          <cell r="B146" t="str">
            <v>ÖDENEN HASARLARDA REAS.PAYI (+)</v>
          </cell>
          <cell r="C146">
            <v>2050585993.47</v>
          </cell>
          <cell r="D146">
            <v>41180294.189999998</v>
          </cell>
          <cell r="E146">
            <v>3385854.08</v>
          </cell>
          <cell r="F146">
            <v>0</v>
          </cell>
          <cell r="G146">
            <v>0</v>
          </cell>
          <cell r="H146">
            <v>4116154.11</v>
          </cell>
          <cell r="I146">
            <v>0</v>
          </cell>
          <cell r="J146">
            <v>0</v>
          </cell>
          <cell r="K146">
            <v>42168588.229999997</v>
          </cell>
          <cell r="L146">
            <v>0</v>
          </cell>
          <cell r="M146">
            <v>977708.58</v>
          </cell>
          <cell r="N146">
            <v>1761144886.01</v>
          </cell>
          <cell r="O146">
            <v>0</v>
          </cell>
          <cell r="P146">
            <v>641524.03</v>
          </cell>
          <cell r="Q146">
            <v>1287265.3899999999</v>
          </cell>
          <cell r="R146">
            <v>3353153.93</v>
          </cell>
          <cell r="S146">
            <v>0</v>
          </cell>
          <cell r="T146">
            <v>2255803.63</v>
          </cell>
          <cell r="U146">
            <v>494593.59</v>
          </cell>
          <cell r="V146">
            <v>0</v>
          </cell>
          <cell r="W146">
            <v>4358.71</v>
          </cell>
          <cell r="X146">
            <v>1270218.82</v>
          </cell>
          <cell r="Y146">
            <v>0</v>
          </cell>
          <cell r="Z146">
            <v>0</v>
          </cell>
          <cell r="AA146">
            <v>3468585.71</v>
          </cell>
          <cell r="AB146">
            <v>0</v>
          </cell>
          <cell r="AC146">
            <v>22628.11</v>
          </cell>
          <cell r="AD146">
            <v>0</v>
          </cell>
          <cell r="AE146">
            <v>0</v>
          </cell>
          <cell r="AF146">
            <v>39244066.799999997</v>
          </cell>
          <cell r="AG146">
            <v>10187144.890000001</v>
          </cell>
          <cell r="AH146">
            <v>966411.1</v>
          </cell>
          <cell r="AI146">
            <v>2008943.48</v>
          </cell>
          <cell r="AJ146">
            <v>0</v>
          </cell>
          <cell r="AK146">
            <v>0</v>
          </cell>
          <cell r="AL146">
            <v>102045695.72</v>
          </cell>
          <cell r="AM146">
            <v>762094.07999999996</v>
          </cell>
          <cell r="AN146">
            <v>10383302.050000001</v>
          </cell>
          <cell r="AO146">
            <v>8103643.5599999996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11111424.67</v>
          </cell>
          <cell r="AX146">
            <v>1650</v>
          </cell>
          <cell r="AY146">
            <v>0</v>
          </cell>
          <cell r="AZ146">
            <v>0</v>
          </cell>
          <cell r="BA146">
            <v>2050585993.47</v>
          </cell>
          <cell r="BB146">
            <v>91577916.979999989</v>
          </cell>
          <cell r="BC146">
            <v>0</v>
          </cell>
        </row>
        <row r="147">
          <cell r="A147" t="str">
            <v>02.1.02.01</v>
          </cell>
          <cell r="B147" t="str">
            <v>FİİLEN ÖDENEN HASARLAR REAS PAYI (+)</v>
          </cell>
          <cell r="C147">
            <v>2075295676.0800004</v>
          </cell>
          <cell r="D147">
            <v>41566695.07</v>
          </cell>
          <cell r="E147">
            <v>3385854.08</v>
          </cell>
          <cell r="F147">
            <v>0</v>
          </cell>
          <cell r="G147">
            <v>0</v>
          </cell>
          <cell r="H147">
            <v>8638899.1999999993</v>
          </cell>
          <cell r="I147">
            <v>0</v>
          </cell>
          <cell r="J147">
            <v>0</v>
          </cell>
          <cell r="K147">
            <v>42753029.710000001</v>
          </cell>
          <cell r="L147">
            <v>0</v>
          </cell>
          <cell r="M147">
            <v>977708.58</v>
          </cell>
          <cell r="N147">
            <v>1779575446.7</v>
          </cell>
          <cell r="O147">
            <v>0</v>
          </cell>
          <cell r="P147">
            <v>777874</v>
          </cell>
          <cell r="Q147">
            <v>1287265.3899999999</v>
          </cell>
          <cell r="R147">
            <v>3353153.93</v>
          </cell>
          <cell r="S147">
            <v>0</v>
          </cell>
          <cell r="T147">
            <v>2255803.63</v>
          </cell>
          <cell r="U147">
            <v>520749.88</v>
          </cell>
          <cell r="V147">
            <v>0</v>
          </cell>
          <cell r="W147">
            <v>4358.71</v>
          </cell>
          <cell r="X147">
            <v>1270218.82</v>
          </cell>
          <cell r="Y147">
            <v>0</v>
          </cell>
          <cell r="Z147">
            <v>0</v>
          </cell>
          <cell r="AA147">
            <v>3468585.71</v>
          </cell>
          <cell r="AB147">
            <v>0</v>
          </cell>
          <cell r="AC147">
            <v>22628.11</v>
          </cell>
          <cell r="AD147">
            <v>0</v>
          </cell>
          <cell r="AE147">
            <v>0</v>
          </cell>
          <cell r="AF147">
            <v>39244066.799999997</v>
          </cell>
          <cell r="AG147">
            <v>10187144.890000001</v>
          </cell>
          <cell r="AH147">
            <v>966411.1</v>
          </cell>
          <cell r="AI147">
            <v>2008943.48</v>
          </cell>
          <cell r="AJ147">
            <v>0</v>
          </cell>
          <cell r="AK147">
            <v>0</v>
          </cell>
          <cell r="AL147">
            <v>102045695.72</v>
          </cell>
          <cell r="AM147">
            <v>762094.07999999996</v>
          </cell>
          <cell r="AN147">
            <v>10383302.050000001</v>
          </cell>
          <cell r="AO147">
            <v>8726671.7699999996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11111424.67</v>
          </cell>
          <cell r="AX147">
            <v>1650</v>
          </cell>
          <cell r="AY147">
            <v>0</v>
          </cell>
          <cell r="AZ147">
            <v>0</v>
          </cell>
          <cell r="BA147">
            <v>2075295676.0800004</v>
          </cell>
          <cell r="BB147">
            <v>91964317.859999999</v>
          </cell>
          <cell r="BC147">
            <v>0</v>
          </cell>
        </row>
        <row r="148">
          <cell r="A148" t="str">
            <v>02.1.02.01.01</v>
          </cell>
          <cell r="B148" t="str">
            <v>SİGORTALILARA ÖDENEN HASAR REAS.PAYI</v>
          </cell>
          <cell r="C148">
            <v>2052204929.9599998</v>
          </cell>
          <cell r="D148">
            <v>36256365.840000004</v>
          </cell>
          <cell r="E148">
            <v>2981083.09</v>
          </cell>
          <cell r="F148">
            <v>0</v>
          </cell>
          <cell r="G148">
            <v>0</v>
          </cell>
          <cell r="H148">
            <v>8255535.5999999996</v>
          </cell>
          <cell r="I148">
            <v>0</v>
          </cell>
          <cell r="J148">
            <v>0</v>
          </cell>
          <cell r="K148">
            <v>40393960.630000003</v>
          </cell>
          <cell r="L148">
            <v>0</v>
          </cell>
          <cell r="M148">
            <v>918027.89</v>
          </cell>
          <cell r="N148">
            <v>1779575446.7</v>
          </cell>
          <cell r="O148">
            <v>0</v>
          </cell>
          <cell r="P148">
            <v>2680</v>
          </cell>
          <cell r="Q148">
            <v>177101.46</v>
          </cell>
          <cell r="R148">
            <v>2206677.5</v>
          </cell>
          <cell r="S148">
            <v>0</v>
          </cell>
          <cell r="T148">
            <v>2009321.44</v>
          </cell>
          <cell r="U148">
            <v>273251.21000000002</v>
          </cell>
          <cell r="V148">
            <v>0</v>
          </cell>
          <cell r="W148">
            <v>0</v>
          </cell>
          <cell r="X148">
            <v>1270218.82</v>
          </cell>
          <cell r="Y148">
            <v>0</v>
          </cell>
          <cell r="Z148">
            <v>0</v>
          </cell>
          <cell r="AA148">
            <v>3468585.71</v>
          </cell>
          <cell r="AB148">
            <v>0</v>
          </cell>
          <cell r="AC148">
            <v>18889.95</v>
          </cell>
          <cell r="AD148">
            <v>0</v>
          </cell>
          <cell r="AE148">
            <v>0</v>
          </cell>
          <cell r="AF148">
            <v>38914779.369999997</v>
          </cell>
          <cell r="AG148">
            <v>9749751.8499999996</v>
          </cell>
          <cell r="AH148">
            <v>708878</v>
          </cell>
          <cell r="AI148">
            <v>1256815.51</v>
          </cell>
          <cell r="AJ148">
            <v>0</v>
          </cell>
          <cell r="AK148">
            <v>0</v>
          </cell>
          <cell r="AL148">
            <v>96237106.700000003</v>
          </cell>
          <cell r="AM148">
            <v>236510.91</v>
          </cell>
          <cell r="AN148">
            <v>8415081.5700000003</v>
          </cell>
          <cell r="AO148">
            <v>7781577.5999999996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11097282.609999999</v>
          </cell>
          <cell r="AX148">
            <v>0</v>
          </cell>
          <cell r="AY148">
            <v>0</v>
          </cell>
          <cell r="AZ148">
            <v>0</v>
          </cell>
          <cell r="BA148">
            <v>2052204929.9599998</v>
          </cell>
          <cell r="BB148">
            <v>85629775.060000002</v>
          </cell>
          <cell r="BC148">
            <v>0</v>
          </cell>
        </row>
        <row r="149">
          <cell r="A149" t="str">
            <v>02.1.02.01.01.01</v>
          </cell>
          <cell r="B149" t="str">
            <v>EKSEDAN ÖDENEN HASARLAR</v>
          </cell>
          <cell r="C149">
            <v>116429883.05999999</v>
          </cell>
          <cell r="D149">
            <v>19182725.960000001</v>
          </cell>
          <cell r="E149">
            <v>998983.06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341814.32</v>
          </cell>
          <cell r="L149">
            <v>0</v>
          </cell>
          <cell r="M149">
            <v>635193.34</v>
          </cell>
          <cell r="N149">
            <v>0</v>
          </cell>
          <cell r="O149">
            <v>0</v>
          </cell>
          <cell r="P149">
            <v>0</v>
          </cell>
          <cell r="Q149">
            <v>153103.31</v>
          </cell>
          <cell r="R149">
            <v>1798901.18</v>
          </cell>
          <cell r="S149">
            <v>0</v>
          </cell>
          <cell r="T149">
            <v>1316025.04</v>
          </cell>
          <cell r="U149">
            <v>242239.35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5247986.8899999997</v>
          </cell>
          <cell r="AG149">
            <v>8905617.1199999992</v>
          </cell>
          <cell r="AH149">
            <v>0</v>
          </cell>
          <cell r="AI149">
            <v>953403.85</v>
          </cell>
          <cell r="AJ149">
            <v>0</v>
          </cell>
          <cell r="AK149">
            <v>0</v>
          </cell>
          <cell r="AL149">
            <v>66268903.119999997</v>
          </cell>
          <cell r="AM149">
            <v>201358.79</v>
          </cell>
          <cell r="AN149">
            <v>5891239.9299999997</v>
          </cell>
          <cell r="AO149">
            <v>4292387.8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116429883.05999999</v>
          </cell>
          <cell r="BB149">
            <v>33336329.969999999</v>
          </cell>
          <cell r="BC149">
            <v>0</v>
          </cell>
        </row>
        <row r="150">
          <cell r="A150" t="str">
            <v>02.1.02.01.01.02</v>
          </cell>
          <cell r="B150" t="str">
            <v>KOTPAR ÖDENEN HASAR</v>
          </cell>
          <cell r="C150">
            <v>55215021.82</v>
          </cell>
          <cell r="D150">
            <v>4343028.33</v>
          </cell>
          <cell r="E150">
            <v>49073.89</v>
          </cell>
          <cell r="F150">
            <v>0</v>
          </cell>
          <cell r="G150">
            <v>0</v>
          </cell>
          <cell r="H150">
            <v>8255535.5999999996</v>
          </cell>
          <cell r="I150">
            <v>0</v>
          </cell>
          <cell r="J150">
            <v>0</v>
          </cell>
          <cell r="K150">
            <v>2243579.1</v>
          </cell>
          <cell r="L150">
            <v>0</v>
          </cell>
          <cell r="M150">
            <v>282834.55</v>
          </cell>
          <cell r="N150">
            <v>0</v>
          </cell>
          <cell r="O150">
            <v>0</v>
          </cell>
          <cell r="P150">
            <v>67.17</v>
          </cell>
          <cell r="Q150">
            <v>22756.98</v>
          </cell>
          <cell r="R150">
            <v>392776.32</v>
          </cell>
          <cell r="S150">
            <v>0</v>
          </cell>
          <cell r="T150">
            <v>420027.79</v>
          </cell>
          <cell r="U150">
            <v>31011.86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985556.8</v>
          </cell>
          <cell r="AG150">
            <v>825897.04</v>
          </cell>
          <cell r="AH150">
            <v>708878</v>
          </cell>
          <cell r="AI150">
            <v>296429.46000000002</v>
          </cell>
          <cell r="AJ150">
            <v>0</v>
          </cell>
          <cell r="AK150">
            <v>0</v>
          </cell>
          <cell r="AL150">
            <v>22290447.23</v>
          </cell>
          <cell r="AM150">
            <v>18271.12</v>
          </cell>
          <cell r="AN150">
            <v>504175.61</v>
          </cell>
          <cell r="AO150">
            <v>2447392.36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11097282.609999999</v>
          </cell>
          <cell r="AX150">
            <v>0</v>
          </cell>
          <cell r="AY150">
            <v>0</v>
          </cell>
          <cell r="AZ150">
            <v>0</v>
          </cell>
          <cell r="BA150">
            <v>55215021.82</v>
          </cell>
          <cell r="BB150">
            <v>6863360.1699999999</v>
          </cell>
          <cell r="BC150">
            <v>0</v>
          </cell>
        </row>
        <row r="151">
          <cell r="A151" t="str">
            <v>02.1.02.01.01.03</v>
          </cell>
          <cell r="B151" t="str">
            <v>İHTİYARİ ÖDENEN HASAR</v>
          </cell>
          <cell r="C151">
            <v>96276334.789999992</v>
          </cell>
          <cell r="D151">
            <v>12730611.550000001</v>
          </cell>
          <cell r="E151">
            <v>1930131.99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37803317.210000001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1241.17</v>
          </cell>
          <cell r="R151">
            <v>15000</v>
          </cell>
          <cell r="S151">
            <v>0</v>
          </cell>
          <cell r="T151">
            <v>273268.61</v>
          </cell>
          <cell r="U151">
            <v>0</v>
          </cell>
          <cell r="V151">
            <v>0</v>
          </cell>
          <cell r="W151">
            <v>0</v>
          </cell>
          <cell r="X151">
            <v>1270218.82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18889.95</v>
          </cell>
          <cell r="AD151">
            <v>0</v>
          </cell>
          <cell r="AE151">
            <v>0</v>
          </cell>
          <cell r="AF151">
            <v>31468028.390000001</v>
          </cell>
          <cell r="AG151">
            <v>18237.689999999999</v>
          </cell>
          <cell r="AH151">
            <v>0</v>
          </cell>
          <cell r="AI151">
            <v>6982.2</v>
          </cell>
          <cell r="AJ151">
            <v>0</v>
          </cell>
          <cell r="AK151">
            <v>0</v>
          </cell>
          <cell r="AL151">
            <v>7677756.3499999996</v>
          </cell>
          <cell r="AM151">
            <v>16881</v>
          </cell>
          <cell r="AN151">
            <v>2003972.42</v>
          </cell>
          <cell r="AO151">
            <v>1041797.44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96276334.789999992</v>
          </cell>
          <cell r="BB151">
            <v>44216877.629999995</v>
          </cell>
          <cell r="BC151">
            <v>0</v>
          </cell>
        </row>
        <row r="152">
          <cell r="A152" t="str">
            <v>02.1.02.01.01.04</v>
          </cell>
          <cell r="B152" t="str">
            <v>XL ÖDENEN HASAR</v>
          </cell>
          <cell r="C152">
            <v>1239657.8800000001</v>
          </cell>
          <cell r="D152">
            <v>0</v>
          </cell>
          <cell r="E152">
            <v>2894.15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5250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2612.83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1213207.29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15693.61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1239657.8800000001</v>
          </cell>
          <cell r="BB152">
            <v>1213207.29</v>
          </cell>
          <cell r="BC152">
            <v>0</v>
          </cell>
        </row>
        <row r="153">
          <cell r="A153" t="str">
            <v>02.1.02.01.01.05</v>
          </cell>
          <cell r="B153" t="str">
            <v xml:space="preserve">AŞKIN HASAR FAZLASI ÖDENEN HASAR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154" t="str">
            <v>02.1.02.01.01.97</v>
          </cell>
          <cell r="B154" t="str">
            <v xml:space="preserve">ÖDENEN HASARLAR TIP HAVUZU REAS.PAYI </v>
          </cell>
          <cell r="C154">
            <v>3468585.71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3468585.71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3468585.71</v>
          </cell>
          <cell r="BB154">
            <v>0</v>
          </cell>
          <cell r="BC154">
            <v>0</v>
          </cell>
        </row>
        <row r="155">
          <cell r="A155" t="str">
            <v>02.1.02.01.01.98</v>
          </cell>
          <cell r="B155" t="str">
            <v xml:space="preserve">ÖDENEN HASARLAR HAVUZ REAS.PAYI </v>
          </cell>
          <cell r="C155">
            <v>1779575446.7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1779575446.7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1779575446.7</v>
          </cell>
          <cell r="BB155">
            <v>0</v>
          </cell>
          <cell r="BC155">
            <v>0</v>
          </cell>
        </row>
        <row r="156">
          <cell r="A156" t="str">
            <v>02.1.02.01.02</v>
          </cell>
          <cell r="B156" t="str">
            <v>EKSPER ÜCRET ÖDEMELERİ REAS PAYI</v>
          </cell>
          <cell r="C156">
            <v>9386682.9399999995</v>
          </cell>
          <cell r="D156">
            <v>1560186.09</v>
          </cell>
          <cell r="E156">
            <v>2894.14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396242.32</v>
          </cell>
          <cell r="L156">
            <v>0</v>
          </cell>
          <cell r="M156">
            <v>36921.17</v>
          </cell>
          <cell r="N156">
            <v>0</v>
          </cell>
          <cell r="O156">
            <v>0</v>
          </cell>
          <cell r="P156">
            <v>0</v>
          </cell>
          <cell r="Q156">
            <v>95119.34</v>
          </cell>
          <cell r="R156">
            <v>294236.17</v>
          </cell>
          <cell r="S156">
            <v>0</v>
          </cell>
          <cell r="T156">
            <v>197371.37</v>
          </cell>
          <cell r="U156">
            <v>184099.34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1901.36</v>
          </cell>
          <cell r="AD156">
            <v>0</v>
          </cell>
          <cell r="AE156">
            <v>0</v>
          </cell>
          <cell r="AF156">
            <v>-1124427.8999999999</v>
          </cell>
          <cell r="AG156">
            <v>360600.75</v>
          </cell>
          <cell r="AH156">
            <v>257533.1</v>
          </cell>
          <cell r="AI156">
            <v>12650.14</v>
          </cell>
          <cell r="AJ156">
            <v>0</v>
          </cell>
          <cell r="AK156">
            <v>0</v>
          </cell>
          <cell r="AL156">
            <v>4227141.5599999996</v>
          </cell>
          <cell r="AM156">
            <v>413491.79</v>
          </cell>
          <cell r="AN156">
            <v>1677234.03</v>
          </cell>
          <cell r="AO156">
            <v>793488.17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9386682.9399999995</v>
          </cell>
          <cell r="BB156">
            <v>1053892.0400000003</v>
          </cell>
          <cell r="BC156">
            <v>0</v>
          </cell>
        </row>
        <row r="157">
          <cell r="A157" t="str">
            <v>02.1.02.01.02.01</v>
          </cell>
          <cell r="B157" t="str">
            <v>EKSEDAN EKSPER ÜCRET ÖDEMELERİ</v>
          </cell>
          <cell r="C157">
            <v>4293635.3600000003</v>
          </cell>
          <cell r="D157">
            <v>627908.98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16301.71</v>
          </cell>
          <cell r="L157">
            <v>0</v>
          </cell>
          <cell r="M157">
            <v>24614.11</v>
          </cell>
          <cell r="N157">
            <v>0</v>
          </cell>
          <cell r="O157">
            <v>0</v>
          </cell>
          <cell r="P157">
            <v>0</v>
          </cell>
          <cell r="Q157">
            <v>80105.87</v>
          </cell>
          <cell r="R157">
            <v>235559.97</v>
          </cell>
          <cell r="S157">
            <v>0</v>
          </cell>
          <cell r="T157">
            <v>116958.11</v>
          </cell>
          <cell r="U157">
            <v>32968.81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-1279427.1599999999</v>
          </cell>
          <cell r="AG157">
            <v>272500.40000000002</v>
          </cell>
          <cell r="AH157">
            <v>0</v>
          </cell>
          <cell r="AI157">
            <v>8236.2800000000007</v>
          </cell>
          <cell r="AJ157">
            <v>0</v>
          </cell>
          <cell r="AK157">
            <v>0</v>
          </cell>
          <cell r="AL157">
            <v>2108022.12</v>
          </cell>
          <cell r="AM157">
            <v>278258.83</v>
          </cell>
          <cell r="AN157">
            <v>1315928.71</v>
          </cell>
          <cell r="AO157">
            <v>455698.62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4293635.3600000003</v>
          </cell>
          <cell r="BB157">
            <v>-379017.77999999991</v>
          </cell>
          <cell r="BC157">
            <v>0</v>
          </cell>
        </row>
        <row r="158">
          <cell r="A158" t="str">
            <v>02.1.02.01.02.02</v>
          </cell>
          <cell r="B158" t="str">
            <v>KOTPAR EKSPER ÜCRET ÖDEMELERİ</v>
          </cell>
          <cell r="C158">
            <v>4041228.1100000008</v>
          </cell>
          <cell r="D158">
            <v>725903.2</v>
          </cell>
          <cell r="E158">
            <v>2894.14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379940.61</v>
          </cell>
          <cell r="L158">
            <v>0</v>
          </cell>
          <cell r="M158">
            <v>12307.06</v>
          </cell>
          <cell r="N158">
            <v>0</v>
          </cell>
          <cell r="O158">
            <v>0</v>
          </cell>
          <cell r="P158">
            <v>0</v>
          </cell>
          <cell r="Q158">
            <v>11206.47</v>
          </cell>
          <cell r="R158">
            <v>57206.720000000001</v>
          </cell>
          <cell r="S158">
            <v>0</v>
          </cell>
          <cell r="T158">
            <v>71291.17</v>
          </cell>
          <cell r="U158">
            <v>151130.53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154999.26</v>
          </cell>
          <cell r="AG158">
            <v>79570.38</v>
          </cell>
          <cell r="AH158">
            <v>257533.1</v>
          </cell>
          <cell r="AI158">
            <v>4413.8599999999997</v>
          </cell>
          <cell r="AJ158">
            <v>0</v>
          </cell>
          <cell r="AK158">
            <v>0</v>
          </cell>
          <cell r="AL158">
            <v>1719899.01</v>
          </cell>
          <cell r="AM158">
            <v>21547.97</v>
          </cell>
          <cell r="AN158">
            <v>116034.24000000001</v>
          </cell>
          <cell r="AO158">
            <v>275350.39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4041228.1100000008</v>
          </cell>
          <cell r="BB158">
            <v>1218005.94</v>
          </cell>
          <cell r="BC158">
            <v>0</v>
          </cell>
        </row>
        <row r="159">
          <cell r="A159" t="str">
            <v>02.1.02.01.02.03</v>
          </cell>
          <cell r="B159" t="str">
            <v xml:space="preserve">İHTİYARİ EKPER ÜCRET ÖDEMELERİ </v>
          </cell>
          <cell r="C159">
            <v>1051819.47</v>
          </cell>
          <cell r="D159">
            <v>206373.91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3807</v>
          </cell>
          <cell r="R159">
            <v>1469.48</v>
          </cell>
          <cell r="S159">
            <v>0</v>
          </cell>
          <cell r="T159">
            <v>9122.09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1901.36</v>
          </cell>
          <cell r="AD159">
            <v>0</v>
          </cell>
          <cell r="AE159">
            <v>0</v>
          </cell>
          <cell r="AF159">
            <v>0</v>
          </cell>
          <cell r="AG159">
            <v>8529.9699999999993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399220.43</v>
          </cell>
          <cell r="AM159">
            <v>113684.99</v>
          </cell>
          <cell r="AN159">
            <v>245271.08</v>
          </cell>
          <cell r="AO159">
            <v>62439.16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1051819.47</v>
          </cell>
          <cell r="BB159">
            <v>214903.88</v>
          </cell>
          <cell r="BC159">
            <v>0</v>
          </cell>
        </row>
        <row r="160">
          <cell r="A160" t="str">
            <v>02.1.02.01.02.04</v>
          </cell>
          <cell r="B160" t="str">
            <v>XL ÖDENEN EKSPER ÜCRETLERİ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A161" t="str">
            <v>02.1.02.01.02.05</v>
          </cell>
          <cell r="B161" t="str">
            <v>AŞKIN HASAR FAZLASI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162" t="str">
            <v>02.1.02.01.03</v>
          </cell>
          <cell r="B162" t="str">
            <v>DAVALI DOSYALARA ÖDENEN HASAR REAS.PAYI</v>
          </cell>
          <cell r="C162">
            <v>5966799.9799999995</v>
          </cell>
          <cell r="D162">
            <v>269215.67</v>
          </cell>
          <cell r="E162">
            <v>0</v>
          </cell>
          <cell r="F162">
            <v>0</v>
          </cell>
          <cell r="G162">
            <v>0</v>
          </cell>
          <cell r="H162">
            <v>382969.24</v>
          </cell>
          <cell r="I162">
            <v>0</v>
          </cell>
          <cell r="J162">
            <v>0</v>
          </cell>
          <cell r="K162">
            <v>1064744.3700000001</v>
          </cell>
          <cell r="L162">
            <v>0</v>
          </cell>
          <cell r="M162">
            <v>14763.02</v>
          </cell>
          <cell r="N162">
            <v>0</v>
          </cell>
          <cell r="O162">
            <v>0</v>
          </cell>
          <cell r="P162">
            <v>484897.79</v>
          </cell>
          <cell r="Q162">
            <v>810313.58</v>
          </cell>
          <cell r="R162">
            <v>755913.52</v>
          </cell>
          <cell r="S162">
            <v>0</v>
          </cell>
          <cell r="T162">
            <v>0</v>
          </cell>
          <cell r="U162">
            <v>11607.46</v>
          </cell>
          <cell r="V162">
            <v>0</v>
          </cell>
          <cell r="W162">
            <v>4358.71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1836.8</v>
          </cell>
          <cell r="AD162">
            <v>0</v>
          </cell>
          <cell r="AE162">
            <v>0</v>
          </cell>
          <cell r="AF162">
            <v>4806.0200000000004</v>
          </cell>
          <cell r="AG162">
            <v>8800</v>
          </cell>
          <cell r="AH162">
            <v>0</v>
          </cell>
          <cell r="AI162">
            <v>721833.81</v>
          </cell>
          <cell r="AJ162">
            <v>0</v>
          </cell>
          <cell r="AK162">
            <v>0</v>
          </cell>
          <cell r="AL162">
            <v>1289123.6399999999</v>
          </cell>
          <cell r="AM162">
            <v>11848.89</v>
          </cell>
          <cell r="AN162">
            <v>42136.07</v>
          </cell>
          <cell r="AO162">
            <v>73489.33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14142.06</v>
          </cell>
          <cell r="AX162">
            <v>0</v>
          </cell>
          <cell r="AY162">
            <v>0</v>
          </cell>
          <cell r="AZ162">
            <v>0</v>
          </cell>
          <cell r="BA162">
            <v>5966799.9799999995</v>
          </cell>
          <cell r="BB162">
            <v>282821.69</v>
          </cell>
          <cell r="BC162">
            <v>0</v>
          </cell>
        </row>
        <row r="163">
          <cell r="A163" t="str">
            <v>02.1.02.01.03.01</v>
          </cell>
          <cell r="B163" t="str">
            <v>EKSEDAN DAVALIK DOSYA HASAR ÖDEMELERİ</v>
          </cell>
          <cell r="C163">
            <v>3471192.26</v>
          </cell>
          <cell r="D163">
            <v>86971.19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36526.17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679306.56</v>
          </cell>
          <cell r="R163">
            <v>672162.2</v>
          </cell>
          <cell r="S163">
            <v>0</v>
          </cell>
          <cell r="T163">
            <v>0</v>
          </cell>
          <cell r="U163">
            <v>4746.22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661617.41</v>
          </cell>
          <cell r="AJ163">
            <v>0</v>
          </cell>
          <cell r="AK163">
            <v>0</v>
          </cell>
          <cell r="AL163">
            <v>1213212.76</v>
          </cell>
          <cell r="AM163">
            <v>11120.91</v>
          </cell>
          <cell r="AN163">
            <v>36696.03</v>
          </cell>
          <cell r="AO163">
            <v>68832.81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3471192.26</v>
          </cell>
          <cell r="BB163">
            <v>86971.19</v>
          </cell>
          <cell r="BC163">
            <v>0</v>
          </cell>
        </row>
        <row r="164">
          <cell r="A164" t="str">
            <v>02.1.02.01.03.02</v>
          </cell>
          <cell r="B164" t="str">
            <v>KOTPAR DAVALIK DOSYA HASAR ÖDEME</v>
          </cell>
          <cell r="C164">
            <v>1490535.3299999998</v>
          </cell>
          <cell r="D164">
            <v>170658.13</v>
          </cell>
          <cell r="E164">
            <v>0</v>
          </cell>
          <cell r="F164">
            <v>0</v>
          </cell>
          <cell r="G164">
            <v>0</v>
          </cell>
          <cell r="H164">
            <v>289796.34999999998</v>
          </cell>
          <cell r="I164">
            <v>0</v>
          </cell>
          <cell r="J164">
            <v>0</v>
          </cell>
          <cell r="K164">
            <v>194515.87</v>
          </cell>
          <cell r="L164">
            <v>0</v>
          </cell>
          <cell r="M164">
            <v>14763.02</v>
          </cell>
          <cell r="N164">
            <v>0</v>
          </cell>
          <cell r="O164">
            <v>0</v>
          </cell>
          <cell r="P164">
            <v>484897.79</v>
          </cell>
          <cell r="Q164">
            <v>74807.16</v>
          </cell>
          <cell r="R164">
            <v>83751.320000000007</v>
          </cell>
          <cell r="S164">
            <v>0</v>
          </cell>
          <cell r="T164">
            <v>0</v>
          </cell>
          <cell r="U164">
            <v>709.4</v>
          </cell>
          <cell r="V164">
            <v>0</v>
          </cell>
          <cell r="W164">
            <v>4358.71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4806.0200000000004</v>
          </cell>
          <cell r="AG164">
            <v>8800</v>
          </cell>
          <cell r="AH164">
            <v>0</v>
          </cell>
          <cell r="AI164">
            <v>60216.4</v>
          </cell>
          <cell r="AJ164">
            <v>0</v>
          </cell>
          <cell r="AK164">
            <v>0</v>
          </cell>
          <cell r="AL164">
            <v>75827.58</v>
          </cell>
          <cell r="AM164">
            <v>727.98</v>
          </cell>
          <cell r="AN164">
            <v>3101.02</v>
          </cell>
          <cell r="AO164">
            <v>4656.5200000000004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14142.06</v>
          </cell>
          <cell r="AX164">
            <v>0</v>
          </cell>
          <cell r="AY164">
            <v>0</v>
          </cell>
          <cell r="AZ164">
            <v>0</v>
          </cell>
          <cell r="BA164">
            <v>1490535.3299999998</v>
          </cell>
          <cell r="BB164">
            <v>184264.15</v>
          </cell>
          <cell r="BC164">
            <v>0</v>
          </cell>
        </row>
        <row r="165">
          <cell r="A165" t="str">
            <v>02.1.02.01.03.03</v>
          </cell>
          <cell r="B165" t="str">
            <v>İHTİYARİ DAVALIK DOSYA HASAR ÖDEME</v>
          </cell>
          <cell r="C165">
            <v>1005072.39</v>
          </cell>
          <cell r="D165">
            <v>11586.35</v>
          </cell>
          <cell r="E165">
            <v>0</v>
          </cell>
          <cell r="F165">
            <v>0</v>
          </cell>
          <cell r="G165">
            <v>0</v>
          </cell>
          <cell r="H165">
            <v>93172.89</v>
          </cell>
          <cell r="I165">
            <v>0</v>
          </cell>
          <cell r="J165">
            <v>0</v>
          </cell>
          <cell r="K165">
            <v>833702.33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56199.86</v>
          </cell>
          <cell r="R165">
            <v>0</v>
          </cell>
          <cell r="S165">
            <v>0</v>
          </cell>
          <cell r="T165">
            <v>0</v>
          </cell>
          <cell r="U165">
            <v>6151.84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1836.8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83.3</v>
          </cell>
          <cell r="AM165">
            <v>0</v>
          </cell>
          <cell r="AN165">
            <v>2339.02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1005072.39</v>
          </cell>
          <cell r="BB165">
            <v>11586.35</v>
          </cell>
          <cell r="BC165">
            <v>0</v>
          </cell>
        </row>
        <row r="166">
          <cell r="A166" t="str">
            <v>02.1.02.01.03.04</v>
          </cell>
          <cell r="B166" t="str">
            <v>XL DAVALIK DOSYA HASAR ÖDEME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167" t="str">
            <v>02.1.02.01.03.05</v>
          </cell>
          <cell r="B167" t="str">
            <v>AŞKIN HASAR FAZLASI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</row>
        <row r="168">
          <cell r="A168" t="str">
            <v>02.1.02.01.04</v>
          </cell>
          <cell r="B168" t="str">
            <v xml:space="preserve">DİĞER HASAR ÖDEMELERİ REAS PAYI </v>
          </cell>
          <cell r="C168">
            <v>7737263.2000000011</v>
          </cell>
          <cell r="D168">
            <v>3480927.47</v>
          </cell>
          <cell r="E168">
            <v>401876.85</v>
          </cell>
          <cell r="F168">
            <v>0</v>
          </cell>
          <cell r="G168">
            <v>0</v>
          </cell>
          <cell r="H168">
            <v>394.36</v>
          </cell>
          <cell r="I168">
            <v>0</v>
          </cell>
          <cell r="J168">
            <v>0</v>
          </cell>
          <cell r="K168">
            <v>898082.39</v>
          </cell>
          <cell r="L168">
            <v>0</v>
          </cell>
          <cell r="M168">
            <v>7996.5</v>
          </cell>
          <cell r="N168">
            <v>0</v>
          </cell>
          <cell r="O168">
            <v>0</v>
          </cell>
          <cell r="P168">
            <v>290296.21000000002</v>
          </cell>
          <cell r="Q168">
            <v>204731.01</v>
          </cell>
          <cell r="R168">
            <v>96326.74</v>
          </cell>
          <cell r="S168">
            <v>0</v>
          </cell>
          <cell r="T168">
            <v>49110.82</v>
          </cell>
          <cell r="U168">
            <v>51791.87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1448909.31</v>
          </cell>
          <cell r="AG168">
            <v>67992.289999999994</v>
          </cell>
          <cell r="AH168">
            <v>0</v>
          </cell>
          <cell r="AI168">
            <v>17644.02</v>
          </cell>
          <cell r="AJ168">
            <v>0</v>
          </cell>
          <cell r="AK168">
            <v>0</v>
          </cell>
          <cell r="AL168">
            <v>292323.82</v>
          </cell>
          <cell r="AM168">
            <v>100242.49</v>
          </cell>
          <cell r="AN168">
            <v>248850.38</v>
          </cell>
          <cell r="AO168">
            <v>78116.67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1650</v>
          </cell>
          <cell r="AY168">
            <v>0</v>
          </cell>
          <cell r="AZ168">
            <v>0</v>
          </cell>
          <cell r="BA168">
            <v>7737263.2000000011</v>
          </cell>
          <cell r="BB168">
            <v>4997829.07</v>
          </cell>
          <cell r="BC168">
            <v>0</v>
          </cell>
        </row>
        <row r="169">
          <cell r="A169" t="str">
            <v>02.1.02.01.04.01</v>
          </cell>
          <cell r="B169" t="str">
            <v>EKSEDAN DİĞER HASAR ÖDEME</v>
          </cell>
          <cell r="C169">
            <v>4708479.16</v>
          </cell>
          <cell r="D169">
            <v>3081375.14</v>
          </cell>
          <cell r="E169">
            <v>364482.09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188353.55</v>
          </cell>
          <cell r="L169">
            <v>0</v>
          </cell>
          <cell r="M169">
            <v>5331</v>
          </cell>
          <cell r="N169">
            <v>0</v>
          </cell>
          <cell r="O169">
            <v>0</v>
          </cell>
          <cell r="P169">
            <v>0</v>
          </cell>
          <cell r="Q169">
            <v>182226.34</v>
          </cell>
          <cell r="R169">
            <v>75152.600000000006</v>
          </cell>
          <cell r="S169">
            <v>0</v>
          </cell>
          <cell r="T169">
            <v>40360.39</v>
          </cell>
          <cell r="U169">
            <v>10972.76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137589.43</v>
          </cell>
          <cell r="AG169">
            <v>60294.22</v>
          </cell>
          <cell r="AH169">
            <v>0</v>
          </cell>
          <cell r="AI169">
            <v>16104.14</v>
          </cell>
          <cell r="AJ169">
            <v>0</v>
          </cell>
          <cell r="AK169">
            <v>0</v>
          </cell>
          <cell r="AL169">
            <v>220054.87</v>
          </cell>
          <cell r="AM169">
            <v>53876.26</v>
          </cell>
          <cell r="AN169">
            <v>227984.68</v>
          </cell>
          <cell r="AO169">
            <v>44321.69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4708479.16</v>
          </cell>
          <cell r="BB169">
            <v>3279258.7900000005</v>
          </cell>
          <cell r="BC169">
            <v>0</v>
          </cell>
        </row>
        <row r="170">
          <cell r="A170" t="str">
            <v>02.1.02.01.04.02</v>
          </cell>
          <cell r="B170" t="str">
            <v>KOTPAR DİĞER HASAR ÖDEME</v>
          </cell>
          <cell r="C170">
            <v>1124468.3299999998</v>
          </cell>
          <cell r="D170">
            <v>177588.51</v>
          </cell>
          <cell r="E170">
            <v>23034.93</v>
          </cell>
          <cell r="F170">
            <v>0</v>
          </cell>
          <cell r="G170">
            <v>0</v>
          </cell>
          <cell r="H170">
            <v>394.36</v>
          </cell>
          <cell r="I170">
            <v>0</v>
          </cell>
          <cell r="J170">
            <v>0</v>
          </cell>
          <cell r="K170">
            <v>444416.96</v>
          </cell>
          <cell r="L170">
            <v>0</v>
          </cell>
          <cell r="M170">
            <v>2665.5</v>
          </cell>
          <cell r="N170">
            <v>0</v>
          </cell>
          <cell r="O170">
            <v>0</v>
          </cell>
          <cell r="P170">
            <v>290296.21000000002</v>
          </cell>
          <cell r="Q170">
            <v>20164.669999999998</v>
          </cell>
          <cell r="R170">
            <v>9921.74</v>
          </cell>
          <cell r="S170">
            <v>0</v>
          </cell>
          <cell r="T170">
            <v>4470.09</v>
          </cell>
          <cell r="U170">
            <v>38719.11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18769.88</v>
          </cell>
          <cell r="AG170">
            <v>7643.66</v>
          </cell>
          <cell r="AH170">
            <v>0</v>
          </cell>
          <cell r="AI170">
            <v>1539.88</v>
          </cell>
          <cell r="AJ170">
            <v>0</v>
          </cell>
          <cell r="AK170">
            <v>0</v>
          </cell>
          <cell r="AL170">
            <v>50679.02</v>
          </cell>
          <cell r="AM170">
            <v>3766.23</v>
          </cell>
          <cell r="AN170">
            <v>20865.7</v>
          </cell>
          <cell r="AO170">
            <v>9531.8799999999992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1124468.3299999998</v>
          </cell>
          <cell r="BB170">
            <v>204002.05000000002</v>
          </cell>
          <cell r="BC170">
            <v>0</v>
          </cell>
        </row>
        <row r="171">
          <cell r="A171" t="str">
            <v>02.1.02.01.04.03</v>
          </cell>
          <cell r="B171" t="str">
            <v>İHTİYARİ DİĞER HASAR ÖDEME</v>
          </cell>
          <cell r="C171">
            <v>1904315.71</v>
          </cell>
          <cell r="D171">
            <v>221963.82</v>
          </cell>
          <cell r="E171">
            <v>14359.83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265311.88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2340</v>
          </cell>
          <cell r="R171">
            <v>11252.4</v>
          </cell>
          <cell r="S171">
            <v>0</v>
          </cell>
          <cell r="T171">
            <v>4280.34</v>
          </cell>
          <cell r="U171">
            <v>2100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1292550</v>
          </cell>
          <cell r="AG171">
            <v>54.41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21589.93</v>
          </cell>
          <cell r="AM171">
            <v>42600</v>
          </cell>
          <cell r="AN171">
            <v>0</v>
          </cell>
          <cell r="AO171">
            <v>24263.1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1650</v>
          </cell>
          <cell r="AY171">
            <v>0</v>
          </cell>
          <cell r="AZ171">
            <v>0</v>
          </cell>
          <cell r="BA171">
            <v>1904315.71</v>
          </cell>
          <cell r="BB171">
            <v>1514568.23</v>
          </cell>
          <cell r="BC171">
            <v>0</v>
          </cell>
        </row>
        <row r="172">
          <cell r="A172" t="str">
            <v>02.1.02.01.04.04</v>
          </cell>
          <cell r="B172" t="str">
            <v>XL DİĞER HASAR ÖDEME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173" t="str">
            <v>02.1.02.01.04.05</v>
          </cell>
          <cell r="B173" t="str">
            <v>AŞKIN HASAR FAZLASI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174" t="str">
            <v>02.1.02.02</v>
          </cell>
          <cell r="B174" t="str">
            <v>TAHSİL ED. RÜCU REAS PAYI (-)</v>
          </cell>
          <cell r="C174">
            <v>-24709682.609999999</v>
          </cell>
          <cell r="D174">
            <v>-386400.88</v>
          </cell>
          <cell r="E174">
            <v>0</v>
          </cell>
          <cell r="F174">
            <v>0</v>
          </cell>
          <cell r="G174">
            <v>0</v>
          </cell>
          <cell r="H174">
            <v>-4522745.09</v>
          </cell>
          <cell r="I174">
            <v>0</v>
          </cell>
          <cell r="J174">
            <v>0</v>
          </cell>
          <cell r="K174">
            <v>-584441.48</v>
          </cell>
          <cell r="L174">
            <v>0</v>
          </cell>
          <cell r="M174">
            <v>0</v>
          </cell>
          <cell r="N174">
            <v>-18430560.690000001</v>
          </cell>
          <cell r="O174">
            <v>0</v>
          </cell>
          <cell r="P174">
            <v>-136349.97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-26156.29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-623028.21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-24709682.609999999</v>
          </cell>
          <cell r="BB174">
            <v>-386400.88</v>
          </cell>
          <cell r="BC174">
            <v>0</v>
          </cell>
        </row>
        <row r="175">
          <cell r="A175" t="str">
            <v>02.1.02.02.01</v>
          </cell>
          <cell r="B175" t="str">
            <v xml:space="preserve">EKSEDAN TAHSİL EDİLEN RÜCU </v>
          </cell>
          <cell r="C175">
            <v>-946531.53</v>
          </cell>
          <cell r="D175">
            <v>-293487.8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-57068.38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-9626.92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-586348.43000000005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-946531.53</v>
          </cell>
          <cell r="BB175">
            <v>-293487.8</v>
          </cell>
          <cell r="BC175">
            <v>0</v>
          </cell>
        </row>
        <row r="176">
          <cell r="A176" t="str">
            <v>02.1.02.02.02</v>
          </cell>
          <cell r="B176" t="str">
            <v xml:space="preserve">KOTPAR TAHS,İL EDİLEN RÜCU </v>
          </cell>
          <cell r="C176">
            <v>-5314627.17</v>
          </cell>
          <cell r="D176">
            <v>-87730.11</v>
          </cell>
          <cell r="E176">
            <v>0</v>
          </cell>
          <cell r="F176">
            <v>0</v>
          </cell>
          <cell r="G176">
            <v>0</v>
          </cell>
          <cell r="H176">
            <v>-4522745.09</v>
          </cell>
          <cell r="I176">
            <v>0</v>
          </cell>
          <cell r="J176">
            <v>0</v>
          </cell>
          <cell r="K176">
            <v>-527373.1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-136349.97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-3749.12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-36679.78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-5314627.17</v>
          </cell>
          <cell r="BB176">
            <v>-87730.11</v>
          </cell>
          <cell r="BC176">
            <v>0</v>
          </cell>
        </row>
        <row r="177">
          <cell r="A177" t="str">
            <v>02.1.02.02.03</v>
          </cell>
          <cell r="B177" t="str">
            <v xml:space="preserve">İHTİYARİ TAHSİL EDİLEN RÜCU </v>
          </cell>
          <cell r="C177">
            <v>-17963.22</v>
          </cell>
          <cell r="D177">
            <v>-5182.97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-12780.25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-17963.22</v>
          </cell>
          <cell r="BB177">
            <v>-5182.97</v>
          </cell>
          <cell r="BC177">
            <v>0</v>
          </cell>
        </row>
        <row r="178">
          <cell r="A178" t="str">
            <v>02.1.02.02.04</v>
          </cell>
          <cell r="B178" t="str">
            <v xml:space="preserve">XL TAHSİL EDİLEN RÜCU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179" t="str">
            <v>02.1.02.02.05</v>
          </cell>
          <cell r="B179" t="str">
            <v>AŞKIN HASAR FAZLASI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180" t="str">
            <v>02.1.02.02.97</v>
          </cell>
          <cell r="B180" t="str">
            <v>TIP HAVUZUNA VERİLEN RÜCU REAS.PAY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A181" t="str">
            <v>02.1.02.02.98</v>
          </cell>
          <cell r="B181" t="str">
            <v>HAVUZA VERİLEN RÜCU REAS.PAY</v>
          </cell>
          <cell r="C181">
            <v>-18430560.690000001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-18430560.690000001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-18430560.690000001</v>
          </cell>
          <cell r="BB181">
            <v>0</v>
          </cell>
          <cell r="BC181">
            <v>0</v>
          </cell>
        </row>
        <row r="182">
          <cell r="A182" t="str">
            <v>02.1.02.03</v>
          </cell>
          <cell r="B182" t="str">
            <v>TAHSİL ED.SOVTAJ REAS PAYI (-)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183" t="str">
            <v>02.1.02.03.01</v>
          </cell>
          <cell r="B183" t="str">
            <v xml:space="preserve">EKSEDAN TAHSİL EDİLEN SOVTAJ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184" t="str">
            <v>02.1.02.03.02</v>
          </cell>
          <cell r="B184" t="str">
            <v xml:space="preserve">KOTPAR TAHSİL EDİLEN SOVTAJ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A185" t="str">
            <v>02.1.02.03.03</v>
          </cell>
          <cell r="B185" t="str">
            <v xml:space="preserve">İHTİYARİ TAHSİL EDİLEN SOVTAJ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A186" t="str">
            <v>02.1.02.03.04</v>
          </cell>
          <cell r="B186" t="str">
            <v xml:space="preserve">XL TAHSİL EDİLEN SOVTAJ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A187" t="str">
            <v>02.1.02.03.05</v>
          </cell>
          <cell r="B187" t="str">
            <v>AŞKIN HASAR FAZLASI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A188" t="str">
            <v>02.1.02.03.97</v>
          </cell>
          <cell r="B188" t="str">
            <v>TIP HAVUZUNA VERİLEN SOVTAJ REAS PAYI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</row>
        <row r="189">
          <cell r="A189" t="str">
            <v>02.1.02.03.98</v>
          </cell>
          <cell r="B189" t="str">
            <v>HAVUZA VERİLEN SOVTAJ REAS PAYI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</row>
        <row r="190">
          <cell r="A190" t="str">
            <v>02.1.02.04</v>
          </cell>
          <cell r="B190" t="str">
            <v>TAHSİL ED. RÜCU VE SOVTAJ OLUMLU FARK REAS PAYI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A191" t="str">
            <v>02.1.02.04.01</v>
          </cell>
          <cell r="B191" t="str">
            <v xml:space="preserve">EKSEDAN TAHSİL ED. RÜCU SOVTAJ OLUMLU FARK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192" t="str">
            <v>02.1.02.04.02</v>
          </cell>
          <cell r="B192" t="str">
            <v xml:space="preserve">KOTPAR TAHSİL ED.RÜCU SOVTAJ OLUMLU FARK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A193" t="str">
            <v>02.1.02.04.03</v>
          </cell>
          <cell r="B193" t="str">
            <v xml:space="preserve">İHTİYARİ TAHSİL EDİLEN RÜCU SOVTAJ OLUMLU FARK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194" t="str">
            <v>02.1.02.04.04</v>
          </cell>
          <cell r="B194" t="str">
            <v xml:space="preserve">XL TAHSİL EDİLEN RÜCU SOVTAJ OLUMLU FARK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195" t="str">
            <v>02.1.02.04.05</v>
          </cell>
          <cell r="B195" t="str">
            <v>AŞKIN HASAR FAZLASI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196" t="str">
            <v>02.1.02.05</v>
          </cell>
          <cell r="B196" t="str">
            <v>TAHSİL ED.RÜCU VE SOVTAJ OLUMSUZ FARK REAS PAYI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A197" t="str">
            <v>02.1.02.05.01</v>
          </cell>
          <cell r="B197" t="str">
            <v xml:space="preserve">EKSEDAN TAHSİL ED. RÜCU SOVTAJ OLUMSUZ FARK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A198" t="str">
            <v>02.1.02.05.02</v>
          </cell>
          <cell r="B198" t="str">
            <v xml:space="preserve">KOTPAR TAHSİL ED.RÜCU SOVTAJ OLUMSUZ FARK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A199" t="str">
            <v>02.1.02.05.03</v>
          </cell>
          <cell r="B199" t="str">
            <v xml:space="preserve">İHTİYARİ TAHSİL EDİLEN RÜCU SOVTAJ OLUMSUZ FARK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0">
          <cell r="A200" t="str">
            <v>02.1.02.05.04</v>
          </cell>
          <cell r="B200" t="str">
            <v>XL TAHSİL EDİLEN RÜCU SOVTAJ OLUMSUZ FARK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</row>
        <row r="201">
          <cell r="A201" t="str">
            <v>02.1.02.05.05</v>
          </cell>
          <cell r="B201" t="str">
            <v>AŞKIN HASAR FAZLASI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202" t="str">
            <v>02.2</v>
          </cell>
          <cell r="B202" t="str">
            <v>MUALLAK HASARLAR KARS.DEGISIM (REAS PAYI</v>
          </cell>
          <cell r="C202">
            <v>-5678672250.3299999</v>
          </cell>
          <cell r="D202">
            <v>-6085412.5599999996</v>
          </cell>
          <cell r="E202">
            <v>-511384.45</v>
          </cell>
          <cell r="F202">
            <v>0</v>
          </cell>
          <cell r="G202">
            <v>0</v>
          </cell>
          <cell r="H202">
            <v>-1709250.86</v>
          </cell>
          <cell r="I202">
            <v>0</v>
          </cell>
          <cell r="J202">
            <v>0</v>
          </cell>
          <cell r="K202">
            <v>-15712404.83</v>
          </cell>
          <cell r="L202">
            <v>0</v>
          </cell>
          <cell r="M202">
            <v>-40140.46</v>
          </cell>
          <cell r="N202">
            <v>-5504024398.4700003</v>
          </cell>
          <cell r="O202">
            <v>-92405999.120000005</v>
          </cell>
          <cell r="P202">
            <v>-26370892.510000002</v>
          </cell>
          <cell r="Q202">
            <v>-1771123.55</v>
          </cell>
          <cell r="R202">
            <v>-1108284.58</v>
          </cell>
          <cell r="S202">
            <v>0</v>
          </cell>
          <cell r="T202">
            <v>-271203.45</v>
          </cell>
          <cell r="U202">
            <v>644815.17000000004</v>
          </cell>
          <cell r="V202">
            <v>0</v>
          </cell>
          <cell r="W202">
            <v>-612756.44999999995</v>
          </cell>
          <cell r="X202">
            <v>-171318.26</v>
          </cell>
          <cell r="Y202">
            <v>0</v>
          </cell>
          <cell r="Z202">
            <v>0</v>
          </cell>
          <cell r="AA202">
            <v>-5494533.4299999997</v>
          </cell>
          <cell r="AB202">
            <v>0</v>
          </cell>
          <cell r="AC202">
            <v>-26624.87</v>
          </cell>
          <cell r="AD202">
            <v>0</v>
          </cell>
          <cell r="AE202">
            <v>-600602.71</v>
          </cell>
          <cell r="AF202">
            <v>686093.23</v>
          </cell>
          <cell r="AG202">
            <v>-567988.65</v>
          </cell>
          <cell r="AH202">
            <v>19565.09</v>
          </cell>
          <cell r="AI202">
            <v>-910099.34</v>
          </cell>
          <cell r="AJ202">
            <v>0</v>
          </cell>
          <cell r="AK202">
            <v>370.23</v>
          </cell>
          <cell r="AL202">
            <v>-9939584.1500000004</v>
          </cell>
          <cell r="AM202">
            <v>-485406.54</v>
          </cell>
          <cell r="AN202">
            <v>-3898296.61</v>
          </cell>
          <cell r="AO202">
            <v>-749555.08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-2771676.26</v>
          </cell>
          <cell r="AX202">
            <v>-3784156.86</v>
          </cell>
          <cell r="AY202">
            <v>0</v>
          </cell>
          <cell r="AZ202">
            <v>0</v>
          </cell>
          <cell r="BA202">
            <v>-5678672250.3299999</v>
          </cell>
          <cell r="BB202">
            <v>-5947742.8900000006</v>
          </cell>
          <cell r="BC202">
            <v>0</v>
          </cell>
        </row>
        <row r="203">
          <cell r="A203" t="str">
            <v>02.2.01</v>
          </cell>
          <cell r="B203" t="str">
            <v>MUALLAK HAS.KARŞ.DEGISIM</v>
          </cell>
          <cell r="C203">
            <v>-5339154019.7400007</v>
          </cell>
          <cell r="D203">
            <v>-122281237.48</v>
          </cell>
          <cell r="E203">
            <v>-45145376.060000002</v>
          </cell>
          <cell r="F203">
            <v>0</v>
          </cell>
          <cell r="G203">
            <v>0</v>
          </cell>
          <cell r="H203">
            <v>-5184058.43</v>
          </cell>
          <cell r="I203">
            <v>0</v>
          </cell>
          <cell r="J203">
            <v>0</v>
          </cell>
          <cell r="K203">
            <v>2284724.64</v>
          </cell>
          <cell r="L203">
            <v>0</v>
          </cell>
          <cell r="M203">
            <v>-110349.77</v>
          </cell>
          <cell r="N203">
            <v>-5007171849.6099997</v>
          </cell>
          <cell r="O203">
            <v>-92405999.120000005</v>
          </cell>
          <cell r="P203">
            <v>-26309022.02</v>
          </cell>
          <cell r="Q203">
            <v>-19911424.059999999</v>
          </cell>
          <cell r="R203">
            <v>-6423422.0700000003</v>
          </cell>
          <cell r="S203">
            <v>0</v>
          </cell>
          <cell r="T203">
            <v>-997936.6</v>
          </cell>
          <cell r="U203">
            <v>875365.98</v>
          </cell>
          <cell r="V203">
            <v>0</v>
          </cell>
          <cell r="W203">
            <v>-1015322.15</v>
          </cell>
          <cell r="X203">
            <v>-13832557.99</v>
          </cell>
          <cell r="Y203">
            <v>0</v>
          </cell>
          <cell r="Z203">
            <v>0</v>
          </cell>
          <cell r="AA203">
            <v>-18704050.66</v>
          </cell>
          <cell r="AB203">
            <v>0</v>
          </cell>
          <cell r="AC203">
            <v>-2785353.06</v>
          </cell>
          <cell r="AD203">
            <v>0</v>
          </cell>
          <cell r="AE203">
            <v>-602228.75</v>
          </cell>
          <cell r="AF203">
            <v>24600564.57</v>
          </cell>
          <cell r="AG203">
            <v>16035213.18</v>
          </cell>
          <cell r="AH203">
            <v>39407.160000000003</v>
          </cell>
          <cell r="AI203">
            <v>-4319072.4000000004</v>
          </cell>
          <cell r="AJ203">
            <v>0</v>
          </cell>
          <cell r="AK203">
            <v>370.23</v>
          </cell>
          <cell r="AL203">
            <v>10034779.74</v>
          </cell>
          <cell r="AM203">
            <v>1398229.68</v>
          </cell>
          <cell r="AN203">
            <v>-20027812.25</v>
          </cell>
          <cell r="AO203">
            <v>-4651252.16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2114958.41</v>
          </cell>
          <cell r="AX203">
            <v>-4659308.6900000004</v>
          </cell>
          <cell r="AY203">
            <v>0</v>
          </cell>
          <cell r="AZ203">
            <v>0</v>
          </cell>
          <cell r="BA203">
            <v>-5339154019.7400007</v>
          </cell>
          <cell r="BB203">
            <v>-81606052.569999993</v>
          </cell>
          <cell r="BC203">
            <v>0</v>
          </cell>
        </row>
        <row r="204">
          <cell r="A204" t="str">
            <v>02.2.01.01</v>
          </cell>
          <cell r="B204" t="str">
            <v>MUALLAK HASARLAR KARSILIGI (-)</v>
          </cell>
          <cell r="C204">
            <v>-17798629867.189999</v>
          </cell>
          <cell r="D204">
            <v>-158586901.94</v>
          </cell>
          <cell r="E204">
            <v>-52688426.340000004</v>
          </cell>
          <cell r="F204">
            <v>0</v>
          </cell>
          <cell r="G204">
            <v>0</v>
          </cell>
          <cell r="H204">
            <v>-8464098.9399999995</v>
          </cell>
          <cell r="I204">
            <v>0</v>
          </cell>
          <cell r="J204">
            <v>0</v>
          </cell>
          <cell r="K204">
            <v>-177220134.72999999</v>
          </cell>
          <cell r="L204">
            <v>0</v>
          </cell>
          <cell r="M204">
            <v>-674247.46</v>
          </cell>
          <cell r="N204">
            <v>-16918329630.629999</v>
          </cell>
          <cell r="O204">
            <v>-153442088.75999999</v>
          </cell>
          <cell r="P204">
            <v>-51329727.670000002</v>
          </cell>
          <cell r="Q204">
            <v>-54359018.020000003</v>
          </cell>
          <cell r="R204">
            <v>-12987273.34</v>
          </cell>
          <cell r="S204">
            <v>0</v>
          </cell>
          <cell r="T204">
            <v>-1698047.55</v>
          </cell>
          <cell r="U204">
            <v>-1984611.16</v>
          </cell>
          <cell r="V204">
            <v>0</v>
          </cell>
          <cell r="W204">
            <v>-1015322.15</v>
          </cell>
          <cell r="X204">
            <v>-15214174.52</v>
          </cell>
          <cell r="Y204">
            <v>0</v>
          </cell>
          <cell r="Z204">
            <v>0</v>
          </cell>
          <cell r="AA204">
            <v>-34767055.130000003</v>
          </cell>
          <cell r="AB204">
            <v>0</v>
          </cell>
          <cell r="AC204">
            <v>-2961479.89</v>
          </cell>
          <cell r="AD204">
            <v>0</v>
          </cell>
          <cell r="AE204">
            <v>-3048587.56</v>
          </cell>
          <cell r="AF204">
            <v>-17133602.52</v>
          </cell>
          <cell r="AG204">
            <v>-1767190.3</v>
          </cell>
          <cell r="AH204">
            <v>-144433.37</v>
          </cell>
          <cell r="AI204">
            <v>-4855983.7699999996</v>
          </cell>
          <cell r="AJ204">
            <v>0</v>
          </cell>
          <cell r="AK204">
            <v>-629.77</v>
          </cell>
          <cell r="AL204">
            <v>-40682019.060000002</v>
          </cell>
          <cell r="AM204">
            <v>-3626826.26</v>
          </cell>
          <cell r="AN204">
            <v>-43081639.130000003</v>
          </cell>
          <cell r="AO204">
            <v>-7442603.3399999999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-20710251.420000002</v>
          </cell>
          <cell r="AX204">
            <v>-10413862.460000001</v>
          </cell>
          <cell r="AY204">
            <v>0</v>
          </cell>
          <cell r="AZ204">
            <v>0</v>
          </cell>
          <cell r="BA204">
            <v>-17798629867.189999</v>
          </cell>
          <cell r="BB204">
            <v>-177632128.13000003</v>
          </cell>
          <cell r="BC204">
            <v>0</v>
          </cell>
        </row>
        <row r="205">
          <cell r="A205" t="str">
            <v>02.2.01.01.01</v>
          </cell>
          <cell r="B205" t="str">
            <v>TAHAKKUK EDEN MUALLAK HAS. KARŞ.</v>
          </cell>
          <cell r="C205">
            <v>-8505704714.880002</v>
          </cell>
          <cell r="D205">
            <v>-164072164.06999999</v>
          </cell>
          <cell r="E205">
            <v>-52714514.979999997</v>
          </cell>
          <cell r="F205">
            <v>0</v>
          </cell>
          <cell r="G205">
            <v>0</v>
          </cell>
          <cell r="H205">
            <v>-6979263.3799999999</v>
          </cell>
          <cell r="I205">
            <v>0</v>
          </cell>
          <cell r="J205">
            <v>0</v>
          </cell>
          <cell r="K205">
            <v>-166538300.63</v>
          </cell>
          <cell r="L205">
            <v>0</v>
          </cell>
          <cell r="M205">
            <v>-666223.81999999995</v>
          </cell>
          <cell r="N205">
            <v>-7784053920.8699999</v>
          </cell>
          <cell r="O205">
            <v>-3327178.85</v>
          </cell>
          <cell r="P205">
            <v>-45602364.060000002</v>
          </cell>
          <cell r="Q205">
            <v>-43384459.68</v>
          </cell>
          <cell r="R205">
            <v>-6778455.4199999999</v>
          </cell>
          <cell r="S205">
            <v>0</v>
          </cell>
          <cell r="T205">
            <v>-1346502.83</v>
          </cell>
          <cell r="U205">
            <v>-1878602.82</v>
          </cell>
          <cell r="V205">
            <v>0</v>
          </cell>
          <cell r="W205">
            <v>-860000</v>
          </cell>
          <cell r="X205">
            <v>-16007294.189999999</v>
          </cell>
          <cell r="Y205">
            <v>0</v>
          </cell>
          <cell r="Z205">
            <v>0</v>
          </cell>
          <cell r="AA205">
            <v>-65881810.310000002</v>
          </cell>
          <cell r="AB205">
            <v>0</v>
          </cell>
          <cell r="AC205">
            <v>-2470000.52</v>
          </cell>
          <cell r="AD205">
            <v>0</v>
          </cell>
          <cell r="AE205">
            <v>-3048587.56</v>
          </cell>
          <cell r="AF205">
            <v>-14562964.33</v>
          </cell>
          <cell r="AG205">
            <v>-1846417.89</v>
          </cell>
          <cell r="AH205">
            <v>-85532</v>
          </cell>
          <cell r="AI205">
            <v>-1498560.59</v>
          </cell>
          <cell r="AJ205">
            <v>0</v>
          </cell>
          <cell r="AK205">
            <v>-1000</v>
          </cell>
          <cell r="AL205">
            <v>-31436662.98</v>
          </cell>
          <cell r="AM205">
            <v>-3852226.33</v>
          </cell>
          <cell r="AN205">
            <v>-52854290.780000001</v>
          </cell>
          <cell r="AO205">
            <v>-4597302.8099999996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-18121048.890000001</v>
          </cell>
          <cell r="AX205">
            <v>-11239064.289999999</v>
          </cell>
          <cell r="AY205">
            <v>0</v>
          </cell>
          <cell r="AZ205">
            <v>0</v>
          </cell>
          <cell r="BA205">
            <v>-8505704714.880002</v>
          </cell>
          <cell r="BB205">
            <v>-180567078.28999999</v>
          </cell>
          <cell r="BC205">
            <v>0</v>
          </cell>
        </row>
        <row r="206">
          <cell r="A206" t="str">
            <v>02.2.01.01.01.01</v>
          </cell>
          <cell r="B206" t="str">
            <v>SİGORTALI MUALLAK HAS KARŞ</v>
          </cell>
          <cell r="C206">
            <v>-3900291170.2199998</v>
          </cell>
          <cell r="D206">
            <v>-162581399.41999999</v>
          </cell>
          <cell r="E206">
            <v>-52714514.979999997</v>
          </cell>
          <cell r="F206">
            <v>0</v>
          </cell>
          <cell r="G206">
            <v>0</v>
          </cell>
          <cell r="H206">
            <v>-6666530</v>
          </cell>
          <cell r="I206">
            <v>0</v>
          </cell>
          <cell r="J206">
            <v>0</v>
          </cell>
          <cell r="K206">
            <v>-160463643.09999999</v>
          </cell>
          <cell r="L206">
            <v>0</v>
          </cell>
          <cell r="M206">
            <v>-659033.07999999996</v>
          </cell>
          <cell r="N206">
            <v>-3296505205.1500001</v>
          </cell>
          <cell r="O206">
            <v>-825272.02</v>
          </cell>
          <cell r="P206">
            <v>-41939075.630000003</v>
          </cell>
          <cell r="Q206">
            <v>-18528547.719999999</v>
          </cell>
          <cell r="R206">
            <v>-4812866.55</v>
          </cell>
          <cell r="S206">
            <v>0</v>
          </cell>
          <cell r="T206">
            <v>-1284173.77</v>
          </cell>
          <cell r="U206">
            <v>-1829173.77</v>
          </cell>
          <cell r="V206">
            <v>0</v>
          </cell>
          <cell r="W206">
            <v>-860000</v>
          </cell>
          <cell r="X206">
            <v>-16007294.189999999</v>
          </cell>
          <cell r="Y206">
            <v>0</v>
          </cell>
          <cell r="Z206">
            <v>0</v>
          </cell>
          <cell r="AA206">
            <v>-264000</v>
          </cell>
          <cell r="AB206">
            <v>0</v>
          </cell>
          <cell r="AC206">
            <v>-1995768</v>
          </cell>
          <cell r="AD206">
            <v>0</v>
          </cell>
          <cell r="AE206">
            <v>-3000100</v>
          </cell>
          <cell r="AF206">
            <v>-10582985.880000001</v>
          </cell>
          <cell r="AG206">
            <v>-1814135.06</v>
          </cell>
          <cell r="AH206">
            <v>-80000</v>
          </cell>
          <cell r="AI206">
            <v>-885345.15</v>
          </cell>
          <cell r="AJ206">
            <v>0</v>
          </cell>
          <cell r="AK206">
            <v>-1000</v>
          </cell>
          <cell r="AL206">
            <v>-30444593.100000001</v>
          </cell>
          <cell r="AM206">
            <v>-3433060.39</v>
          </cell>
          <cell r="AN206">
            <v>-48358215.780000001</v>
          </cell>
          <cell r="AO206">
            <v>-4424922.66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-18121048.890000001</v>
          </cell>
          <cell r="AX206">
            <v>-11209265.93</v>
          </cell>
          <cell r="AY206">
            <v>0</v>
          </cell>
          <cell r="AZ206">
            <v>0</v>
          </cell>
          <cell r="BA206">
            <v>-3900291170.2199998</v>
          </cell>
          <cell r="BB206">
            <v>-175058520.35999998</v>
          </cell>
          <cell r="BC206">
            <v>0</v>
          </cell>
        </row>
        <row r="207">
          <cell r="A207" t="str">
            <v>02.2.01.01.01.02</v>
          </cell>
          <cell r="B207" t="str">
            <v>EKSPER MUALLAK HAS KARŞ</v>
          </cell>
          <cell r="C207">
            <v>-46823769.920000009</v>
          </cell>
          <cell r="D207">
            <v>-618475.48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-82308.27</v>
          </cell>
          <cell r="L207">
            <v>0</v>
          </cell>
          <cell r="M207">
            <v>-7190.74</v>
          </cell>
          <cell r="N207">
            <v>-41626053.229999997</v>
          </cell>
          <cell r="O207">
            <v>-16224.56</v>
          </cell>
          <cell r="P207">
            <v>-1014670.05</v>
          </cell>
          <cell r="Q207">
            <v>-6400</v>
          </cell>
          <cell r="R207">
            <v>-121917.56</v>
          </cell>
          <cell r="S207">
            <v>0</v>
          </cell>
          <cell r="T207">
            <v>-62329.06</v>
          </cell>
          <cell r="U207">
            <v>-30595.18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-243070.53</v>
          </cell>
          <cell r="AG207">
            <v>-32282.83</v>
          </cell>
          <cell r="AH207">
            <v>-5532</v>
          </cell>
          <cell r="AI207">
            <v>-2520</v>
          </cell>
          <cell r="AJ207">
            <v>0</v>
          </cell>
          <cell r="AK207">
            <v>0</v>
          </cell>
          <cell r="AL207">
            <v>-968371.15</v>
          </cell>
          <cell r="AM207">
            <v>-76279.13</v>
          </cell>
          <cell r="AN207">
            <v>-1759438.09</v>
          </cell>
          <cell r="AO207">
            <v>-150112.06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-46823769.920000009</v>
          </cell>
          <cell r="BB207">
            <v>-899360.84</v>
          </cell>
          <cell r="BC207">
            <v>0</v>
          </cell>
        </row>
        <row r="208">
          <cell r="A208" t="str">
            <v>02.2.01.01.01.03</v>
          </cell>
          <cell r="B208" t="str">
            <v>DAVALI DOSYALAR MUALLAK HAS.KARŞ</v>
          </cell>
          <cell r="C208">
            <v>-4621755950.7700005</v>
          </cell>
          <cell r="D208">
            <v>-1021772.14</v>
          </cell>
          <cell r="E208">
            <v>0</v>
          </cell>
          <cell r="F208">
            <v>0</v>
          </cell>
          <cell r="G208">
            <v>0</v>
          </cell>
          <cell r="H208">
            <v>-154596.37</v>
          </cell>
          <cell r="I208">
            <v>0</v>
          </cell>
          <cell r="J208">
            <v>0</v>
          </cell>
          <cell r="K208">
            <v>-6402264.4500000002</v>
          </cell>
          <cell r="L208">
            <v>0</v>
          </cell>
          <cell r="M208">
            <v>0</v>
          </cell>
          <cell r="N208">
            <v>-4540236112.5900002</v>
          </cell>
          <cell r="O208">
            <v>-2770853.06</v>
          </cell>
          <cell r="P208">
            <v>-3062265.25</v>
          </cell>
          <cell r="Q208">
            <v>-28677788.09</v>
          </cell>
          <cell r="R208">
            <v>-2163707.38</v>
          </cell>
          <cell r="S208">
            <v>0</v>
          </cell>
          <cell r="T208">
            <v>0</v>
          </cell>
          <cell r="U208">
            <v>-16011.4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-27895314.73</v>
          </cell>
          <cell r="AB208">
            <v>0</v>
          </cell>
          <cell r="AC208">
            <v>-555343.23</v>
          </cell>
          <cell r="AD208">
            <v>0</v>
          </cell>
          <cell r="AE208">
            <v>-20573.599999999999</v>
          </cell>
          <cell r="AF208">
            <v>-4373445.4400000004</v>
          </cell>
          <cell r="AG208">
            <v>0</v>
          </cell>
          <cell r="AH208">
            <v>0</v>
          </cell>
          <cell r="AI208">
            <v>-715187.58</v>
          </cell>
          <cell r="AJ208">
            <v>0</v>
          </cell>
          <cell r="AK208">
            <v>0</v>
          </cell>
          <cell r="AL208">
            <v>-24784.89</v>
          </cell>
          <cell r="AM208">
            <v>-401735.66</v>
          </cell>
          <cell r="AN208">
            <v>-3210094.1</v>
          </cell>
          <cell r="AO208">
            <v>-19220.39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-34880.42</v>
          </cell>
          <cell r="AY208">
            <v>0</v>
          </cell>
          <cell r="AZ208">
            <v>0</v>
          </cell>
          <cell r="BA208">
            <v>-4621755950.7700005</v>
          </cell>
          <cell r="BB208">
            <v>-5395217.5800000001</v>
          </cell>
          <cell r="BC208">
            <v>0</v>
          </cell>
        </row>
        <row r="209">
          <cell r="A209" t="str">
            <v>02.2.01.01.01.04</v>
          </cell>
          <cell r="B209" t="str">
            <v>YEŞİLKART ALINAN MUALLAK HASAR</v>
          </cell>
          <cell r="C209">
            <v>-4758080.2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-4758080.2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-4758080.2</v>
          </cell>
          <cell r="BB209">
            <v>0</v>
          </cell>
          <cell r="BC209">
            <v>0</v>
          </cell>
        </row>
        <row r="210">
          <cell r="A210" t="str">
            <v>02.2.01.01.01.90</v>
          </cell>
          <cell r="B210" t="str">
            <v xml:space="preserve">DAVA SÜRECİNDE ELDE ED.GELİRLER(-) </v>
          </cell>
          <cell r="C210">
            <v>802970922.2700001</v>
          </cell>
          <cell r="D210">
            <v>154071.82999999999</v>
          </cell>
          <cell r="E210">
            <v>0</v>
          </cell>
          <cell r="F210">
            <v>0</v>
          </cell>
          <cell r="G210">
            <v>0</v>
          </cell>
          <cell r="H210">
            <v>23189.46</v>
          </cell>
          <cell r="I210">
            <v>0</v>
          </cell>
          <cell r="J210">
            <v>0</v>
          </cell>
          <cell r="K210">
            <v>476814.79</v>
          </cell>
          <cell r="L210">
            <v>0</v>
          </cell>
          <cell r="M210">
            <v>0</v>
          </cell>
          <cell r="N210">
            <v>791693435.45000005</v>
          </cell>
          <cell r="O210">
            <v>333526.78999999998</v>
          </cell>
          <cell r="P210">
            <v>472307.20000000001</v>
          </cell>
          <cell r="Q210">
            <v>3837291.33</v>
          </cell>
          <cell r="R210">
            <v>320203.73</v>
          </cell>
          <cell r="S210">
            <v>0</v>
          </cell>
          <cell r="T210">
            <v>0</v>
          </cell>
          <cell r="U210">
            <v>2383.71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4286229.93</v>
          </cell>
          <cell r="AB210">
            <v>0</v>
          </cell>
          <cell r="AC210">
            <v>81110.710000000006</v>
          </cell>
          <cell r="AD210">
            <v>0</v>
          </cell>
          <cell r="AE210">
            <v>3086.04</v>
          </cell>
          <cell r="AF210">
            <v>636537.52</v>
          </cell>
          <cell r="AG210">
            <v>0</v>
          </cell>
          <cell r="AH210">
            <v>0</v>
          </cell>
          <cell r="AI210">
            <v>104728.14</v>
          </cell>
          <cell r="AJ210">
            <v>0</v>
          </cell>
          <cell r="AK210">
            <v>0</v>
          </cell>
          <cell r="AL210">
            <v>3686.23</v>
          </cell>
          <cell r="AM210">
            <v>58848.85</v>
          </cell>
          <cell r="AN210">
            <v>475536.94</v>
          </cell>
          <cell r="AO210">
            <v>2851.56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5082.0600000000004</v>
          </cell>
          <cell r="AY210">
            <v>0</v>
          </cell>
          <cell r="AZ210">
            <v>0</v>
          </cell>
          <cell r="BA210">
            <v>802970922.2700001</v>
          </cell>
          <cell r="BB210">
            <v>790609.35</v>
          </cell>
          <cell r="BC210">
            <v>0</v>
          </cell>
        </row>
        <row r="211">
          <cell r="A211" t="str">
            <v>02.2.01.01.01.97</v>
          </cell>
          <cell r="B211" t="str">
            <v>TIP HAVUZUNDAN ALINAN MUALLAK</v>
          </cell>
          <cell r="C211">
            <v>-42000000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-42000000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-42000000</v>
          </cell>
          <cell r="BB211">
            <v>0</v>
          </cell>
          <cell r="BC211">
            <v>0</v>
          </cell>
        </row>
        <row r="212">
          <cell r="A212" t="str">
            <v>02.2.01.01.01.98</v>
          </cell>
          <cell r="B212" t="str">
            <v>HAVUZDAN ALINAN  MUALLAK HASARLAR</v>
          </cell>
          <cell r="C212">
            <v>-677862871.98000002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-677862871.98000002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-677862871.98000002</v>
          </cell>
          <cell r="BB212">
            <v>0</v>
          </cell>
          <cell r="BC212">
            <v>0</v>
          </cell>
        </row>
        <row r="213">
          <cell r="A213" t="str">
            <v>02.2.01.01.01.99</v>
          </cell>
          <cell r="B213" t="str">
            <v xml:space="preserve">DİĞER MUALLAK HASAR KARŞILIĞI </v>
          </cell>
          <cell r="C213">
            <v>-15183794.059999999</v>
          </cell>
          <cell r="D213">
            <v>-4588.8599999999997</v>
          </cell>
          <cell r="E213">
            <v>0</v>
          </cell>
          <cell r="F213">
            <v>0</v>
          </cell>
          <cell r="G213">
            <v>0</v>
          </cell>
          <cell r="H213">
            <v>-181326.47</v>
          </cell>
          <cell r="I213">
            <v>0</v>
          </cell>
          <cell r="J213">
            <v>0</v>
          </cell>
          <cell r="K213">
            <v>-66899.600000000006</v>
          </cell>
          <cell r="L213">
            <v>0</v>
          </cell>
          <cell r="M213">
            <v>0</v>
          </cell>
          <cell r="N213">
            <v>-14759033.17</v>
          </cell>
          <cell r="O213">
            <v>-48356</v>
          </cell>
          <cell r="P213">
            <v>-58660.33</v>
          </cell>
          <cell r="Q213">
            <v>-9015.2000000000007</v>
          </cell>
          <cell r="R213">
            <v>-167.66</v>
          </cell>
          <cell r="S213">
            <v>0</v>
          </cell>
          <cell r="T213">
            <v>0</v>
          </cell>
          <cell r="U213">
            <v>-5206.18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-8725.51</v>
          </cell>
          <cell r="AB213">
            <v>0</v>
          </cell>
          <cell r="AC213">
            <v>0</v>
          </cell>
          <cell r="AD213">
            <v>0</v>
          </cell>
          <cell r="AE213">
            <v>-31000</v>
          </cell>
          <cell r="AF213">
            <v>0</v>
          </cell>
          <cell r="AG213">
            <v>0</v>
          </cell>
          <cell r="AH213">
            <v>0</v>
          </cell>
          <cell r="AI213">
            <v>-236</v>
          </cell>
          <cell r="AJ213">
            <v>0</v>
          </cell>
          <cell r="AK213">
            <v>0</v>
          </cell>
          <cell r="AL213">
            <v>-2600.0700000000002</v>
          </cell>
          <cell r="AM213">
            <v>0</v>
          </cell>
          <cell r="AN213">
            <v>-2079.75</v>
          </cell>
          <cell r="AO213">
            <v>-5899.26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-15183794.059999999</v>
          </cell>
          <cell r="BB213">
            <v>-4588.8599999999997</v>
          </cell>
          <cell r="BC213">
            <v>0</v>
          </cell>
        </row>
        <row r="214">
          <cell r="A214" t="str">
            <v>02.2.01.01.02</v>
          </cell>
          <cell r="B214" t="str">
            <v>RAPORLANMAYAN MUALLAK HAS.KARŞ</v>
          </cell>
          <cell r="C214">
            <v>-20741276615.039993</v>
          </cell>
          <cell r="D214">
            <v>-9583330.0500000007</v>
          </cell>
          <cell r="E214">
            <v>-1803642.97</v>
          </cell>
          <cell r="F214">
            <v>0</v>
          </cell>
          <cell r="G214">
            <v>0</v>
          </cell>
          <cell r="H214">
            <v>-1801880.69</v>
          </cell>
          <cell r="I214">
            <v>0</v>
          </cell>
          <cell r="J214">
            <v>0</v>
          </cell>
          <cell r="K214">
            <v>-3804255.46</v>
          </cell>
          <cell r="L214">
            <v>0</v>
          </cell>
          <cell r="M214">
            <v>-138045.6</v>
          </cell>
          <cell r="N214">
            <v>-20276121327.669998</v>
          </cell>
          <cell r="O214">
            <v>-283516403.92000002</v>
          </cell>
          <cell r="P214">
            <v>-16549640.859999999</v>
          </cell>
          <cell r="Q214">
            <v>-46831026.039999999</v>
          </cell>
          <cell r="R214">
            <v>-14228522.82</v>
          </cell>
          <cell r="S214">
            <v>0</v>
          </cell>
          <cell r="T214">
            <v>-1024485.5</v>
          </cell>
          <cell r="U214">
            <v>-496536.36</v>
          </cell>
          <cell r="V214">
            <v>0</v>
          </cell>
          <cell r="W214">
            <v>-816916.51</v>
          </cell>
          <cell r="X214">
            <v>-670765.92000000004</v>
          </cell>
          <cell r="Y214">
            <v>0</v>
          </cell>
          <cell r="Z214">
            <v>0</v>
          </cell>
          <cell r="AA214">
            <v>-11820654.060000001</v>
          </cell>
          <cell r="AB214">
            <v>0</v>
          </cell>
          <cell r="AC214">
            <v>-2442649.75</v>
          </cell>
          <cell r="AD214">
            <v>0</v>
          </cell>
          <cell r="AE214">
            <v>0</v>
          </cell>
          <cell r="AF214">
            <v>-8556160.2300000004</v>
          </cell>
          <cell r="AG214">
            <v>-595274.21</v>
          </cell>
          <cell r="AH214">
            <v>-78294.11</v>
          </cell>
          <cell r="AI214">
            <v>-3743480.59</v>
          </cell>
          <cell r="AJ214">
            <v>0</v>
          </cell>
          <cell r="AK214">
            <v>0</v>
          </cell>
          <cell r="AL214">
            <v>-30942420.370000001</v>
          </cell>
          <cell r="AM214">
            <v>-998759.91</v>
          </cell>
          <cell r="AN214">
            <v>-12318852.039999999</v>
          </cell>
          <cell r="AO214">
            <v>-5505175.3899999997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-6404450.0700000003</v>
          </cell>
          <cell r="AX214">
            <v>-483663.94</v>
          </cell>
          <cell r="AY214">
            <v>0</v>
          </cell>
          <cell r="AZ214">
            <v>0</v>
          </cell>
          <cell r="BA214">
            <v>-20741276615.039993</v>
          </cell>
          <cell r="BB214">
            <v>-18813058.600000001</v>
          </cell>
          <cell r="BC214">
            <v>0</v>
          </cell>
        </row>
        <row r="215">
          <cell r="A215" t="str">
            <v>02.2.01.01.03</v>
          </cell>
          <cell r="B215" t="str">
            <v>MUALLAK HAS KARŞ YETERLİLİK FARKI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216" t="str">
            <v>02.2.01.01.04</v>
          </cell>
          <cell r="B216" t="str">
            <v>YEŞİLKART RAPORLANMAYAN MUALLAK</v>
          </cell>
          <cell r="C216">
            <v>-7632935.0999999996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-7632935.0999999996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-7632935.0999999996</v>
          </cell>
          <cell r="BB216">
            <v>0</v>
          </cell>
          <cell r="BC216">
            <v>0</v>
          </cell>
        </row>
        <row r="217">
          <cell r="A217" t="str">
            <v>02.2.01.01.50</v>
          </cell>
          <cell r="B217" t="str">
            <v>MUALLAK HASAR KARŞ İSKONTOSU</v>
          </cell>
          <cell r="C217">
            <v>13560549113.870003</v>
          </cell>
          <cell r="D217">
            <v>15068592.18</v>
          </cell>
          <cell r="E217">
            <v>1829731.61</v>
          </cell>
          <cell r="F217">
            <v>0</v>
          </cell>
          <cell r="G217">
            <v>0</v>
          </cell>
          <cell r="H217">
            <v>317045.13</v>
          </cell>
          <cell r="I217">
            <v>0</v>
          </cell>
          <cell r="J217">
            <v>0</v>
          </cell>
          <cell r="K217">
            <v>-6877578.6399999997</v>
          </cell>
          <cell r="L217">
            <v>0</v>
          </cell>
          <cell r="M217">
            <v>130021.96</v>
          </cell>
          <cell r="N217">
            <v>13273360494.639999</v>
          </cell>
          <cell r="O217">
            <v>133401494.01000001</v>
          </cell>
          <cell r="P217">
            <v>10822277.25</v>
          </cell>
          <cell r="Q217">
            <v>35856467.700000003</v>
          </cell>
          <cell r="R217">
            <v>8019704.9000000004</v>
          </cell>
          <cell r="S217">
            <v>0</v>
          </cell>
          <cell r="T217">
            <v>672940.78</v>
          </cell>
          <cell r="U217">
            <v>390528.02</v>
          </cell>
          <cell r="V217">
            <v>0</v>
          </cell>
          <cell r="W217">
            <v>661594.36</v>
          </cell>
          <cell r="X217">
            <v>1463885.59</v>
          </cell>
          <cell r="Y217">
            <v>0</v>
          </cell>
          <cell r="Z217">
            <v>0</v>
          </cell>
          <cell r="AA217">
            <v>23618183.649999999</v>
          </cell>
          <cell r="AB217">
            <v>0</v>
          </cell>
          <cell r="AC217">
            <v>1951170.38</v>
          </cell>
          <cell r="AD217">
            <v>0</v>
          </cell>
          <cell r="AE217">
            <v>0</v>
          </cell>
          <cell r="AF217">
            <v>5985522.04</v>
          </cell>
          <cell r="AG217">
            <v>674501.8</v>
          </cell>
          <cell r="AH217">
            <v>19392.740000000002</v>
          </cell>
          <cell r="AI217">
            <v>386057.41</v>
          </cell>
          <cell r="AJ217">
            <v>0</v>
          </cell>
          <cell r="AK217">
            <v>370.23</v>
          </cell>
          <cell r="AL217">
            <v>21697064.289999999</v>
          </cell>
          <cell r="AM217">
            <v>1224159.98</v>
          </cell>
          <cell r="AN217">
            <v>22091503.690000001</v>
          </cell>
          <cell r="AO217">
            <v>2659874.86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3815247.54</v>
          </cell>
          <cell r="AX217">
            <v>1308865.77</v>
          </cell>
          <cell r="AY217">
            <v>0</v>
          </cell>
          <cell r="AZ217">
            <v>0</v>
          </cell>
          <cell r="BA217">
            <v>13560549113.870003</v>
          </cell>
          <cell r="BB217">
            <v>21748008.759999998</v>
          </cell>
          <cell r="BC217">
            <v>0</v>
          </cell>
        </row>
        <row r="218">
          <cell r="A218" t="str">
            <v>02.2.01.01.97</v>
          </cell>
          <cell r="B218" t="str">
            <v>TIP HAVUZUNDAN ALINAN</v>
          </cell>
          <cell r="C218">
            <v>19317225.59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19317225.59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19317225.59</v>
          </cell>
          <cell r="BB218">
            <v>0</v>
          </cell>
          <cell r="BC218">
            <v>0</v>
          </cell>
        </row>
        <row r="219">
          <cell r="A219" t="str">
            <v>02.2.01.01.98</v>
          </cell>
          <cell r="B219" t="str">
            <v>HAVUZDAN ALINAN RAPORLANMAYAN MUALLAK HAS.</v>
          </cell>
          <cell r="C219">
            <v>-2123881941.6300001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-2123881941.6300001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-2123881941.6300001</v>
          </cell>
          <cell r="BB219">
            <v>0</v>
          </cell>
          <cell r="BC219">
            <v>0</v>
          </cell>
        </row>
        <row r="220">
          <cell r="A220" t="str">
            <v>02.2.01.02</v>
          </cell>
          <cell r="B220" t="str">
            <v>DEV MUALLAK HASARLAR KARSILIGI (+)</v>
          </cell>
          <cell r="C220">
            <v>12459475847.449999</v>
          </cell>
          <cell r="D220">
            <v>36305664.460000001</v>
          </cell>
          <cell r="E220">
            <v>7543050.2800000003</v>
          </cell>
          <cell r="F220">
            <v>0</v>
          </cell>
          <cell r="G220">
            <v>0</v>
          </cell>
          <cell r="H220">
            <v>3280040.51</v>
          </cell>
          <cell r="I220">
            <v>0</v>
          </cell>
          <cell r="J220">
            <v>0</v>
          </cell>
          <cell r="K220">
            <v>179504859.37</v>
          </cell>
          <cell r="L220">
            <v>0</v>
          </cell>
          <cell r="M220">
            <v>563897.68999999994</v>
          </cell>
          <cell r="N220">
            <v>11911157781.02</v>
          </cell>
          <cell r="O220">
            <v>61036089.640000001</v>
          </cell>
          <cell r="P220">
            <v>25020705.649999999</v>
          </cell>
          <cell r="Q220">
            <v>34447593.960000001</v>
          </cell>
          <cell r="R220">
            <v>6563851.2699999996</v>
          </cell>
          <cell r="S220">
            <v>0</v>
          </cell>
          <cell r="T220">
            <v>700110.95</v>
          </cell>
          <cell r="U220">
            <v>2859977.14</v>
          </cell>
          <cell r="V220">
            <v>0</v>
          </cell>
          <cell r="W220">
            <v>0</v>
          </cell>
          <cell r="X220">
            <v>1381616.53</v>
          </cell>
          <cell r="Y220">
            <v>0</v>
          </cell>
          <cell r="Z220">
            <v>0</v>
          </cell>
          <cell r="AA220">
            <v>16063004.470000001</v>
          </cell>
          <cell r="AB220">
            <v>0</v>
          </cell>
          <cell r="AC220">
            <v>176126.83</v>
          </cell>
          <cell r="AD220">
            <v>0</v>
          </cell>
          <cell r="AE220">
            <v>2446358.81</v>
          </cell>
          <cell r="AF220">
            <v>41734167.090000004</v>
          </cell>
          <cell r="AG220">
            <v>17802403.48</v>
          </cell>
          <cell r="AH220">
            <v>183840.53</v>
          </cell>
          <cell r="AI220">
            <v>536911.37</v>
          </cell>
          <cell r="AJ220">
            <v>0</v>
          </cell>
          <cell r="AK220">
            <v>1000</v>
          </cell>
          <cell r="AL220">
            <v>50716798.799999997</v>
          </cell>
          <cell r="AM220">
            <v>5025055.9400000004</v>
          </cell>
          <cell r="AN220">
            <v>23053826.879999999</v>
          </cell>
          <cell r="AO220">
            <v>2791351.18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22825209.829999998</v>
          </cell>
          <cell r="AX220">
            <v>5754553.7699999996</v>
          </cell>
          <cell r="AY220">
            <v>0</v>
          </cell>
          <cell r="AZ220">
            <v>0</v>
          </cell>
          <cell r="BA220">
            <v>12459475847.449999</v>
          </cell>
          <cell r="BB220">
            <v>96026075.560000017</v>
          </cell>
          <cell r="BC220">
            <v>0</v>
          </cell>
        </row>
        <row r="221">
          <cell r="A221" t="str">
            <v>02.2.01.02.01</v>
          </cell>
          <cell r="B221" t="str">
            <v>DEV TAHAKKUK EDEN MUALLAK HAS KARŞ</v>
          </cell>
          <cell r="C221">
            <v>4731795231.7799997</v>
          </cell>
          <cell r="D221">
            <v>34619107.420000002</v>
          </cell>
          <cell r="E221">
            <v>4939618.75</v>
          </cell>
          <cell r="F221">
            <v>0</v>
          </cell>
          <cell r="G221">
            <v>0</v>
          </cell>
          <cell r="H221">
            <v>6401256.6500000004</v>
          </cell>
          <cell r="I221">
            <v>0</v>
          </cell>
          <cell r="J221">
            <v>0</v>
          </cell>
          <cell r="K221">
            <v>199968774.86000001</v>
          </cell>
          <cell r="L221">
            <v>0</v>
          </cell>
          <cell r="M221">
            <v>632221.46</v>
          </cell>
          <cell r="N221">
            <v>4204624443.25</v>
          </cell>
          <cell r="O221">
            <v>2241434.0699999998</v>
          </cell>
          <cell r="P221">
            <v>12081275.109999999</v>
          </cell>
          <cell r="Q221">
            <v>30021814.940000001</v>
          </cell>
          <cell r="R221">
            <v>3228020.61</v>
          </cell>
          <cell r="S221">
            <v>0</v>
          </cell>
          <cell r="T221">
            <v>740423.72</v>
          </cell>
          <cell r="U221">
            <v>3534851.26</v>
          </cell>
          <cell r="V221">
            <v>0</v>
          </cell>
          <cell r="W221">
            <v>0</v>
          </cell>
          <cell r="X221">
            <v>1651098.85</v>
          </cell>
          <cell r="Y221">
            <v>0</v>
          </cell>
          <cell r="Z221">
            <v>0</v>
          </cell>
          <cell r="AA221">
            <v>43992860.789999999</v>
          </cell>
          <cell r="AB221">
            <v>0</v>
          </cell>
          <cell r="AC221">
            <v>139797.20000000001</v>
          </cell>
          <cell r="AD221">
            <v>0</v>
          </cell>
          <cell r="AE221">
            <v>3070612.56</v>
          </cell>
          <cell r="AF221">
            <v>40045605.979999997</v>
          </cell>
          <cell r="AG221">
            <v>19798477.719999999</v>
          </cell>
          <cell r="AH221">
            <v>178986.38</v>
          </cell>
          <cell r="AI221">
            <v>1674529.6</v>
          </cell>
          <cell r="AJ221">
            <v>0</v>
          </cell>
          <cell r="AK221">
            <v>1000</v>
          </cell>
          <cell r="AL221">
            <v>60885705.039999999</v>
          </cell>
          <cell r="AM221">
            <v>6187805.5</v>
          </cell>
          <cell r="AN221">
            <v>28260696.239999998</v>
          </cell>
          <cell r="AO221">
            <v>2766288.87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14458657.189999999</v>
          </cell>
          <cell r="AX221">
            <v>5649867.7599999998</v>
          </cell>
          <cell r="AY221">
            <v>0</v>
          </cell>
          <cell r="AZ221">
            <v>0</v>
          </cell>
          <cell r="BA221">
            <v>4731795231.7799997</v>
          </cell>
          <cell r="BB221">
            <v>94642177.5</v>
          </cell>
          <cell r="BC221">
            <v>0</v>
          </cell>
        </row>
        <row r="222">
          <cell r="A222" t="str">
            <v>02.2.01.02.01.01</v>
          </cell>
          <cell r="B222" t="str">
            <v xml:space="preserve">DEV SİGORTALI MUALLAK HASAR KARŞILIĞI </v>
          </cell>
          <cell r="C222">
            <v>2690942015.6999993</v>
          </cell>
          <cell r="D222">
            <v>33308533.600000001</v>
          </cell>
          <cell r="E222">
            <v>4925398.03</v>
          </cell>
          <cell r="F222">
            <v>0</v>
          </cell>
          <cell r="G222">
            <v>0</v>
          </cell>
          <cell r="H222">
            <v>6197497</v>
          </cell>
          <cell r="I222">
            <v>0</v>
          </cell>
          <cell r="J222">
            <v>0</v>
          </cell>
          <cell r="K222">
            <v>198561176.66999999</v>
          </cell>
          <cell r="L222">
            <v>0</v>
          </cell>
          <cell r="M222">
            <v>629826</v>
          </cell>
          <cell r="N222">
            <v>2237170261.52</v>
          </cell>
          <cell r="O222">
            <v>656639.31000000006</v>
          </cell>
          <cell r="P222">
            <v>7836174.7300000004</v>
          </cell>
          <cell r="Q222">
            <v>15541848.43</v>
          </cell>
          <cell r="R222">
            <v>2440313.5499999998</v>
          </cell>
          <cell r="S222">
            <v>0</v>
          </cell>
          <cell r="T222">
            <v>670264.86</v>
          </cell>
          <cell r="U222">
            <v>3427581.02</v>
          </cell>
          <cell r="V222">
            <v>0</v>
          </cell>
          <cell r="W222">
            <v>0</v>
          </cell>
          <cell r="X222">
            <v>1648630.85</v>
          </cell>
          <cell r="Y222">
            <v>0</v>
          </cell>
          <cell r="Z222">
            <v>0</v>
          </cell>
          <cell r="AA222">
            <v>264000</v>
          </cell>
          <cell r="AB222">
            <v>0</v>
          </cell>
          <cell r="AC222">
            <v>3180</v>
          </cell>
          <cell r="AD222">
            <v>0</v>
          </cell>
          <cell r="AE222">
            <v>3022125</v>
          </cell>
          <cell r="AF222">
            <v>39504733.990000002</v>
          </cell>
          <cell r="AG222">
            <v>19684371.93</v>
          </cell>
          <cell r="AH222">
            <v>170000</v>
          </cell>
          <cell r="AI222">
            <v>502100</v>
          </cell>
          <cell r="AJ222">
            <v>0</v>
          </cell>
          <cell r="AK222">
            <v>1000</v>
          </cell>
          <cell r="AL222">
            <v>60072962.469999999</v>
          </cell>
          <cell r="AM222">
            <v>5836245.9900000002</v>
          </cell>
          <cell r="AN222">
            <v>26223372.329999998</v>
          </cell>
          <cell r="AO222">
            <v>2561793.94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14458613.470000001</v>
          </cell>
          <cell r="AX222">
            <v>5623371.0099999998</v>
          </cell>
          <cell r="AY222">
            <v>0</v>
          </cell>
          <cell r="AZ222">
            <v>0</v>
          </cell>
          <cell r="BA222">
            <v>2690942015.6999993</v>
          </cell>
          <cell r="BB222">
            <v>92667639.520000011</v>
          </cell>
          <cell r="BC222">
            <v>0</v>
          </cell>
        </row>
        <row r="223">
          <cell r="A223" t="str">
            <v>02.2.01.02.01.02</v>
          </cell>
          <cell r="B223" t="str">
            <v xml:space="preserve">DEV EKSPER MUALLAK HASAR KARŞILIĞI </v>
          </cell>
          <cell r="C223">
            <v>46777840.349999994</v>
          </cell>
          <cell r="D223">
            <v>858661.79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159290.87</v>
          </cell>
          <cell r="L223">
            <v>0</v>
          </cell>
          <cell r="M223">
            <v>2395.46</v>
          </cell>
          <cell r="N223">
            <v>43578608.369999997</v>
          </cell>
          <cell r="O223">
            <v>1592.63</v>
          </cell>
          <cell r="P223">
            <v>150239.91</v>
          </cell>
          <cell r="Q223">
            <v>100</v>
          </cell>
          <cell r="R223">
            <v>71079.240000000005</v>
          </cell>
          <cell r="S223">
            <v>0</v>
          </cell>
          <cell r="T223">
            <v>69933.86</v>
          </cell>
          <cell r="U223">
            <v>79489.95</v>
          </cell>
          <cell r="V223">
            <v>0</v>
          </cell>
          <cell r="W223">
            <v>0</v>
          </cell>
          <cell r="X223">
            <v>2468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425428.87</v>
          </cell>
          <cell r="AG223">
            <v>114105.79</v>
          </cell>
          <cell r="AH223">
            <v>8986.3799999999992</v>
          </cell>
          <cell r="AI223">
            <v>0</v>
          </cell>
          <cell r="AJ223">
            <v>0</v>
          </cell>
          <cell r="AK223">
            <v>0</v>
          </cell>
          <cell r="AL223">
            <v>788859.39</v>
          </cell>
          <cell r="AM223">
            <v>41961.55</v>
          </cell>
          <cell r="AN223">
            <v>237091.21</v>
          </cell>
          <cell r="AO223">
            <v>187547.08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46777840.349999994</v>
          </cell>
          <cell r="BB223">
            <v>1407182.83</v>
          </cell>
          <cell r="BC223">
            <v>0</v>
          </cell>
        </row>
        <row r="224">
          <cell r="A224" t="str">
            <v>02.2.01.02.01.03</v>
          </cell>
          <cell r="B224" t="str">
            <v xml:space="preserve">DEV DAVALI DOSYALAR MUALLAK HASAR KARŞILIĞI </v>
          </cell>
          <cell r="C224">
            <v>2000298332.01</v>
          </cell>
          <cell r="D224">
            <v>525959.52</v>
          </cell>
          <cell r="E224">
            <v>0</v>
          </cell>
          <cell r="F224">
            <v>0</v>
          </cell>
          <cell r="G224">
            <v>0</v>
          </cell>
          <cell r="H224">
            <v>26391.98</v>
          </cell>
          <cell r="I224">
            <v>0</v>
          </cell>
          <cell r="J224">
            <v>0</v>
          </cell>
          <cell r="K224">
            <v>1466036.73</v>
          </cell>
          <cell r="L224">
            <v>0</v>
          </cell>
          <cell r="M224">
            <v>0</v>
          </cell>
          <cell r="N224">
            <v>1951484135.0899999</v>
          </cell>
          <cell r="O224">
            <v>1809371.92</v>
          </cell>
          <cell r="P224">
            <v>4786666.8600000003</v>
          </cell>
          <cell r="Q224">
            <v>17024225.539999999</v>
          </cell>
          <cell r="R224">
            <v>843091.55</v>
          </cell>
          <cell r="S224">
            <v>0</v>
          </cell>
          <cell r="T224">
            <v>0</v>
          </cell>
          <cell r="U224">
            <v>32682.7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18046779.23</v>
          </cell>
          <cell r="AB224">
            <v>0</v>
          </cell>
          <cell r="AC224">
            <v>160726.12</v>
          </cell>
          <cell r="AD224">
            <v>0</v>
          </cell>
          <cell r="AE224">
            <v>20573.599999999999</v>
          </cell>
          <cell r="AF224">
            <v>135815.44</v>
          </cell>
          <cell r="AG224">
            <v>0</v>
          </cell>
          <cell r="AH224">
            <v>0</v>
          </cell>
          <cell r="AI224">
            <v>1379051.29</v>
          </cell>
          <cell r="AJ224">
            <v>0</v>
          </cell>
          <cell r="AK224">
            <v>0</v>
          </cell>
          <cell r="AL224">
            <v>26392</v>
          </cell>
          <cell r="AM224">
            <v>364232.89</v>
          </cell>
          <cell r="AN224">
            <v>2116869.65</v>
          </cell>
          <cell r="AO224">
            <v>18383.46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51.44</v>
          </cell>
          <cell r="AX224">
            <v>30895</v>
          </cell>
          <cell r="AY224">
            <v>0</v>
          </cell>
          <cell r="AZ224">
            <v>0</v>
          </cell>
          <cell r="BA224">
            <v>2000298332.01</v>
          </cell>
          <cell r="BB224">
            <v>661774.96</v>
          </cell>
          <cell r="BC224">
            <v>0</v>
          </cell>
        </row>
        <row r="225">
          <cell r="A225" t="str">
            <v>02.2.01.02.01.04</v>
          </cell>
          <cell r="B225" t="str">
            <v>DEV YEŞİLKART MUALLAK HASAR KARŞ.</v>
          </cell>
          <cell r="C225">
            <v>3478479.48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3478479.48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3478479.48</v>
          </cell>
          <cell r="BB225">
            <v>0</v>
          </cell>
          <cell r="BC225">
            <v>0</v>
          </cell>
        </row>
        <row r="226">
          <cell r="A226" t="str">
            <v>02.2.01.02.01.90</v>
          </cell>
          <cell r="B226" t="str">
            <v xml:space="preserve">DEV.DAVA SÜRECİNDE ELDE ED.GELİRLER(-) </v>
          </cell>
          <cell r="C226">
            <v>-397618956.57000005</v>
          </cell>
          <cell r="D226">
            <v>-78893.929999999993</v>
          </cell>
          <cell r="E226">
            <v>0</v>
          </cell>
          <cell r="F226">
            <v>0</v>
          </cell>
          <cell r="G226">
            <v>0</v>
          </cell>
          <cell r="H226">
            <v>-3958.8</v>
          </cell>
          <cell r="I226">
            <v>0</v>
          </cell>
          <cell r="J226">
            <v>0</v>
          </cell>
          <cell r="K226">
            <v>-219905.51</v>
          </cell>
          <cell r="L226">
            <v>0</v>
          </cell>
          <cell r="M226">
            <v>0</v>
          </cell>
          <cell r="N226">
            <v>-390296827.01999998</v>
          </cell>
          <cell r="O226">
            <v>-271405.78999999998</v>
          </cell>
          <cell r="P226">
            <v>-718000.03</v>
          </cell>
          <cell r="Q226">
            <v>-2553633.83</v>
          </cell>
          <cell r="R226">
            <v>-126463.73</v>
          </cell>
          <cell r="S226">
            <v>0</v>
          </cell>
          <cell r="T226">
            <v>0</v>
          </cell>
          <cell r="U226">
            <v>-4902.41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-2707016.88</v>
          </cell>
          <cell r="AB226">
            <v>0</v>
          </cell>
          <cell r="AC226">
            <v>-24108.92</v>
          </cell>
          <cell r="AD226">
            <v>0</v>
          </cell>
          <cell r="AE226">
            <v>-3086.04</v>
          </cell>
          <cell r="AF226">
            <v>-20372.32</v>
          </cell>
          <cell r="AG226">
            <v>0</v>
          </cell>
          <cell r="AH226">
            <v>0</v>
          </cell>
          <cell r="AI226">
            <v>-206857.69</v>
          </cell>
          <cell r="AJ226">
            <v>0</v>
          </cell>
          <cell r="AK226">
            <v>0</v>
          </cell>
          <cell r="AL226">
            <v>-3958.8</v>
          </cell>
          <cell r="AM226">
            <v>-54634.93</v>
          </cell>
          <cell r="AN226">
            <v>-317530.45</v>
          </cell>
          <cell r="AO226">
            <v>-2757.52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-7.72</v>
          </cell>
          <cell r="AX226">
            <v>-4634.25</v>
          </cell>
          <cell r="AY226">
            <v>0</v>
          </cell>
          <cell r="AZ226">
            <v>0</v>
          </cell>
          <cell r="BA226">
            <v>-397618956.57000005</v>
          </cell>
          <cell r="BB226">
            <v>-99266.25</v>
          </cell>
          <cell r="BC226">
            <v>0</v>
          </cell>
        </row>
        <row r="227">
          <cell r="A227" t="str">
            <v>02.2.01.02.01.97</v>
          </cell>
          <cell r="B227" t="str">
            <v>DEV.tıp HAVUZ ALINAN MUALAK HASAR KRŞ.</v>
          </cell>
          <cell r="C227">
            <v>28380372.93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28380372.93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28380372.93</v>
          </cell>
          <cell r="BB227">
            <v>0</v>
          </cell>
          <cell r="BC227">
            <v>0</v>
          </cell>
        </row>
        <row r="228">
          <cell r="A228" t="str">
            <v>02.2.01.02.01.98</v>
          </cell>
          <cell r="B228" t="str">
            <v>DEV.HAVUZ ALINAN MUALAK HASAR KRŞ.</v>
          </cell>
          <cell r="C228">
            <v>352155577.44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352155577.44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352155577.44</v>
          </cell>
          <cell r="BB228">
            <v>0</v>
          </cell>
          <cell r="BC228">
            <v>0</v>
          </cell>
        </row>
        <row r="229">
          <cell r="A229" t="str">
            <v>02.2.01.02.01.99</v>
          </cell>
          <cell r="B229" t="str">
            <v>DEV.DİĞER MUALLAK HASARLAR</v>
          </cell>
          <cell r="C229">
            <v>7381570.4400000004</v>
          </cell>
          <cell r="D229">
            <v>4846.4399999999996</v>
          </cell>
          <cell r="E229">
            <v>14220.72</v>
          </cell>
          <cell r="F229">
            <v>0</v>
          </cell>
          <cell r="G229">
            <v>0</v>
          </cell>
          <cell r="H229">
            <v>181326.47</v>
          </cell>
          <cell r="I229">
            <v>0</v>
          </cell>
          <cell r="J229">
            <v>0</v>
          </cell>
          <cell r="K229">
            <v>2176.1</v>
          </cell>
          <cell r="L229">
            <v>0</v>
          </cell>
          <cell r="M229">
            <v>0</v>
          </cell>
          <cell r="N229">
            <v>7054208.3700000001</v>
          </cell>
          <cell r="O229">
            <v>45236</v>
          </cell>
          <cell r="P229">
            <v>26193.64</v>
          </cell>
          <cell r="Q229">
            <v>9274.7999999999993</v>
          </cell>
          <cell r="R229">
            <v>0</v>
          </cell>
          <cell r="S229">
            <v>0</v>
          </cell>
          <cell r="T229">
            <v>225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8725.51</v>
          </cell>
          <cell r="AB229">
            <v>0</v>
          </cell>
          <cell r="AC229">
            <v>0</v>
          </cell>
          <cell r="AD229">
            <v>0</v>
          </cell>
          <cell r="AE229">
            <v>31000</v>
          </cell>
          <cell r="AF229">
            <v>0</v>
          </cell>
          <cell r="AG229">
            <v>0</v>
          </cell>
          <cell r="AH229">
            <v>0</v>
          </cell>
          <cell r="AI229">
            <v>236</v>
          </cell>
          <cell r="AJ229">
            <v>0</v>
          </cell>
          <cell r="AK229">
            <v>0</v>
          </cell>
          <cell r="AL229">
            <v>1449.98</v>
          </cell>
          <cell r="AM229">
            <v>0</v>
          </cell>
          <cell r="AN229">
            <v>893.5</v>
          </cell>
          <cell r="AO229">
            <v>1321.91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236</v>
          </cell>
          <cell r="AY229">
            <v>0</v>
          </cell>
          <cell r="AZ229">
            <v>0</v>
          </cell>
          <cell r="BA229">
            <v>7381570.4400000004</v>
          </cell>
          <cell r="BB229">
            <v>4846.4399999999996</v>
          </cell>
          <cell r="BC229">
            <v>0</v>
          </cell>
        </row>
        <row r="230">
          <cell r="A230" t="str">
            <v>02.2.01.02.02</v>
          </cell>
          <cell r="B230" t="str">
            <v>DEV RAPORLANMAYAN MUALLAK HAS KARŞ</v>
          </cell>
          <cell r="C230">
            <v>13444905818.830002</v>
          </cell>
          <cell r="D230">
            <v>8695431.1699999999</v>
          </cell>
          <cell r="E230">
            <v>4399166.25</v>
          </cell>
          <cell r="F230">
            <v>0</v>
          </cell>
          <cell r="G230">
            <v>0</v>
          </cell>
          <cell r="H230">
            <v>-2293487.91</v>
          </cell>
          <cell r="I230">
            <v>0</v>
          </cell>
          <cell r="J230">
            <v>0</v>
          </cell>
          <cell r="K230">
            <v>7403005.2300000004</v>
          </cell>
          <cell r="L230">
            <v>0</v>
          </cell>
          <cell r="M230">
            <v>-109673.03</v>
          </cell>
          <cell r="N230">
            <v>13252813217.700001</v>
          </cell>
          <cell r="O230">
            <v>88576484.790000007</v>
          </cell>
          <cell r="P230">
            <v>14898053.9</v>
          </cell>
          <cell r="Q230">
            <v>36019613.75</v>
          </cell>
          <cell r="R230">
            <v>9060069.7599999998</v>
          </cell>
          <cell r="S230">
            <v>0</v>
          </cell>
          <cell r="T230">
            <v>157438.65</v>
          </cell>
          <cell r="U230">
            <v>154787.51</v>
          </cell>
          <cell r="V230">
            <v>0</v>
          </cell>
          <cell r="W230">
            <v>0</v>
          </cell>
          <cell r="X230">
            <v>301760.49</v>
          </cell>
          <cell r="Y230">
            <v>0</v>
          </cell>
          <cell r="Z230">
            <v>0</v>
          </cell>
          <cell r="AA230">
            <v>-5111100.74</v>
          </cell>
          <cell r="AB230">
            <v>0</v>
          </cell>
          <cell r="AC230">
            <v>207295.81</v>
          </cell>
          <cell r="AD230">
            <v>0</v>
          </cell>
          <cell r="AE230">
            <v>-72518.710000000006</v>
          </cell>
          <cell r="AF230">
            <v>8592579.4600000009</v>
          </cell>
          <cell r="AG230">
            <v>813711.5</v>
          </cell>
          <cell r="AH230">
            <v>33837.050000000003</v>
          </cell>
          <cell r="AI230">
            <v>-1095588.75</v>
          </cell>
          <cell r="AJ230">
            <v>0</v>
          </cell>
          <cell r="AK230">
            <v>0</v>
          </cell>
          <cell r="AL230">
            <v>4728404.6900000004</v>
          </cell>
          <cell r="AM230">
            <v>262073.79</v>
          </cell>
          <cell r="AN230">
            <v>1429667.8</v>
          </cell>
          <cell r="AO230">
            <v>965126.79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12842435.869999999</v>
          </cell>
          <cell r="AX230">
            <v>1234026.01</v>
          </cell>
          <cell r="AY230">
            <v>0</v>
          </cell>
          <cell r="AZ230">
            <v>0</v>
          </cell>
          <cell r="BA230">
            <v>13444905818.830002</v>
          </cell>
          <cell r="BB230">
            <v>18135559.180000003</v>
          </cell>
          <cell r="BC230">
            <v>0</v>
          </cell>
        </row>
        <row r="231">
          <cell r="A231" t="str">
            <v>02.2.01.02.03</v>
          </cell>
          <cell r="B231" t="str">
            <v>DEV MUALLAK HAS KARŞ YETERLİLİK FARKI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A232" t="str">
            <v>02.2.01.02.50</v>
          </cell>
          <cell r="B232" t="str">
            <v xml:space="preserve">DEV.MUALLAK HASAR İSKONTOSU </v>
          </cell>
          <cell r="C232">
            <v>-6781916488.29</v>
          </cell>
          <cell r="D232">
            <v>-7008874.1299999999</v>
          </cell>
          <cell r="E232">
            <v>-1795734.72</v>
          </cell>
          <cell r="F232">
            <v>0</v>
          </cell>
          <cell r="G232">
            <v>0</v>
          </cell>
          <cell r="H232">
            <v>-827728.23</v>
          </cell>
          <cell r="I232">
            <v>0</v>
          </cell>
          <cell r="J232">
            <v>0</v>
          </cell>
          <cell r="K232">
            <v>-27866920.719999999</v>
          </cell>
          <cell r="L232">
            <v>0</v>
          </cell>
          <cell r="M232">
            <v>41349.26</v>
          </cell>
          <cell r="N232">
            <v>-6623304657.25</v>
          </cell>
          <cell r="O232">
            <v>-29781829.219999999</v>
          </cell>
          <cell r="P232">
            <v>-1958623.36</v>
          </cell>
          <cell r="Q232">
            <v>-31593834.73</v>
          </cell>
          <cell r="R232">
            <v>-5724239.0999999996</v>
          </cell>
          <cell r="S232">
            <v>0</v>
          </cell>
          <cell r="T232">
            <v>-197751.42</v>
          </cell>
          <cell r="U232">
            <v>-829661.63</v>
          </cell>
          <cell r="V232">
            <v>0</v>
          </cell>
          <cell r="W232">
            <v>0</v>
          </cell>
          <cell r="X232">
            <v>-571242.81000000006</v>
          </cell>
          <cell r="Y232">
            <v>0</v>
          </cell>
          <cell r="Z232">
            <v>0</v>
          </cell>
          <cell r="AA232">
            <v>-10485263.390000001</v>
          </cell>
          <cell r="AB232">
            <v>0</v>
          </cell>
          <cell r="AC232">
            <v>-170966.18</v>
          </cell>
          <cell r="AD232">
            <v>0</v>
          </cell>
          <cell r="AE232">
            <v>-551735.04000000004</v>
          </cell>
          <cell r="AF232">
            <v>-6904018.3499999996</v>
          </cell>
          <cell r="AG232">
            <v>-2809785.74</v>
          </cell>
          <cell r="AH232">
            <v>-28982.9</v>
          </cell>
          <cell r="AI232">
            <v>-42029.48</v>
          </cell>
          <cell r="AJ232">
            <v>0</v>
          </cell>
          <cell r="AK232">
            <v>0</v>
          </cell>
          <cell r="AL232">
            <v>-14897310.93</v>
          </cell>
          <cell r="AM232">
            <v>-1424823.35</v>
          </cell>
          <cell r="AN232">
            <v>-6636537.1600000001</v>
          </cell>
          <cell r="AO232">
            <v>-940064.48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-4475883.2300000004</v>
          </cell>
          <cell r="AX232">
            <v>-1129340</v>
          </cell>
          <cell r="AY232">
            <v>0</v>
          </cell>
          <cell r="AZ232">
            <v>0</v>
          </cell>
          <cell r="BA232">
            <v>-6781916488.29</v>
          </cell>
          <cell r="BB232">
            <v>-16751661.120000001</v>
          </cell>
          <cell r="BC232">
            <v>0</v>
          </cell>
        </row>
        <row r="233">
          <cell r="A233" t="str">
            <v>02.2.01.02.97</v>
          </cell>
          <cell r="B233" t="str">
            <v xml:space="preserve">DEV.TIP HAVUZU ALINAN RAPOR MUALLAK HASAR </v>
          </cell>
          <cell r="C233">
            <v>-12333492.189999999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-12333492.189999999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-12333492.189999999</v>
          </cell>
          <cell r="BB233">
            <v>0</v>
          </cell>
          <cell r="BC233">
            <v>0</v>
          </cell>
        </row>
        <row r="234">
          <cell r="A234" t="str">
            <v>02.2.01.02.98</v>
          </cell>
          <cell r="B234" t="str">
            <v xml:space="preserve">DEV.HAVUZ ALINAN RAPOR MUALLAK HASAR </v>
          </cell>
          <cell r="C234">
            <v>1070566420.58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1070566420.58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1070566420.58</v>
          </cell>
          <cell r="BB234">
            <v>0</v>
          </cell>
          <cell r="BC234">
            <v>0</v>
          </cell>
        </row>
        <row r="235">
          <cell r="A235" t="str">
            <v>02.2.02</v>
          </cell>
          <cell r="B235" t="str">
            <v>MUALLAK HAS.REAS PAYI DEGISIMİ</v>
          </cell>
          <cell r="C235">
            <v>-339518230.59000003</v>
          </cell>
          <cell r="D235">
            <v>116195824.92</v>
          </cell>
          <cell r="E235">
            <v>44633991.609999999</v>
          </cell>
          <cell r="F235">
            <v>0</v>
          </cell>
          <cell r="G235">
            <v>0</v>
          </cell>
          <cell r="H235">
            <v>3474807.57</v>
          </cell>
          <cell r="I235">
            <v>0</v>
          </cell>
          <cell r="J235">
            <v>0</v>
          </cell>
          <cell r="K235">
            <v>-17997129.469999999</v>
          </cell>
          <cell r="L235">
            <v>0</v>
          </cell>
          <cell r="M235">
            <v>70209.31</v>
          </cell>
          <cell r="N235">
            <v>-496852548.86000001</v>
          </cell>
          <cell r="O235">
            <v>0</v>
          </cell>
          <cell r="P235">
            <v>-61870.49</v>
          </cell>
          <cell r="Q235">
            <v>18140300.510000002</v>
          </cell>
          <cell r="R235">
            <v>5315137.49</v>
          </cell>
          <cell r="S235">
            <v>0</v>
          </cell>
          <cell r="T235">
            <v>726733.15</v>
          </cell>
          <cell r="U235">
            <v>-230550.81</v>
          </cell>
          <cell r="V235">
            <v>0</v>
          </cell>
          <cell r="W235">
            <v>402565.7</v>
          </cell>
          <cell r="X235">
            <v>13661239.73</v>
          </cell>
          <cell r="Y235">
            <v>0</v>
          </cell>
          <cell r="Z235">
            <v>0</v>
          </cell>
          <cell r="AA235">
            <v>13209517.23</v>
          </cell>
          <cell r="AB235">
            <v>0</v>
          </cell>
          <cell r="AC235">
            <v>2758728.19</v>
          </cell>
          <cell r="AD235">
            <v>0</v>
          </cell>
          <cell r="AE235">
            <v>1626.04</v>
          </cell>
          <cell r="AF235">
            <v>-23914471.34</v>
          </cell>
          <cell r="AG235">
            <v>-16603201.83</v>
          </cell>
          <cell r="AH235">
            <v>-19842.07</v>
          </cell>
          <cell r="AI235">
            <v>3408973.06</v>
          </cell>
          <cell r="AJ235">
            <v>0</v>
          </cell>
          <cell r="AK235">
            <v>0</v>
          </cell>
          <cell r="AL235">
            <v>-19974363.890000001</v>
          </cell>
          <cell r="AM235">
            <v>-1883636.22</v>
          </cell>
          <cell r="AN235">
            <v>16129515.640000001</v>
          </cell>
          <cell r="AO235">
            <v>3901697.08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-4886634.67</v>
          </cell>
          <cell r="AX235">
            <v>875151.83</v>
          </cell>
          <cell r="AY235">
            <v>0</v>
          </cell>
          <cell r="AZ235">
            <v>0</v>
          </cell>
          <cell r="BA235">
            <v>-339518230.59000003</v>
          </cell>
          <cell r="BB235">
            <v>75658309.680000007</v>
          </cell>
          <cell r="BC235">
            <v>0</v>
          </cell>
        </row>
        <row r="236">
          <cell r="A236" t="str">
            <v>02.2.02.01</v>
          </cell>
          <cell r="B236" t="str">
            <v>MUALLAK HASARLAR KARS.REAS PAYI (+)</v>
          </cell>
          <cell r="C236">
            <v>3197491573.8800001</v>
          </cell>
          <cell r="D236">
            <v>147733706.59999999</v>
          </cell>
          <cell r="E236">
            <v>51960548.259999998</v>
          </cell>
          <cell r="F236">
            <v>0</v>
          </cell>
          <cell r="G236">
            <v>0</v>
          </cell>
          <cell r="H236">
            <v>1827715.38</v>
          </cell>
          <cell r="I236">
            <v>0</v>
          </cell>
          <cell r="J236">
            <v>0</v>
          </cell>
          <cell r="K236">
            <v>173275449.75999999</v>
          </cell>
          <cell r="L236">
            <v>0</v>
          </cell>
          <cell r="M236">
            <v>505685.57</v>
          </cell>
          <cell r="N236">
            <v>2619953361.3499999</v>
          </cell>
          <cell r="O236">
            <v>0</v>
          </cell>
          <cell r="P236">
            <v>474743.18</v>
          </cell>
          <cell r="Q236">
            <v>49217129.259999998</v>
          </cell>
          <cell r="R236">
            <v>11320229.939999999</v>
          </cell>
          <cell r="S236">
            <v>0</v>
          </cell>
          <cell r="T236">
            <v>1356312.68</v>
          </cell>
          <cell r="U236">
            <v>1583950.51</v>
          </cell>
          <cell r="V236">
            <v>0</v>
          </cell>
          <cell r="W236">
            <v>402565.7</v>
          </cell>
          <cell r="X236">
            <v>15021728.619999999</v>
          </cell>
          <cell r="Y236">
            <v>0</v>
          </cell>
          <cell r="Z236">
            <v>0</v>
          </cell>
          <cell r="AA236">
            <v>17923482.32</v>
          </cell>
          <cell r="AB236">
            <v>0</v>
          </cell>
          <cell r="AC236">
            <v>2934805.25</v>
          </cell>
          <cell r="AD236">
            <v>0</v>
          </cell>
          <cell r="AE236">
            <v>0</v>
          </cell>
          <cell r="AF236">
            <v>15436980.560000001</v>
          </cell>
          <cell r="AG236">
            <v>1058620.3</v>
          </cell>
          <cell r="AH236">
            <v>72981.64</v>
          </cell>
          <cell r="AI236">
            <v>3839864.48</v>
          </cell>
          <cell r="AJ236">
            <v>0</v>
          </cell>
          <cell r="AK236">
            <v>0</v>
          </cell>
          <cell r="AL236">
            <v>30132430.010000002</v>
          </cell>
          <cell r="AM236">
            <v>3270632.31</v>
          </cell>
          <cell r="AN236">
            <v>40596803.229999997</v>
          </cell>
          <cell r="AO236">
            <v>6492672.2300000004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1090761.1200000001</v>
          </cell>
          <cell r="AX236">
            <v>8413.6200000000008</v>
          </cell>
          <cell r="AY236">
            <v>0</v>
          </cell>
          <cell r="AZ236">
            <v>0</v>
          </cell>
          <cell r="BA236">
            <v>3197491573.8800001</v>
          </cell>
          <cell r="BB236">
            <v>164302289.09999999</v>
          </cell>
          <cell r="BC236">
            <v>0</v>
          </cell>
        </row>
        <row r="237">
          <cell r="A237" t="str">
            <v>02.2.02.01.01</v>
          </cell>
          <cell r="B237" t="str">
            <v xml:space="preserve">TAHAKKUN EDEN MUALLAK HAS.REAS PAYI </v>
          </cell>
          <cell r="C237">
            <v>1806016638.1899998</v>
          </cell>
          <cell r="D237">
            <v>153019487.75</v>
          </cell>
          <cell r="E237">
            <v>52096406.100000001</v>
          </cell>
          <cell r="F237">
            <v>0</v>
          </cell>
          <cell r="G237">
            <v>0</v>
          </cell>
          <cell r="H237">
            <v>835103.52</v>
          </cell>
          <cell r="I237">
            <v>0</v>
          </cell>
          <cell r="J237">
            <v>0</v>
          </cell>
          <cell r="K237">
            <v>163292009.08000001</v>
          </cell>
          <cell r="L237">
            <v>0</v>
          </cell>
          <cell r="M237">
            <v>499667.86</v>
          </cell>
          <cell r="N237">
            <v>1250137133.45</v>
          </cell>
          <cell r="O237">
            <v>0</v>
          </cell>
          <cell r="P237">
            <v>106988.5</v>
          </cell>
          <cell r="Q237">
            <v>39671134.490000002</v>
          </cell>
          <cell r="R237">
            <v>5913932.6200000001</v>
          </cell>
          <cell r="S237">
            <v>0</v>
          </cell>
          <cell r="T237">
            <v>1093376.48</v>
          </cell>
          <cell r="U237">
            <v>1513669.73</v>
          </cell>
          <cell r="V237">
            <v>0</v>
          </cell>
          <cell r="W237">
            <v>344000</v>
          </cell>
          <cell r="X237">
            <v>15809836.5</v>
          </cell>
          <cell r="Y237">
            <v>0</v>
          </cell>
          <cell r="Z237">
            <v>0</v>
          </cell>
          <cell r="AA237">
            <v>23873084.800000001</v>
          </cell>
          <cell r="AB237">
            <v>0</v>
          </cell>
          <cell r="AC237">
            <v>2470000.52</v>
          </cell>
          <cell r="AD237">
            <v>0</v>
          </cell>
          <cell r="AE237">
            <v>0</v>
          </cell>
          <cell r="AF237">
            <v>13423546.59</v>
          </cell>
          <cell r="AG237">
            <v>998153.25</v>
          </cell>
          <cell r="AH237">
            <v>42766</v>
          </cell>
          <cell r="AI237">
            <v>1111820.73</v>
          </cell>
          <cell r="AJ237">
            <v>0</v>
          </cell>
          <cell r="AK237">
            <v>0</v>
          </cell>
          <cell r="AL237">
            <v>21611147.09</v>
          </cell>
          <cell r="AM237">
            <v>3502326.79</v>
          </cell>
          <cell r="AN237">
            <v>50572563.539999999</v>
          </cell>
          <cell r="AO237">
            <v>4078482.8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1806016638.1899998</v>
          </cell>
          <cell r="BB237">
            <v>167483953.59</v>
          </cell>
          <cell r="BC237">
            <v>0</v>
          </cell>
        </row>
        <row r="238">
          <cell r="A238" t="str">
            <v>02.2.02.01.01.01</v>
          </cell>
          <cell r="B238" t="str">
            <v xml:space="preserve">SİGORTALI TAH.EDEN MUALLAK HAS.REAS PAYI </v>
          </cell>
          <cell r="C238">
            <v>511779647.07999998</v>
          </cell>
          <cell r="D238">
            <v>151866570.90000001</v>
          </cell>
          <cell r="E238">
            <v>52096406.100000001</v>
          </cell>
          <cell r="F238">
            <v>0</v>
          </cell>
          <cell r="G238">
            <v>0</v>
          </cell>
          <cell r="H238">
            <v>797423.4</v>
          </cell>
          <cell r="I238">
            <v>0</v>
          </cell>
          <cell r="J238">
            <v>0</v>
          </cell>
          <cell r="K238">
            <v>157417043.09999999</v>
          </cell>
          <cell r="L238">
            <v>0</v>
          </cell>
          <cell r="M238">
            <v>494274.8</v>
          </cell>
          <cell r="N238">
            <v>0</v>
          </cell>
          <cell r="O238">
            <v>0</v>
          </cell>
          <cell r="P238">
            <v>1787.95</v>
          </cell>
          <cell r="Q238">
            <v>16540862.390000001</v>
          </cell>
          <cell r="R238">
            <v>4160260.07</v>
          </cell>
          <cell r="S238">
            <v>0</v>
          </cell>
          <cell r="T238">
            <v>1042417.98</v>
          </cell>
          <cell r="U238">
            <v>1479754.82</v>
          </cell>
          <cell r="V238">
            <v>0</v>
          </cell>
          <cell r="W238">
            <v>344000</v>
          </cell>
          <cell r="X238">
            <v>15809836.5</v>
          </cell>
          <cell r="Y238">
            <v>0</v>
          </cell>
          <cell r="Z238">
            <v>0</v>
          </cell>
          <cell r="AA238">
            <v>23873084.800000001</v>
          </cell>
          <cell r="AB238">
            <v>0</v>
          </cell>
          <cell r="AC238">
            <v>1995768</v>
          </cell>
          <cell r="AD238">
            <v>0</v>
          </cell>
          <cell r="AE238">
            <v>0</v>
          </cell>
          <cell r="AF238">
            <v>7901446.04</v>
          </cell>
          <cell r="AG238">
            <v>973911.81</v>
          </cell>
          <cell r="AH238">
            <v>40000</v>
          </cell>
          <cell r="AI238">
            <v>703516.28</v>
          </cell>
          <cell r="AJ238">
            <v>0</v>
          </cell>
          <cell r="AK238">
            <v>0</v>
          </cell>
          <cell r="AL238">
            <v>20976958.73</v>
          </cell>
          <cell r="AM238">
            <v>3186677.75</v>
          </cell>
          <cell r="AN238">
            <v>46120683.640000001</v>
          </cell>
          <cell r="AO238">
            <v>3956962.02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511779647.07999998</v>
          </cell>
          <cell r="BB238">
            <v>160781928.75</v>
          </cell>
          <cell r="BC238">
            <v>0</v>
          </cell>
        </row>
        <row r="239">
          <cell r="A239" t="str">
            <v>02.2.02.01.01.01.01</v>
          </cell>
          <cell r="B239" t="str">
            <v>EKSEDAN SİGORTALI MUALLAK HAS. KARŞ.</v>
          </cell>
          <cell r="C239">
            <v>200231558.11000001</v>
          </cell>
          <cell r="D239">
            <v>120235256.94</v>
          </cell>
          <cell r="E239">
            <v>13364479.720000001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3204740.94</v>
          </cell>
          <cell r="L239">
            <v>0</v>
          </cell>
          <cell r="M239">
            <v>309516.53000000003</v>
          </cell>
          <cell r="N239">
            <v>0</v>
          </cell>
          <cell r="O239">
            <v>0</v>
          </cell>
          <cell r="P239">
            <v>0</v>
          </cell>
          <cell r="Q239">
            <v>14217614.779999999</v>
          </cell>
          <cell r="R239">
            <v>2308081.2200000002</v>
          </cell>
          <cell r="S239">
            <v>0</v>
          </cell>
          <cell r="T239">
            <v>580019.68000000005</v>
          </cell>
          <cell r="U239">
            <v>987439.22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1375527.88</v>
          </cell>
          <cell r="AG239">
            <v>133688.87</v>
          </cell>
          <cell r="AH239">
            <v>0</v>
          </cell>
          <cell r="AI239">
            <v>516687.41</v>
          </cell>
          <cell r="AJ239">
            <v>0</v>
          </cell>
          <cell r="AK239">
            <v>0</v>
          </cell>
          <cell r="AL239">
            <v>9276596.5099999998</v>
          </cell>
          <cell r="AM239">
            <v>2940295.11</v>
          </cell>
          <cell r="AN239">
            <v>29552868.27</v>
          </cell>
          <cell r="AO239">
            <v>1228745.03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200231558.11000001</v>
          </cell>
          <cell r="BB239">
            <v>121744473.69</v>
          </cell>
          <cell r="BC239">
            <v>0</v>
          </cell>
        </row>
        <row r="240">
          <cell r="A240" t="str">
            <v>02.2.02.01.01.01.02</v>
          </cell>
          <cell r="B240" t="str">
            <v>KOTPAR SİGORTALI MUALLAK HAS KARŞ</v>
          </cell>
          <cell r="C240">
            <v>35278953.960000001</v>
          </cell>
          <cell r="D240">
            <v>10714829.23</v>
          </cell>
          <cell r="E240">
            <v>618108.88</v>
          </cell>
          <cell r="F240">
            <v>0</v>
          </cell>
          <cell r="G240">
            <v>0</v>
          </cell>
          <cell r="H240">
            <v>797423.4</v>
          </cell>
          <cell r="I240">
            <v>0</v>
          </cell>
          <cell r="J240">
            <v>0</v>
          </cell>
          <cell r="K240">
            <v>3046600.74</v>
          </cell>
          <cell r="L240">
            <v>0</v>
          </cell>
          <cell r="M240">
            <v>184758.27</v>
          </cell>
          <cell r="N240">
            <v>0</v>
          </cell>
          <cell r="O240">
            <v>0</v>
          </cell>
          <cell r="P240">
            <v>1787.95</v>
          </cell>
          <cell r="Q240">
            <v>1987696.51</v>
          </cell>
          <cell r="R240">
            <v>561607.85</v>
          </cell>
          <cell r="S240">
            <v>0</v>
          </cell>
          <cell r="T240">
            <v>241756.53</v>
          </cell>
          <cell r="U240">
            <v>349418.59</v>
          </cell>
          <cell r="V240">
            <v>0</v>
          </cell>
          <cell r="W240">
            <v>344000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2681542.66</v>
          </cell>
          <cell r="AG240">
            <v>840222.94</v>
          </cell>
          <cell r="AH240">
            <v>40000</v>
          </cell>
          <cell r="AI240">
            <v>186828.87</v>
          </cell>
          <cell r="AJ240">
            <v>0</v>
          </cell>
          <cell r="AK240">
            <v>0</v>
          </cell>
          <cell r="AL240">
            <v>9467641.3599999994</v>
          </cell>
          <cell r="AM240">
            <v>246382.64</v>
          </cell>
          <cell r="AN240">
            <v>2500386.13</v>
          </cell>
          <cell r="AO240">
            <v>467961.41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35278953.960000001</v>
          </cell>
          <cell r="BB240">
            <v>14276594.83</v>
          </cell>
          <cell r="BC240">
            <v>0</v>
          </cell>
        </row>
        <row r="241">
          <cell r="A241" t="str">
            <v>02.2.02.01.01.01.03</v>
          </cell>
          <cell r="B241" t="str">
            <v>İHTİYARİ SİGORTALI MUALLAK HAS KARŞ</v>
          </cell>
          <cell r="C241">
            <v>252396050.21000001</v>
          </cell>
          <cell r="D241">
            <v>20916484.73</v>
          </cell>
          <cell r="E241">
            <v>38113817.5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151165701.41999999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335551.1</v>
          </cell>
          <cell r="R241">
            <v>1290571</v>
          </cell>
          <cell r="S241">
            <v>0</v>
          </cell>
          <cell r="T241">
            <v>220641.77</v>
          </cell>
          <cell r="U241">
            <v>142897.01</v>
          </cell>
          <cell r="V241">
            <v>0</v>
          </cell>
          <cell r="W241">
            <v>0</v>
          </cell>
          <cell r="X241">
            <v>15809836.5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1995768</v>
          </cell>
          <cell r="AD241">
            <v>0</v>
          </cell>
          <cell r="AE241">
            <v>0</v>
          </cell>
          <cell r="AF241">
            <v>3844375.5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2232720.86</v>
          </cell>
          <cell r="AM241">
            <v>0</v>
          </cell>
          <cell r="AN241">
            <v>14067429.24</v>
          </cell>
          <cell r="AO241">
            <v>2260255.58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252396050.21000001</v>
          </cell>
          <cell r="BB241">
            <v>24760860.23</v>
          </cell>
          <cell r="BC241">
            <v>0</v>
          </cell>
        </row>
        <row r="242">
          <cell r="A242" t="str">
            <v>02.2.02.01.01.01.04</v>
          </cell>
          <cell r="B242" t="str">
            <v xml:space="preserve">XL SİGORTALI MUALLAK HASARLAR KARŞILIĞI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243" t="str">
            <v>02.2.02.01.01.01.05</v>
          </cell>
          <cell r="B243" t="str">
            <v>AŞKIN HASAR FAZLASI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244" t="str">
            <v>02.2.02.01.01.01.97</v>
          </cell>
          <cell r="B244" t="str">
            <v>TIP HAVUZUNA VERİLEN MUALLAK HASAR REAS.PAYI</v>
          </cell>
          <cell r="C244">
            <v>23873084.800000001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23873084.800000001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23873084.800000001</v>
          </cell>
          <cell r="BB244">
            <v>0</v>
          </cell>
          <cell r="BC244">
            <v>0</v>
          </cell>
        </row>
        <row r="245">
          <cell r="A245" t="str">
            <v>02.2.02.01.01.02</v>
          </cell>
          <cell r="B245" t="str">
            <v xml:space="preserve">EKSPER TAH EDEN MUALLAK HAS.REAS PAYI </v>
          </cell>
          <cell r="C245">
            <v>3349654.9</v>
          </cell>
          <cell r="D245">
            <v>435279.74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42191.66</v>
          </cell>
          <cell r="L245">
            <v>0</v>
          </cell>
          <cell r="M245">
            <v>5393.06</v>
          </cell>
          <cell r="N245">
            <v>0</v>
          </cell>
          <cell r="O245">
            <v>0</v>
          </cell>
          <cell r="P245">
            <v>0</v>
          </cell>
          <cell r="Q245">
            <v>5800.5</v>
          </cell>
          <cell r="R245">
            <v>100749.22</v>
          </cell>
          <cell r="S245">
            <v>0</v>
          </cell>
          <cell r="T245">
            <v>50958.5</v>
          </cell>
          <cell r="U245">
            <v>22009.96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135154.06</v>
          </cell>
          <cell r="AG245">
            <v>24241.439999999999</v>
          </cell>
          <cell r="AH245">
            <v>2766</v>
          </cell>
          <cell r="AI245">
            <v>1260</v>
          </cell>
          <cell r="AJ245">
            <v>0</v>
          </cell>
          <cell r="AK245">
            <v>0</v>
          </cell>
          <cell r="AL245">
            <v>612196.27</v>
          </cell>
          <cell r="AM245">
            <v>70880.399999999994</v>
          </cell>
          <cell r="AN245">
            <v>1739845.78</v>
          </cell>
          <cell r="AO245">
            <v>100928.31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3349654.9</v>
          </cell>
          <cell r="BB245">
            <v>597441.24</v>
          </cell>
          <cell r="BC245">
            <v>0</v>
          </cell>
        </row>
        <row r="246">
          <cell r="A246" t="str">
            <v>02.2.02.01.01.02.01</v>
          </cell>
          <cell r="B246" t="str">
            <v xml:space="preserve">EKSEDAN EKSPER MUALLAK HASARLAR KARŞILIĞI </v>
          </cell>
          <cell r="C246">
            <v>805988.03</v>
          </cell>
          <cell r="D246">
            <v>187419.61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2397.64</v>
          </cell>
          <cell r="N246">
            <v>0</v>
          </cell>
          <cell r="O246">
            <v>0</v>
          </cell>
          <cell r="P246">
            <v>0</v>
          </cell>
          <cell r="Q246">
            <v>5201</v>
          </cell>
          <cell r="R246">
            <v>79580.639999999999</v>
          </cell>
          <cell r="S246">
            <v>0</v>
          </cell>
          <cell r="T246">
            <v>28980.9</v>
          </cell>
          <cell r="U246">
            <v>12843.1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28717</v>
          </cell>
          <cell r="AG246">
            <v>15367.04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186321.6</v>
          </cell>
          <cell r="AM246">
            <v>65481.69</v>
          </cell>
          <cell r="AN246">
            <v>146256.25</v>
          </cell>
          <cell r="AO246">
            <v>47421.56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805988.03</v>
          </cell>
          <cell r="BB246">
            <v>231503.65</v>
          </cell>
          <cell r="BC246">
            <v>0</v>
          </cell>
        </row>
        <row r="247">
          <cell r="A247" t="str">
            <v>02.2.02.01.01.02.02</v>
          </cell>
          <cell r="B247" t="str">
            <v xml:space="preserve">KOTPAR EKSPER MUALLAK HASARLAR KARŞILIĞI </v>
          </cell>
          <cell r="C247">
            <v>789308.33999999985</v>
          </cell>
          <cell r="D247">
            <v>155617.95000000001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40116.639999999999</v>
          </cell>
          <cell r="L247">
            <v>0</v>
          </cell>
          <cell r="M247">
            <v>2995.42</v>
          </cell>
          <cell r="N247">
            <v>0</v>
          </cell>
          <cell r="O247">
            <v>0</v>
          </cell>
          <cell r="P247">
            <v>0</v>
          </cell>
          <cell r="Q247">
            <v>599.5</v>
          </cell>
          <cell r="R247">
            <v>21168.58</v>
          </cell>
          <cell r="S247">
            <v>0</v>
          </cell>
          <cell r="T247">
            <v>11370.58</v>
          </cell>
          <cell r="U247">
            <v>8585.23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106437.06</v>
          </cell>
          <cell r="AG247">
            <v>8041.36</v>
          </cell>
          <cell r="AH247">
            <v>2766</v>
          </cell>
          <cell r="AI247">
            <v>1260</v>
          </cell>
          <cell r="AJ247">
            <v>0</v>
          </cell>
          <cell r="AK247">
            <v>0</v>
          </cell>
          <cell r="AL247">
            <v>356175.12</v>
          </cell>
          <cell r="AM247">
            <v>5398.71</v>
          </cell>
          <cell r="AN247">
            <v>19592.34</v>
          </cell>
          <cell r="AO247">
            <v>49183.85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789308.33999999985</v>
          </cell>
          <cell r="BB247">
            <v>272862.37</v>
          </cell>
          <cell r="BC247">
            <v>0</v>
          </cell>
        </row>
        <row r="248">
          <cell r="A248" t="str">
            <v>02.2.02.01.01.02.03</v>
          </cell>
          <cell r="B248" t="str">
            <v xml:space="preserve">İHTİYARİ EKSPER MUALLAK HASARLAR KARŞILIĞI </v>
          </cell>
          <cell r="C248">
            <v>1754358.5299999998</v>
          </cell>
          <cell r="D248">
            <v>92242.18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2075.02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10607.02</v>
          </cell>
          <cell r="U248">
            <v>581.63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833.04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69699.55</v>
          </cell>
          <cell r="AM248">
            <v>0</v>
          </cell>
          <cell r="AN248">
            <v>1573997.19</v>
          </cell>
          <cell r="AO248">
            <v>4322.8999999999996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1754358.5299999998</v>
          </cell>
          <cell r="BB248">
            <v>93075.219999999987</v>
          </cell>
          <cell r="BC248">
            <v>0</v>
          </cell>
        </row>
        <row r="249">
          <cell r="A249" t="str">
            <v>02.2.02.01.01.02.04</v>
          </cell>
          <cell r="B249" t="str">
            <v xml:space="preserve">XL EKSPER MUALLAK HASARLAR KARŞILIĞI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250" t="str">
            <v>02.2.02.01.01.02.05</v>
          </cell>
          <cell r="B250" t="str">
            <v>AŞKIN HASAR FAZLASI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251" t="str">
            <v>02.2.02.01.01.03</v>
          </cell>
          <cell r="B251" t="str">
            <v xml:space="preserve">DAVALI DOSYALAR MUALLAK HAS.REAS PAYI </v>
          </cell>
          <cell r="C251">
            <v>43407200.400000006</v>
          </cell>
          <cell r="D251">
            <v>841215.92</v>
          </cell>
          <cell r="E251">
            <v>0</v>
          </cell>
          <cell r="F251">
            <v>0</v>
          </cell>
          <cell r="G251">
            <v>0</v>
          </cell>
          <cell r="H251">
            <v>286.86</v>
          </cell>
          <cell r="I251">
            <v>0</v>
          </cell>
          <cell r="J251">
            <v>0</v>
          </cell>
          <cell r="K251">
            <v>6254407.0199999996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127834.03</v>
          </cell>
          <cell r="Q251">
            <v>26698905.16</v>
          </cell>
          <cell r="R251">
            <v>1939898.86</v>
          </cell>
          <cell r="S251">
            <v>0</v>
          </cell>
          <cell r="T251">
            <v>0</v>
          </cell>
          <cell r="U251">
            <v>8005.7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555343.23</v>
          </cell>
          <cell r="AD251">
            <v>0</v>
          </cell>
          <cell r="AE251">
            <v>0</v>
          </cell>
          <cell r="AF251">
            <v>3191617.05</v>
          </cell>
          <cell r="AG251">
            <v>0</v>
          </cell>
          <cell r="AH251">
            <v>0</v>
          </cell>
          <cell r="AI251">
            <v>476581.4</v>
          </cell>
          <cell r="AJ251">
            <v>0</v>
          </cell>
          <cell r="AK251">
            <v>0</v>
          </cell>
          <cell r="AL251">
            <v>23407.96</v>
          </cell>
          <cell r="AM251">
            <v>286787.84999999998</v>
          </cell>
          <cell r="AN251">
            <v>2984756.77</v>
          </cell>
          <cell r="AO251">
            <v>18152.59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43407200.400000006</v>
          </cell>
          <cell r="BB251">
            <v>4032832.9699999997</v>
          </cell>
          <cell r="BC251">
            <v>0</v>
          </cell>
        </row>
        <row r="252">
          <cell r="A252" t="str">
            <v>02.2.02.01.01.03.01</v>
          </cell>
          <cell r="B252" t="str">
            <v xml:space="preserve">EKSEDAN DAVALI DOSYAL MUALLAK HASAR KARŞILIĞI </v>
          </cell>
          <cell r="C252">
            <v>23580907.120000001</v>
          </cell>
          <cell r="D252">
            <v>591955.21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60798.95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15993923.42</v>
          </cell>
          <cell r="R252">
            <v>1716090.36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2009788.68</v>
          </cell>
          <cell r="AG252">
            <v>0</v>
          </cell>
          <cell r="AH252">
            <v>0</v>
          </cell>
          <cell r="AI252">
            <v>237975.2</v>
          </cell>
          <cell r="AJ252">
            <v>0</v>
          </cell>
          <cell r="AK252">
            <v>0</v>
          </cell>
          <cell r="AL252">
            <v>22031.02</v>
          </cell>
          <cell r="AM252">
            <v>171840.05</v>
          </cell>
          <cell r="AN252">
            <v>2759419.44</v>
          </cell>
          <cell r="AO252">
            <v>17084.79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23580907.120000001</v>
          </cell>
          <cell r="BB252">
            <v>2601743.8899999997</v>
          </cell>
          <cell r="BC252">
            <v>0</v>
          </cell>
        </row>
        <row r="253">
          <cell r="A253" t="str">
            <v>02.2.02.01.01.03.02</v>
          </cell>
          <cell r="B253" t="str">
            <v xml:space="preserve">KOTPAR DAVALI DOSYAL MUALLAK HASAR KARŞILIĞI </v>
          </cell>
          <cell r="C253">
            <v>4430396.0100000007</v>
          </cell>
          <cell r="D253">
            <v>180556.24</v>
          </cell>
          <cell r="E253">
            <v>0</v>
          </cell>
          <cell r="F253">
            <v>0</v>
          </cell>
          <cell r="G253">
            <v>0</v>
          </cell>
          <cell r="H253">
            <v>286.86</v>
          </cell>
          <cell r="I253">
            <v>0</v>
          </cell>
          <cell r="J253">
            <v>0</v>
          </cell>
          <cell r="K253">
            <v>147857.46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127834.03</v>
          </cell>
          <cell r="Q253">
            <v>1978882.78</v>
          </cell>
          <cell r="R253">
            <v>223808.5</v>
          </cell>
          <cell r="S253">
            <v>0</v>
          </cell>
          <cell r="T253">
            <v>0</v>
          </cell>
          <cell r="U253">
            <v>8005.7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1181828.3700000001</v>
          </cell>
          <cell r="AG253">
            <v>0</v>
          </cell>
          <cell r="AH253">
            <v>0</v>
          </cell>
          <cell r="AI253">
            <v>238606.2</v>
          </cell>
          <cell r="AJ253">
            <v>0</v>
          </cell>
          <cell r="AK253">
            <v>0</v>
          </cell>
          <cell r="AL253">
            <v>1376.94</v>
          </cell>
          <cell r="AM253">
            <v>114947.8</v>
          </cell>
          <cell r="AN253">
            <v>225337.33</v>
          </cell>
          <cell r="AO253">
            <v>1067.8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4430396.0100000007</v>
          </cell>
          <cell r="BB253">
            <v>1362384.61</v>
          </cell>
          <cell r="BC253">
            <v>0</v>
          </cell>
        </row>
        <row r="254">
          <cell r="A254" t="str">
            <v>02.2.02.01.01.03.03</v>
          </cell>
          <cell r="B254" t="str">
            <v xml:space="preserve">İHTİYARİ DAVALI DOSYAL MUALLAK HASAR KARŞILIĞI </v>
          </cell>
          <cell r="C254">
            <v>15395897.270000001</v>
          </cell>
          <cell r="D254">
            <v>68704.47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6045750.6100000003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8726098.9600000009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555343.23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15395897.270000001</v>
          </cell>
          <cell r="BB254">
            <v>68704.47</v>
          </cell>
          <cell r="BC254">
            <v>0</v>
          </cell>
        </row>
        <row r="255">
          <cell r="A255" t="str">
            <v>02.2.02.01.01.03.04</v>
          </cell>
          <cell r="B255" t="str">
            <v xml:space="preserve">XL DAVALI DOSYAL MUALLAK HASAR KARŞILIĞI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256" t="str">
            <v>02.2.02.01.01.03.05</v>
          </cell>
          <cell r="B256" t="str">
            <v>AŞKIN HASAR FAZLASI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257" t="str">
            <v>02.2.02.01.01.90</v>
          </cell>
          <cell r="B257" t="str">
            <v>DAVA SÜRECİNDE ELDE ED.GELİRLER(-) RE</v>
          </cell>
          <cell r="C257">
            <v>-5581812.0899999999</v>
          </cell>
          <cell r="D257">
            <v>-125873.35</v>
          </cell>
          <cell r="E257">
            <v>0</v>
          </cell>
          <cell r="F257">
            <v>0</v>
          </cell>
          <cell r="G257">
            <v>0</v>
          </cell>
          <cell r="H257">
            <v>-43.03</v>
          </cell>
          <cell r="I257">
            <v>0</v>
          </cell>
          <cell r="J257">
            <v>0</v>
          </cell>
          <cell r="K257">
            <v>-455160.9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-24715.9</v>
          </cell>
          <cell r="Q257">
            <v>-3582025.84</v>
          </cell>
          <cell r="R257">
            <v>-287101.28000000003</v>
          </cell>
          <cell r="S257">
            <v>0</v>
          </cell>
          <cell r="T257">
            <v>0</v>
          </cell>
          <cell r="U257">
            <v>-1191.8599999999999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-81110.710000000006</v>
          </cell>
          <cell r="AD257">
            <v>0</v>
          </cell>
          <cell r="AE257">
            <v>0</v>
          </cell>
          <cell r="AF257">
            <v>-464510.47</v>
          </cell>
          <cell r="AG257">
            <v>0</v>
          </cell>
          <cell r="AH257">
            <v>0</v>
          </cell>
          <cell r="AI257">
            <v>-69749.350000000006</v>
          </cell>
          <cell r="AJ257">
            <v>0</v>
          </cell>
          <cell r="AK257">
            <v>0</v>
          </cell>
          <cell r="AL257">
            <v>-3481.44</v>
          </cell>
          <cell r="AM257">
            <v>-42019.21</v>
          </cell>
          <cell r="AN257">
            <v>-442135.6</v>
          </cell>
          <cell r="AO257">
            <v>-2693.15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-5581812.0899999999</v>
          </cell>
          <cell r="BB257">
            <v>-590383.81999999995</v>
          </cell>
          <cell r="BC257">
            <v>0</v>
          </cell>
        </row>
        <row r="258">
          <cell r="A258" t="str">
            <v>02.2.02.01.01.98</v>
          </cell>
          <cell r="B258" t="str">
            <v>HAVUZA VERİLEN MUALLAK HASAR REAS.PAYI</v>
          </cell>
          <cell r="C258">
            <v>1250137133.45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1250137133.45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1250137133.45</v>
          </cell>
          <cell r="BB258">
            <v>0</v>
          </cell>
          <cell r="BC258">
            <v>0</v>
          </cell>
        </row>
        <row r="259">
          <cell r="A259" t="str">
            <v>02.2.02.01.01.99</v>
          </cell>
          <cell r="B259" t="str">
            <v>DİĞER MUALLAK HASAR REAS PAYI.</v>
          </cell>
          <cell r="C259">
            <v>2924814.4499999997</v>
          </cell>
          <cell r="D259">
            <v>2294.54</v>
          </cell>
          <cell r="E259">
            <v>0</v>
          </cell>
          <cell r="F259">
            <v>0</v>
          </cell>
          <cell r="G259">
            <v>0</v>
          </cell>
          <cell r="H259">
            <v>37436.29</v>
          </cell>
          <cell r="I259">
            <v>0</v>
          </cell>
          <cell r="J259">
            <v>0</v>
          </cell>
          <cell r="K259">
            <v>33528.199999999997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2082.42</v>
          </cell>
          <cell r="Q259">
            <v>7592.28</v>
          </cell>
          <cell r="R259">
            <v>125.75</v>
          </cell>
          <cell r="S259">
            <v>0</v>
          </cell>
          <cell r="T259">
            <v>0</v>
          </cell>
          <cell r="U259">
            <v>5091.1099999999997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2659839.91</v>
          </cell>
          <cell r="AG259">
            <v>0</v>
          </cell>
          <cell r="AH259">
            <v>0</v>
          </cell>
          <cell r="AI259">
            <v>212.4</v>
          </cell>
          <cell r="AJ259">
            <v>0</v>
          </cell>
          <cell r="AK259">
            <v>0</v>
          </cell>
          <cell r="AL259">
            <v>2065.5700000000002</v>
          </cell>
          <cell r="AM259">
            <v>0</v>
          </cell>
          <cell r="AN259">
            <v>169412.95</v>
          </cell>
          <cell r="AO259">
            <v>5133.03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2924814.4499999997</v>
          </cell>
          <cell r="BB259">
            <v>2662134.4500000002</v>
          </cell>
          <cell r="BC259">
            <v>0</v>
          </cell>
        </row>
        <row r="260">
          <cell r="A260" t="str">
            <v>02.2.02.01.01.99.01</v>
          </cell>
          <cell r="B260" t="str">
            <v>EKSEDAN</v>
          </cell>
          <cell r="C260">
            <v>14777.25</v>
          </cell>
          <cell r="D260">
            <v>0.22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5992.71</v>
          </cell>
          <cell r="R260">
            <v>83.83</v>
          </cell>
          <cell r="S260">
            <v>0</v>
          </cell>
          <cell r="T260">
            <v>0</v>
          </cell>
          <cell r="U260">
            <v>2031.7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188.8</v>
          </cell>
          <cell r="AJ260">
            <v>0</v>
          </cell>
          <cell r="AK260">
            <v>0</v>
          </cell>
          <cell r="AL260">
            <v>1454.76</v>
          </cell>
          <cell r="AM260">
            <v>0</v>
          </cell>
          <cell r="AN260">
            <v>1362.94</v>
          </cell>
          <cell r="AO260">
            <v>3662.29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14777.25</v>
          </cell>
          <cell r="BB260">
            <v>0.22</v>
          </cell>
          <cell r="BC260">
            <v>0</v>
          </cell>
        </row>
        <row r="261">
          <cell r="A261" t="str">
            <v>02.2.02.01.01.99.02</v>
          </cell>
          <cell r="B261" t="str">
            <v>KOTPAR</v>
          </cell>
          <cell r="C261">
            <v>78186.99000000002</v>
          </cell>
          <cell r="D261">
            <v>2294.3200000000002</v>
          </cell>
          <cell r="E261">
            <v>0</v>
          </cell>
          <cell r="F261">
            <v>0</v>
          </cell>
          <cell r="G261">
            <v>0</v>
          </cell>
          <cell r="H261">
            <v>37436.29</v>
          </cell>
          <cell r="I261">
            <v>0</v>
          </cell>
          <cell r="J261">
            <v>0</v>
          </cell>
          <cell r="K261">
            <v>33371.4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2082.42</v>
          </cell>
          <cell r="Q261">
            <v>1422.57</v>
          </cell>
          <cell r="R261">
            <v>41.92</v>
          </cell>
          <cell r="S261">
            <v>0</v>
          </cell>
          <cell r="T261">
            <v>0</v>
          </cell>
          <cell r="U261">
            <v>115.08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23.6</v>
          </cell>
          <cell r="AJ261">
            <v>0</v>
          </cell>
          <cell r="AK261">
            <v>0</v>
          </cell>
          <cell r="AL261">
            <v>534.54999999999995</v>
          </cell>
          <cell r="AM261">
            <v>0</v>
          </cell>
          <cell r="AN261">
            <v>98.43</v>
          </cell>
          <cell r="AO261">
            <v>766.41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78186.99000000002</v>
          </cell>
          <cell r="BB261">
            <v>2294.3200000000002</v>
          </cell>
          <cell r="BC261">
            <v>0</v>
          </cell>
        </row>
        <row r="262">
          <cell r="A262" t="str">
            <v>02.2.02.01.01.99.03</v>
          </cell>
          <cell r="B262" t="str">
            <v>İHTİYARİ</v>
          </cell>
          <cell r="C262">
            <v>4578.6600000000008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156.80000000000001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177</v>
          </cell>
          <cell r="R262">
            <v>0</v>
          </cell>
          <cell r="S262">
            <v>0</v>
          </cell>
          <cell r="T262">
            <v>0</v>
          </cell>
          <cell r="U262">
            <v>2944.33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76.260000000000005</v>
          </cell>
          <cell r="AM262">
            <v>0</v>
          </cell>
          <cell r="AN262">
            <v>519.94000000000005</v>
          </cell>
          <cell r="AO262">
            <v>704.33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4578.6600000000008</v>
          </cell>
          <cell r="BB262">
            <v>0</v>
          </cell>
          <cell r="BC262">
            <v>0</v>
          </cell>
        </row>
        <row r="263">
          <cell r="A263" t="str">
            <v>02.2.02.01.01.99.04</v>
          </cell>
          <cell r="B263" t="str">
            <v>İHTİYARİ XOL</v>
          </cell>
          <cell r="C263">
            <v>2827271.5500000003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2659839.91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167431.64000000001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2827271.5500000003</v>
          </cell>
          <cell r="BB263">
            <v>2659839.91</v>
          </cell>
          <cell r="BC263">
            <v>0</v>
          </cell>
        </row>
        <row r="264">
          <cell r="A264" t="str">
            <v>02.2.02.01.01.99.05</v>
          </cell>
          <cell r="B264" t="str">
            <v>AŞKIN HASAR FAZLASI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265" t="str">
            <v>02.2.02.01.02</v>
          </cell>
          <cell r="B265" t="str">
            <v xml:space="preserve">RAPORLANMAYAN MUALLAK HAS.REAS PAYI </v>
          </cell>
          <cell r="C265">
            <v>3601210892.9900007</v>
          </cell>
          <cell r="D265">
            <v>7966564.8300000001</v>
          </cell>
          <cell r="E265">
            <v>1679074.09</v>
          </cell>
          <cell r="F265">
            <v>0</v>
          </cell>
          <cell r="G265">
            <v>0</v>
          </cell>
          <cell r="H265">
            <v>1038173.18</v>
          </cell>
          <cell r="I265">
            <v>0</v>
          </cell>
          <cell r="J265">
            <v>0</v>
          </cell>
          <cell r="K265">
            <v>3265124.21</v>
          </cell>
          <cell r="L265">
            <v>0</v>
          </cell>
          <cell r="M265">
            <v>103534.2</v>
          </cell>
          <cell r="N265">
            <v>3474673754.4000001</v>
          </cell>
          <cell r="O265">
            <v>0</v>
          </cell>
          <cell r="P265">
            <v>584864.59</v>
          </cell>
          <cell r="Q265">
            <v>41986708.710000001</v>
          </cell>
          <cell r="R265">
            <v>12419120.359999999</v>
          </cell>
          <cell r="S265">
            <v>0</v>
          </cell>
          <cell r="T265">
            <v>772226.67</v>
          </cell>
          <cell r="U265">
            <v>348162.9</v>
          </cell>
          <cell r="V265">
            <v>0</v>
          </cell>
          <cell r="W265">
            <v>320253.81</v>
          </cell>
          <cell r="X265">
            <v>656771.31999999995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2393965.2400000002</v>
          </cell>
          <cell r="AD265">
            <v>0</v>
          </cell>
          <cell r="AE265">
            <v>0</v>
          </cell>
          <cell r="AF265">
            <v>6482444.5999999996</v>
          </cell>
          <cell r="AG265">
            <v>470765.69</v>
          </cell>
          <cell r="AH265">
            <v>40178.03</v>
          </cell>
          <cell r="AI265">
            <v>3034977.73</v>
          </cell>
          <cell r="AJ265">
            <v>0</v>
          </cell>
          <cell r="AK265">
            <v>0</v>
          </cell>
          <cell r="AL265">
            <v>24969231.030000001</v>
          </cell>
          <cell r="AM265">
            <v>869653.95</v>
          </cell>
          <cell r="AN265">
            <v>11141786.24</v>
          </cell>
          <cell r="AO265">
            <v>4702649.04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1281090.78</v>
          </cell>
          <cell r="AX265">
            <v>9817.39</v>
          </cell>
          <cell r="AY265">
            <v>0</v>
          </cell>
          <cell r="AZ265">
            <v>0</v>
          </cell>
          <cell r="BA265">
            <v>3601210892.9900007</v>
          </cell>
          <cell r="BB265">
            <v>14959953.149999999</v>
          </cell>
          <cell r="BC265">
            <v>0</v>
          </cell>
        </row>
        <row r="266">
          <cell r="A266" t="str">
            <v>02.2.02.01.03</v>
          </cell>
          <cell r="B266" t="str">
            <v xml:space="preserve">MUALLAK HAS YETERLİLİK FARKI REAS PAYI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267" t="str">
            <v>02.2.02.01.03.01</v>
          </cell>
          <cell r="B267" t="str">
            <v xml:space="preserve">EKSEDAN MUALLAK HAS YETERLİLİK FARKI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268" t="str">
            <v>02.2.02.01.03.02</v>
          </cell>
          <cell r="B268" t="str">
            <v xml:space="preserve">KOTPAR MUALLAK HASAR YETERLİLİK FARKI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269" t="str">
            <v>02.2.02.01.03.03</v>
          </cell>
          <cell r="B269" t="str">
            <v xml:space="preserve">İHTİYARİ MUALLAK HAS.YETERLİLİK FARKI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270" t="str">
            <v>02.2.02.01.50</v>
          </cell>
          <cell r="B270" t="str">
            <v>MUALLAK HASAR İSKONTOSU REAS.PAYI</v>
          </cell>
          <cell r="C270">
            <v>-2221556611.3600001</v>
          </cell>
          <cell r="D270">
            <v>-13252345.98</v>
          </cell>
          <cell r="E270">
            <v>-1814931.93</v>
          </cell>
          <cell r="F270">
            <v>0</v>
          </cell>
          <cell r="G270">
            <v>0</v>
          </cell>
          <cell r="H270">
            <v>-45561.32</v>
          </cell>
          <cell r="I270">
            <v>0</v>
          </cell>
          <cell r="J270">
            <v>0</v>
          </cell>
          <cell r="K270">
            <v>6718316.4699999997</v>
          </cell>
          <cell r="L270">
            <v>0</v>
          </cell>
          <cell r="M270">
            <v>-97516.49</v>
          </cell>
          <cell r="N270">
            <v>-2104857526.5</v>
          </cell>
          <cell r="O270">
            <v>0</v>
          </cell>
          <cell r="P270">
            <v>-217109.91</v>
          </cell>
          <cell r="Q270">
            <v>-32440713.940000001</v>
          </cell>
          <cell r="R270">
            <v>-7012823.04</v>
          </cell>
          <cell r="S270">
            <v>0</v>
          </cell>
          <cell r="T270">
            <v>-509290.47</v>
          </cell>
          <cell r="U270">
            <v>-277882.12</v>
          </cell>
          <cell r="V270">
            <v>0</v>
          </cell>
          <cell r="W270">
            <v>-261688.11</v>
          </cell>
          <cell r="X270">
            <v>-1444879.2</v>
          </cell>
          <cell r="Y270">
            <v>0</v>
          </cell>
          <cell r="Z270">
            <v>0</v>
          </cell>
          <cell r="AA270">
            <v>-17770256.539999999</v>
          </cell>
          <cell r="AB270">
            <v>0</v>
          </cell>
          <cell r="AC270">
            <v>-1929160.51</v>
          </cell>
          <cell r="AD270">
            <v>0</v>
          </cell>
          <cell r="AE270">
            <v>0</v>
          </cell>
          <cell r="AF270">
            <v>-4469010.63</v>
          </cell>
          <cell r="AG270">
            <v>-410298.64</v>
          </cell>
          <cell r="AH270">
            <v>-9962.39</v>
          </cell>
          <cell r="AI270">
            <v>-306933.98</v>
          </cell>
          <cell r="AJ270">
            <v>0</v>
          </cell>
          <cell r="AK270">
            <v>0</v>
          </cell>
          <cell r="AL270">
            <v>-16447948.109999999</v>
          </cell>
          <cell r="AM270">
            <v>-1101348.43</v>
          </cell>
          <cell r="AN270">
            <v>-21117546.550000001</v>
          </cell>
          <cell r="AO270">
            <v>-2288459.61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-190329.66</v>
          </cell>
          <cell r="AX270">
            <v>-1403.77</v>
          </cell>
          <cell r="AY270">
            <v>0</v>
          </cell>
          <cell r="AZ270">
            <v>0</v>
          </cell>
          <cell r="BA270">
            <v>-2221556611.3600001</v>
          </cell>
          <cell r="BB270">
            <v>-18141617.640000001</v>
          </cell>
          <cell r="BC270">
            <v>0</v>
          </cell>
        </row>
        <row r="271">
          <cell r="A271" t="str">
            <v>02.2.02.01.97</v>
          </cell>
          <cell r="B271" t="str">
            <v>TIP HAVUZUNA VERİLEN</v>
          </cell>
          <cell r="C271">
            <v>11820654.060000001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11820654.060000001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11820654.060000001</v>
          </cell>
          <cell r="BB271">
            <v>0</v>
          </cell>
          <cell r="BC271">
            <v>0</v>
          </cell>
        </row>
        <row r="272">
          <cell r="A272" t="str">
            <v>02.2.02.01.98</v>
          </cell>
          <cell r="B272" t="str">
            <v>HAVUZA VERİLEN RAPORLANMAYAN MUALLAK HASAR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273" t="str">
            <v>02.2.02.02</v>
          </cell>
          <cell r="B273" t="str">
            <v xml:space="preserve">DEV. MUALLAK HAS.KARS.REAS PAYI </v>
          </cell>
          <cell r="C273">
            <v>-3537009804.4700012</v>
          </cell>
          <cell r="D273">
            <v>-31537881.68</v>
          </cell>
          <cell r="E273">
            <v>-7326556.6500000004</v>
          </cell>
          <cell r="F273">
            <v>0</v>
          </cell>
          <cell r="G273">
            <v>0</v>
          </cell>
          <cell r="H273">
            <v>1647092.19</v>
          </cell>
          <cell r="I273">
            <v>0</v>
          </cell>
          <cell r="J273">
            <v>0</v>
          </cell>
          <cell r="K273">
            <v>-191272579.22999999</v>
          </cell>
          <cell r="L273">
            <v>0</v>
          </cell>
          <cell r="M273">
            <v>-435476.26</v>
          </cell>
          <cell r="N273">
            <v>-3116805910.21</v>
          </cell>
          <cell r="O273">
            <v>0</v>
          </cell>
          <cell r="P273">
            <v>-536613.67000000004</v>
          </cell>
          <cell r="Q273">
            <v>-31076828.75</v>
          </cell>
          <cell r="R273">
            <v>-6005092.4500000002</v>
          </cell>
          <cell r="S273">
            <v>0</v>
          </cell>
          <cell r="T273">
            <v>-629579.53</v>
          </cell>
          <cell r="U273">
            <v>-1814501.32</v>
          </cell>
          <cell r="V273">
            <v>0</v>
          </cell>
          <cell r="W273">
            <v>0</v>
          </cell>
          <cell r="X273">
            <v>-1360488.89</v>
          </cell>
          <cell r="Y273">
            <v>0</v>
          </cell>
          <cell r="Z273">
            <v>0</v>
          </cell>
          <cell r="AA273">
            <v>-4713965.09</v>
          </cell>
          <cell r="AB273">
            <v>0</v>
          </cell>
          <cell r="AC273">
            <v>-176077.06</v>
          </cell>
          <cell r="AD273">
            <v>0</v>
          </cell>
          <cell r="AE273">
            <v>1626.04</v>
          </cell>
          <cell r="AF273">
            <v>-39351451.899999999</v>
          </cell>
          <cell r="AG273">
            <v>-17661822.129999999</v>
          </cell>
          <cell r="AH273">
            <v>-92823.71</v>
          </cell>
          <cell r="AI273">
            <v>-430891.42</v>
          </cell>
          <cell r="AJ273">
            <v>0</v>
          </cell>
          <cell r="AK273">
            <v>0</v>
          </cell>
          <cell r="AL273">
            <v>-50106793.899999999</v>
          </cell>
          <cell r="AM273">
            <v>-5154268.53</v>
          </cell>
          <cell r="AN273">
            <v>-24467287.59</v>
          </cell>
          <cell r="AO273">
            <v>-2590975.15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-5977395.79</v>
          </cell>
          <cell r="AX273">
            <v>866738.21</v>
          </cell>
          <cell r="AY273">
            <v>0</v>
          </cell>
          <cell r="AZ273">
            <v>0</v>
          </cell>
          <cell r="BA273">
            <v>-3537009804.4700012</v>
          </cell>
          <cell r="BB273">
            <v>-88643979.419999987</v>
          </cell>
          <cell r="BC273">
            <v>0</v>
          </cell>
        </row>
        <row r="274">
          <cell r="A274" t="str">
            <v>02.2.02.02.01</v>
          </cell>
          <cell r="B274" t="str">
            <v xml:space="preserve">DEV TAHAKKUN EDEN MUALLAK HAS.REAS PAYI </v>
          </cell>
          <cell r="C274">
            <v>-1119800832.9800003</v>
          </cell>
          <cell r="D274">
            <v>-30670026.739999998</v>
          </cell>
          <cell r="E274">
            <v>-4819911.2699999996</v>
          </cell>
          <cell r="F274">
            <v>0</v>
          </cell>
          <cell r="G274">
            <v>0</v>
          </cell>
          <cell r="H274">
            <v>-622679.93999999994</v>
          </cell>
          <cell r="I274">
            <v>0</v>
          </cell>
          <cell r="J274">
            <v>0</v>
          </cell>
          <cell r="K274">
            <v>-196089618.61000001</v>
          </cell>
          <cell r="L274">
            <v>0</v>
          </cell>
          <cell r="M274">
            <v>-474166.1</v>
          </cell>
          <cell r="N274">
            <v>-685559918.02999997</v>
          </cell>
          <cell r="O274">
            <v>0</v>
          </cell>
          <cell r="P274">
            <v>-277159.99</v>
          </cell>
          <cell r="Q274">
            <v>-27093076.100000001</v>
          </cell>
          <cell r="R274">
            <v>-2971368.71</v>
          </cell>
          <cell r="S274">
            <v>0</v>
          </cell>
          <cell r="T274">
            <v>-649735.52</v>
          </cell>
          <cell r="U274">
            <v>-2019390.87</v>
          </cell>
          <cell r="V274">
            <v>0</v>
          </cell>
          <cell r="W274">
            <v>0</v>
          </cell>
          <cell r="X274">
            <v>-1631630</v>
          </cell>
          <cell r="Y274">
            <v>0</v>
          </cell>
          <cell r="Z274">
            <v>0</v>
          </cell>
          <cell r="AA274">
            <v>-15603762.35</v>
          </cell>
          <cell r="AB274">
            <v>0</v>
          </cell>
          <cell r="AC274">
            <v>-139797.20000000001</v>
          </cell>
          <cell r="AD274">
            <v>0</v>
          </cell>
          <cell r="AE274">
            <v>0</v>
          </cell>
          <cell r="AF274">
            <v>-38778728.420000002</v>
          </cell>
          <cell r="AG274">
            <v>-18559221.23</v>
          </cell>
          <cell r="AH274">
            <v>-89493.19</v>
          </cell>
          <cell r="AI274">
            <v>-1372141.21</v>
          </cell>
          <cell r="AJ274">
            <v>0</v>
          </cell>
          <cell r="AK274">
            <v>0</v>
          </cell>
          <cell r="AL274">
            <v>-54943750.990000002</v>
          </cell>
          <cell r="AM274">
            <v>-5731726.6399999997</v>
          </cell>
          <cell r="AN274">
            <v>-27103307.079999998</v>
          </cell>
          <cell r="AO274">
            <v>-2541788.39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-1314250.72</v>
          </cell>
          <cell r="AX274">
            <v>-744183.68</v>
          </cell>
          <cell r="AY274">
            <v>0</v>
          </cell>
          <cell r="AZ274">
            <v>0</v>
          </cell>
          <cell r="BA274">
            <v>-1119800832.9800003</v>
          </cell>
          <cell r="BB274">
            <v>-88097469.579999998</v>
          </cell>
          <cell r="BC274">
            <v>0</v>
          </cell>
        </row>
        <row r="275">
          <cell r="A275" t="str">
            <v>02.2.02.02.01.01</v>
          </cell>
          <cell r="B275" t="str">
            <v xml:space="preserve">DEV SİGORTALI MUALLAK HASAR KARŞILIĞI REAS PAYI </v>
          </cell>
          <cell r="C275">
            <v>-410713766.97000003</v>
          </cell>
          <cell r="D275">
            <v>-29763510.829999998</v>
          </cell>
          <cell r="E275">
            <v>-4806283.5599999996</v>
          </cell>
          <cell r="F275">
            <v>0</v>
          </cell>
          <cell r="G275">
            <v>0</v>
          </cell>
          <cell r="H275">
            <v>-584008.38</v>
          </cell>
          <cell r="I275">
            <v>0</v>
          </cell>
          <cell r="J275">
            <v>0</v>
          </cell>
          <cell r="K275">
            <v>-195351631.83000001</v>
          </cell>
          <cell r="L275">
            <v>0</v>
          </cell>
          <cell r="M275">
            <v>-472369.5</v>
          </cell>
          <cell r="N275">
            <v>0</v>
          </cell>
          <cell r="O275">
            <v>0</v>
          </cell>
          <cell r="P275">
            <v>0</v>
          </cell>
          <cell r="Q275">
            <v>-13937953.25</v>
          </cell>
          <cell r="R275">
            <v>-2252664.8199999998</v>
          </cell>
          <cell r="S275">
            <v>0</v>
          </cell>
          <cell r="T275">
            <v>-596263.16</v>
          </cell>
          <cell r="U275">
            <v>-1961435.53</v>
          </cell>
          <cell r="V275">
            <v>0</v>
          </cell>
          <cell r="W275">
            <v>0</v>
          </cell>
          <cell r="X275">
            <v>-1631630</v>
          </cell>
          <cell r="Y275">
            <v>0</v>
          </cell>
          <cell r="Z275">
            <v>0</v>
          </cell>
          <cell r="AA275">
            <v>-15603762.35</v>
          </cell>
          <cell r="AB275">
            <v>0</v>
          </cell>
          <cell r="AC275">
            <v>-3180</v>
          </cell>
          <cell r="AD275">
            <v>0</v>
          </cell>
          <cell r="AE275">
            <v>0</v>
          </cell>
          <cell r="AF275">
            <v>-35797094</v>
          </cell>
          <cell r="AG275">
            <v>-18473830.829999998</v>
          </cell>
          <cell r="AH275">
            <v>-85000</v>
          </cell>
          <cell r="AI275">
            <v>-428628.58</v>
          </cell>
          <cell r="AJ275">
            <v>0</v>
          </cell>
          <cell r="AK275">
            <v>0</v>
          </cell>
          <cell r="AL275">
            <v>-54252120.130000003</v>
          </cell>
          <cell r="AM275">
            <v>-5470969.7300000004</v>
          </cell>
          <cell r="AN275">
            <v>-24827934.440000001</v>
          </cell>
          <cell r="AO275">
            <v>-2355297.65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-1314250.72</v>
          </cell>
          <cell r="AX275">
            <v>-743947.68</v>
          </cell>
          <cell r="AY275">
            <v>0</v>
          </cell>
          <cell r="AZ275">
            <v>0</v>
          </cell>
          <cell r="BA275">
            <v>-410713766.97000003</v>
          </cell>
          <cell r="BB275">
            <v>-84119435.659999996</v>
          </cell>
          <cell r="BC275">
            <v>0</v>
          </cell>
        </row>
        <row r="276">
          <cell r="A276" t="str">
            <v>02.2.02.02.01.01.01</v>
          </cell>
          <cell r="B276" t="str">
            <v xml:space="preserve">DEV EKSEDAN SİGORTALI MUALLAK HASAR KARŞILIĞI </v>
          </cell>
          <cell r="C276">
            <v>-126261097.05</v>
          </cell>
          <cell r="D276">
            <v>-15730811.449999999</v>
          </cell>
          <cell r="E276">
            <v>-2429192.48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-611861.25</v>
          </cell>
          <cell r="L276">
            <v>0</v>
          </cell>
          <cell r="M276">
            <v>-294913</v>
          </cell>
          <cell r="N276">
            <v>0</v>
          </cell>
          <cell r="O276">
            <v>0</v>
          </cell>
          <cell r="P276">
            <v>0</v>
          </cell>
          <cell r="Q276">
            <v>-12310795.800000001</v>
          </cell>
          <cell r="R276">
            <v>-1389475.17</v>
          </cell>
          <cell r="S276">
            <v>0</v>
          </cell>
          <cell r="T276">
            <v>-319064.28000000003</v>
          </cell>
          <cell r="U276">
            <v>-446629.07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-7098830.8899999997</v>
          </cell>
          <cell r="AG276">
            <v>-16956912.239999998</v>
          </cell>
          <cell r="AH276">
            <v>0</v>
          </cell>
          <cell r="AI276">
            <v>-345857.12</v>
          </cell>
          <cell r="AJ276">
            <v>0</v>
          </cell>
          <cell r="AK276">
            <v>0</v>
          </cell>
          <cell r="AL276">
            <v>-44932933.350000001</v>
          </cell>
          <cell r="AM276">
            <v>-5088812.17</v>
          </cell>
          <cell r="AN276">
            <v>-17071180.77</v>
          </cell>
          <cell r="AO276">
            <v>-1233828.01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-126261097.05</v>
          </cell>
          <cell r="BB276">
            <v>-39786554.579999998</v>
          </cell>
          <cell r="BC276">
            <v>0</v>
          </cell>
        </row>
        <row r="277">
          <cell r="A277" t="str">
            <v>02.2.02.02.01.01.02</v>
          </cell>
          <cell r="B277" t="str">
            <v xml:space="preserve">DEV.KOTPAR SİGORTALI MUALLAK HASAR KARŞILIĞI </v>
          </cell>
          <cell r="C277">
            <v>-24719820.07</v>
          </cell>
          <cell r="D277">
            <v>-3005019.57</v>
          </cell>
          <cell r="E277">
            <v>-119114.48</v>
          </cell>
          <cell r="F277">
            <v>0</v>
          </cell>
          <cell r="G277">
            <v>0</v>
          </cell>
          <cell r="H277">
            <v>-584008.38</v>
          </cell>
          <cell r="I277">
            <v>0</v>
          </cell>
          <cell r="J277">
            <v>0</v>
          </cell>
          <cell r="K277">
            <v>-3209545.49</v>
          </cell>
          <cell r="L277">
            <v>0</v>
          </cell>
          <cell r="M277">
            <v>-177456.5</v>
          </cell>
          <cell r="N277">
            <v>0</v>
          </cell>
          <cell r="O277">
            <v>0</v>
          </cell>
          <cell r="P277">
            <v>0</v>
          </cell>
          <cell r="Q277">
            <v>-1603899.51</v>
          </cell>
          <cell r="R277">
            <v>-187648.41</v>
          </cell>
          <cell r="S277">
            <v>0</v>
          </cell>
          <cell r="T277">
            <v>-74002.25</v>
          </cell>
          <cell r="U277">
            <v>-1466145.82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-3697641.81</v>
          </cell>
          <cell r="AG277">
            <v>-1110541.1000000001</v>
          </cell>
          <cell r="AH277">
            <v>-85000</v>
          </cell>
          <cell r="AI277">
            <v>-82771.460000000006</v>
          </cell>
          <cell r="AJ277">
            <v>0</v>
          </cell>
          <cell r="AK277">
            <v>0</v>
          </cell>
          <cell r="AL277">
            <v>-5819845.0300000003</v>
          </cell>
          <cell r="AM277">
            <v>-365276.56</v>
          </cell>
          <cell r="AN277">
            <v>-1611155.04</v>
          </cell>
          <cell r="AO277">
            <v>-206497.94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-1314250.72</v>
          </cell>
          <cell r="AX277">
            <v>0</v>
          </cell>
          <cell r="AY277">
            <v>0</v>
          </cell>
          <cell r="AZ277">
            <v>0</v>
          </cell>
          <cell r="BA277">
            <v>-24719820.07</v>
          </cell>
          <cell r="BB277">
            <v>-7898202.4800000004</v>
          </cell>
          <cell r="BC277">
            <v>0</v>
          </cell>
        </row>
        <row r="278">
          <cell r="A278" t="str">
            <v>02.2.02.02.01.01.03</v>
          </cell>
          <cell r="B278" t="str">
            <v xml:space="preserve">DEV İHTİYARİ SİGORTALI MUALLAK HASAR KARŞILIĞI </v>
          </cell>
          <cell r="C278">
            <v>-244129087.5</v>
          </cell>
          <cell r="D278">
            <v>-11027679.810000001</v>
          </cell>
          <cell r="E278">
            <v>-2257976.6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-191530225.09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-23257.94</v>
          </cell>
          <cell r="R278">
            <v>-675541.24</v>
          </cell>
          <cell r="S278">
            <v>0</v>
          </cell>
          <cell r="T278">
            <v>-203196.63</v>
          </cell>
          <cell r="U278">
            <v>-48660.639999999999</v>
          </cell>
          <cell r="V278">
            <v>0</v>
          </cell>
          <cell r="W278">
            <v>0</v>
          </cell>
          <cell r="X278">
            <v>-1631630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-3180</v>
          </cell>
          <cell r="AD278">
            <v>0</v>
          </cell>
          <cell r="AE278">
            <v>0</v>
          </cell>
          <cell r="AF278">
            <v>-25000621.300000001</v>
          </cell>
          <cell r="AG278">
            <v>-406377.49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-3499341.75</v>
          </cell>
          <cell r="AM278">
            <v>-16881</v>
          </cell>
          <cell r="AN278">
            <v>-6145598.6299999999</v>
          </cell>
          <cell r="AO278">
            <v>-914971.7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-743947.68</v>
          </cell>
          <cell r="AY278">
            <v>0</v>
          </cell>
          <cell r="AZ278">
            <v>0</v>
          </cell>
          <cell r="BA278">
            <v>-244129087.5</v>
          </cell>
          <cell r="BB278">
            <v>-36434678.600000001</v>
          </cell>
          <cell r="BC278">
            <v>0</v>
          </cell>
        </row>
        <row r="279">
          <cell r="A279" t="str">
            <v>02.2.02.02.01.01.04</v>
          </cell>
          <cell r="B279" t="str">
            <v xml:space="preserve">DEV XL SİGORTALI MUALLAK HASAR KARŞILIĞI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280" t="str">
            <v>02.2.02.02.01.01.05</v>
          </cell>
          <cell r="B280" t="str">
            <v>AŞKIN HASAR FAZLASI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</row>
        <row r="281">
          <cell r="A281" t="str">
            <v>02.2.02.02.01.01.97</v>
          </cell>
          <cell r="B281" t="str">
            <v xml:space="preserve">DEV.TIP HAVUZUNA VER.MUALLAK HASAR </v>
          </cell>
          <cell r="C281">
            <v>-15603762.35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-15603762.35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-15603762.35</v>
          </cell>
          <cell r="BB281">
            <v>0</v>
          </cell>
          <cell r="BC281">
            <v>0</v>
          </cell>
        </row>
        <row r="282">
          <cell r="A282" t="str">
            <v>02.2.02.02.01.02</v>
          </cell>
          <cell r="B282" t="str">
            <v xml:space="preserve">DEV EKSPER MUALLAK HASAR KARŞILIĞI REAS PAYI </v>
          </cell>
          <cell r="C282">
            <v>-2295823.48</v>
          </cell>
          <cell r="D282">
            <v>-592880.93999999994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-90544.98</v>
          </cell>
          <cell r="L282">
            <v>0</v>
          </cell>
          <cell r="M282">
            <v>-1796.6</v>
          </cell>
          <cell r="N282">
            <v>0</v>
          </cell>
          <cell r="O282">
            <v>0</v>
          </cell>
          <cell r="P282">
            <v>0</v>
          </cell>
          <cell r="Q282">
            <v>-90</v>
          </cell>
          <cell r="R282">
            <v>-63215.73</v>
          </cell>
          <cell r="S282">
            <v>0</v>
          </cell>
          <cell r="T282">
            <v>-53346.82</v>
          </cell>
          <cell r="U282">
            <v>-44065.2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-262206.27</v>
          </cell>
          <cell r="AG282">
            <v>-85390.399999999994</v>
          </cell>
          <cell r="AH282">
            <v>-4493.1899999999996</v>
          </cell>
          <cell r="AI282">
            <v>0</v>
          </cell>
          <cell r="AJ282">
            <v>0</v>
          </cell>
          <cell r="AK282">
            <v>0</v>
          </cell>
          <cell r="AL282">
            <v>-669074.51</v>
          </cell>
          <cell r="AM282">
            <v>-39547.9</v>
          </cell>
          <cell r="AN282">
            <v>-218640.51</v>
          </cell>
          <cell r="AO282">
            <v>-170530.43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-2295823.48</v>
          </cell>
          <cell r="BB282">
            <v>-944970.79999999993</v>
          </cell>
          <cell r="BC282">
            <v>0</v>
          </cell>
        </row>
        <row r="283">
          <cell r="A283" t="str">
            <v>02.2.02.02.01.02.01</v>
          </cell>
          <cell r="B283" t="str">
            <v xml:space="preserve">DEV.EKSEDAN EKSPER MUALLAK HASAR KARŞILIĞI </v>
          </cell>
          <cell r="C283">
            <v>-1318590.8</v>
          </cell>
          <cell r="D283">
            <v>-283563.89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-15266.48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-80</v>
          </cell>
          <cell r="R283">
            <v>-55136.15</v>
          </cell>
          <cell r="S283">
            <v>0</v>
          </cell>
          <cell r="T283">
            <v>-36087.129999999997</v>
          </cell>
          <cell r="U283">
            <v>-9600.4500000000007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-104898.56</v>
          </cell>
          <cell r="AG283">
            <v>-54370.84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-440363.3</v>
          </cell>
          <cell r="AM283">
            <v>-37134.269999999997</v>
          </cell>
          <cell r="AN283">
            <v>-158402.76</v>
          </cell>
          <cell r="AO283">
            <v>-123686.97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-1318590.8</v>
          </cell>
          <cell r="BB283">
            <v>-442833.29000000004</v>
          </cell>
          <cell r="BC283">
            <v>0</v>
          </cell>
        </row>
        <row r="284">
          <cell r="A284" t="str">
            <v>02.2.02.02.01.02.02</v>
          </cell>
          <cell r="B284" t="str">
            <v xml:space="preserve">DEV KOTPAR EKSPER MUALLAK HASAR KARŞILIĞI </v>
          </cell>
          <cell r="C284">
            <v>-727250.94</v>
          </cell>
          <cell r="D284">
            <v>-255826.76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-68745.94</v>
          </cell>
          <cell r="L284">
            <v>0</v>
          </cell>
          <cell r="M284">
            <v>-1796.6</v>
          </cell>
          <cell r="N284">
            <v>0</v>
          </cell>
          <cell r="O284">
            <v>0</v>
          </cell>
          <cell r="P284">
            <v>0</v>
          </cell>
          <cell r="Q284">
            <v>-10</v>
          </cell>
          <cell r="R284">
            <v>-7863.58</v>
          </cell>
          <cell r="S284">
            <v>0</v>
          </cell>
          <cell r="T284">
            <v>-16587.09</v>
          </cell>
          <cell r="U284">
            <v>-34464.75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-157307.71</v>
          </cell>
          <cell r="AG284">
            <v>-22489.59</v>
          </cell>
          <cell r="AH284">
            <v>-4493.1899999999996</v>
          </cell>
          <cell r="AI284">
            <v>0</v>
          </cell>
          <cell r="AJ284">
            <v>0</v>
          </cell>
          <cell r="AK284">
            <v>0</v>
          </cell>
          <cell r="AL284">
            <v>-119784.83</v>
          </cell>
          <cell r="AM284">
            <v>-2413.63</v>
          </cell>
          <cell r="AN284">
            <v>-18450.72</v>
          </cell>
          <cell r="AO284">
            <v>-17016.55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-727250.94</v>
          </cell>
          <cell r="BB284">
            <v>-440117.25</v>
          </cell>
          <cell r="BC284">
            <v>0</v>
          </cell>
        </row>
        <row r="285">
          <cell r="A285" t="str">
            <v>02.2.02.02.01.02.03</v>
          </cell>
          <cell r="B285" t="str">
            <v xml:space="preserve">DEV İHTİYARİ EKSPER MUALLAK HASAR KARŞILIĞI </v>
          </cell>
          <cell r="C285">
            <v>-249981.74</v>
          </cell>
          <cell r="D285">
            <v>-53490.29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-6532.56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-216</v>
          </cell>
          <cell r="S285">
            <v>0</v>
          </cell>
          <cell r="T285">
            <v>-672.6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-8529.9699999999993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-108926.38</v>
          </cell>
          <cell r="AM285">
            <v>0</v>
          </cell>
          <cell r="AN285">
            <v>-41787.03</v>
          </cell>
          <cell r="AO285">
            <v>-29826.91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-249981.74</v>
          </cell>
          <cell r="BB285">
            <v>-62020.26</v>
          </cell>
          <cell r="BC285">
            <v>0</v>
          </cell>
        </row>
        <row r="286">
          <cell r="A286" t="str">
            <v>02.2.02.02.01.02.04</v>
          </cell>
          <cell r="B286" t="str">
            <v xml:space="preserve">DEV XL EKSPER MUALLAK HASAR KARŞILIĞI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287" t="str">
            <v>02.2.02.02.01.02.05</v>
          </cell>
          <cell r="B287" t="str">
            <v>AŞKIN HASAR FAZLASI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A288" t="str">
            <v>02.2.02.02.01.03</v>
          </cell>
          <cell r="B288" t="str">
            <v xml:space="preserve">DEV DAVALIK DOSYA MUALLAK HASAR KARŞILIĞI </v>
          </cell>
          <cell r="C288">
            <v>-21267387.329999998</v>
          </cell>
          <cell r="D288">
            <v>-366000.19</v>
          </cell>
          <cell r="E288">
            <v>0</v>
          </cell>
          <cell r="F288">
            <v>0</v>
          </cell>
          <cell r="G288">
            <v>0</v>
          </cell>
          <cell r="H288">
            <v>-1453.26</v>
          </cell>
          <cell r="I288">
            <v>0</v>
          </cell>
          <cell r="J288">
            <v>0</v>
          </cell>
          <cell r="K288">
            <v>-760298.75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-320342.05</v>
          </cell>
          <cell r="Q288">
            <v>-15467293.550000001</v>
          </cell>
          <cell r="R288">
            <v>-771162.54</v>
          </cell>
          <cell r="S288">
            <v>0</v>
          </cell>
          <cell r="T288">
            <v>0</v>
          </cell>
          <cell r="U288">
            <v>-16341.34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-160726.12</v>
          </cell>
          <cell r="AD288">
            <v>0</v>
          </cell>
          <cell r="AE288">
            <v>0</v>
          </cell>
          <cell r="AF288">
            <v>-67907.73</v>
          </cell>
          <cell r="AG288">
            <v>0</v>
          </cell>
          <cell r="AH288">
            <v>0</v>
          </cell>
          <cell r="AI288">
            <v>-1109764.98</v>
          </cell>
          <cell r="AJ288">
            <v>0</v>
          </cell>
          <cell r="AK288">
            <v>0</v>
          </cell>
          <cell r="AL288">
            <v>-24925.79</v>
          </cell>
          <cell r="AM288">
            <v>-260245.9</v>
          </cell>
          <cell r="AN288">
            <v>-1923562.98</v>
          </cell>
          <cell r="AO288">
            <v>-17362.150000000001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-21267387.329999998</v>
          </cell>
          <cell r="BB288">
            <v>-433907.92</v>
          </cell>
          <cell r="BC288">
            <v>0</v>
          </cell>
        </row>
        <row r="289">
          <cell r="A289" t="str">
            <v>02.2.02.02.01.03.01</v>
          </cell>
          <cell r="B289" t="str">
            <v>DEV EKSEDAN DAVALI DOSYA MUALLAK HASAR KARŞILIĞI</v>
          </cell>
          <cell r="C289">
            <v>-16154164.000000002</v>
          </cell>
          <cell r="D289">
            <v>-206040.86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-54560.77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-12434171.640000001</v>
          </cell>
          <cell r="R289">
            <v>-699233.52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-840478.69</v>
          </cell>
          <cell r="AJ289">
            <v>0</v>
          </cell>
          <cell r="AK289">
            <v>0</v>
          </cell>
          <cell r="AL289">
            <v>-23459.56</v>
          </cell>
          <cell r="AM289">
            <v>-156258.89000000001</v>
          </cell>
          <cell r="AN289">
            <v>-1723619.22</v>
          </cell>
          <cell r="AO289">
            <v>-16340.85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-16154164.000000002</v>
          </cell>
          <cell r="BB289">
            <v>-206040.86</v>
          </cell>
          <cell r="BC289">
            <v>0</v>
          </cell>
        </row>
        <row r="290">
          <cell r="A290" t="str">
            <v>02.2.02.02.01.03.02</v>
          </cell>
          <cell r="B290" t="str">
            <v xml:space="preserve">DEV KOTPAR DAVALI DOSYA MUALLAK HASAR KARŞILIĞI </v>
          </cell>
          <cell r="C290">
            <v>-3469670.1299999994</v>
          </cell>
          <cell r="D290">
            <v>-159959.32999999999</v>
          </cell>
          <cell r="E290">
            <v>0</v>
          </cell>
          <cell r="F290">
            <v>0</v>
          </cell>
          <cell r="G290">
            <v>0</v>
          </cell>
          <cell r="H290">
            <v>-1453.26</v>
          </cell>
          <cell r="I290">
            <v>0</v>
          </cell>
          <cell r="J290">
            <v>0</v>
          </cell>
          <cell r="K290">
            <v>-705737.98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-320342.05</v>
          </cell>
          <cell r="Q290">
            <v>-1556931.91</v>
          </cell>
          <cell r="R290">
            <v>-71929.02</v>
          </cell>
          <cell r="S290">
            <v>0</v>
          </cell>
          <cell r="T290">
            <v>0</v>
          </cell>
          <cell r="U290">
            <v>-16341.34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-67907.73</v>
          </cell>
          <cell r="AG290">
            <v>0</v>
          </cell>
          <cell r="AH290">
            <v>0</v>
          </cell>
          <cell r="AI290">
            <v>-269286.28999999998</v>
          </cell>
          <cell r="AJ290">
            <v>0</v>
          </cell>
          <cell r="AK290">
            <v>0</v>
          </cell>
          <cell r="AL290">
            <v>-1466.23</v>
          </cell>
          <cell r="AM290">
            <v>-103987.01</v>
          </cell>
          <cell r="AN290">
            <v>-193306.68</v>
          </cell>
          <cell r="AO290">
            <v>-1021.3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-3469670.1299999994</v>
          </cell>
          <cell r="BB290">
            <v>-227867.06</v>
          </cell>
          <cell r="BC290">
            <v>0</v>
          </cell>
        </row>
        <row r="291">
          <cell r="A291" t="str">
            <v>02.2.02.02.01.03.03</v>
          </cell>
          <cell r="B291" t="str">
            <v xml:space="preserve">DEV İHTİYARİ DAVALI DOSYA MUALLAK HASAR KARŞILIĞI </v>
          </cell>
          <cell r="C291">
            <v>-1643553.2000000002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-1476190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-160726.12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-6637.08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-1643553.2000000002</v>
          </cell>
          <cell r="BB291">
            <v>0</v>
          </cell>
          <cell r="BC291">
            <v>0</v>
          </cell>
        </row>
        <row r="292">
          <cell r="A292" t="str">
            <v>02.2.02.02.01.03.04</v>
          </cell>
          <cell r="B292" t="str">
            <v xml:space="preserve">DEV XL DAVALI DOSYA MUALLAK HASAR KARŞILIĞI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A293" t="str">
            <v>02.2.02.02.01.03.05</v>
          </cell>
          <cell r="B293" t="str">
            <v>AŞKIN HASAR FAZLASI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294" t="str">
            <v>02.2.02.02.01.90</v>
          </cell>
          <cell r="B294" t="str">
            <v xml:space="preserve">DEV.DAVA SÜRECİNDE ELDE ED.GELİRLER(-) </v>
          </cell>
          <cell r="C294">
            <v>3190108.1100000003</v>
          </cell>
          <cell r="D294">
            <v>54900.03</v>
          </cell>
          <cell r="E294">
            <v>0</v>
          </cell>
          <cell r="F294">
            <v>0</v>
          </cell>
          <cell r="G294">
            <v>0</v>
          </cell>
          <cell r="H294">
            <v>217.99</v>
          </cell>
          <cell r="I294">
            <v>0</v>
          </cell>
          <cell r="J294">
            <v>0</v>
          </cell>
          <cell r="K294">
            <v>114044.81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48051.31</v>
          </cell>
          <cell r="Q294">
            <v>2320094.0299999998</v>
          </cell>
          <cell r="R294">
            <v>115674.38</v>
          </cell>
          <cell r="S294">
            <v>0</v>
          </cell>
          <cell r="T294">
            <v>0</v>
          </cell>
          <cell r="U294">
            <v>2451.1999999999998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24108.92</v>
          </cell>
          <cell r="AD294">
            <v>0</v>
          </cell>
          <cell r="AE294">
            <v>0</v>
          </cell>
          <cell r="AF294">
            <v>10186.16</v>
          </cell>
          <cell r="AG294">
            <v>0</v>
          </cell>
          <cell r="AH294">
            <v>0</v>
          </cell>
          <cell r="AI294">
            <v>166464.75</v>
          </cell>
          <cell r="AJ294">
            <v>0</v>
          </cell>
          <cell r="AK294">
            <v>0</v>
          </cell>
          <cell r="AL294">
            <v>3738.87</v>
          </cell>
          <cell r="AM294">
            <v>39036.89</v>
          </cell>
          <cell r="AN294">
            <v>288534.45</v>
          </cell>
          <cell r="AO294">
            <v>2604.3200000000002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3190108.1100000003</v>
          </cell>
          <cell r="BB294">
            <v>65086.19</v>
          </cell>
          <cell r="BC294">
            <v>0</v>
          </cell>
        </row>
        <row r="295">
          <cell r="A295" t="str">
            <v>02.2.02.02.01.98</v>
          </cell>
          <cell r="B295" t="str">
            <v xml:space="preserve">DEV.HAVUZA VER.MUALLAK HASAR </v>
          </cell>
          <cell r="C295">
            <v>-685559918.02999997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-685559918.02999997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-685559918.02999997</v>
          </cell>
          <cell r="BB295">
            <v>0</v>
          </cell>
          <cell r="BC295">
            <v>0</v>
          </cell>
        </row>
        <row r="296">
          <cell r="A296" t="str">
            <v>02.2.02.02.01.99</v>
          </cell>
          <cell r="B296" t="str">
            <v xml:space="preserve">DEV DİĞER MUALLAK HASAR KARŞILIĞI REAS PAYI </v>
          </cell>
          <cell r="C296">
            <v>-3154045.2800000003</v>
          </cell>
          <cell r="D296">
            <v>-2534.81</v>
          </cell>
          <cell r="E296">
            <v>-13627.71</v>
          </cell>
          <cell r="F296">
            <v>0</v>
          </cell>
          <cell r="G296">
            <v>0</v>
          </cell>
          <cell r="H296">
            <v>-37436.29</v>
          </cell>
          <cell r="I296">
            <v>0</v>
          </cell>
          <cell r="J296">
            <v>0</v>
          </cell>
          <cell r="K296">
            <v>-1187.8599999999999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-4869.25</v>
          </cell>
          <cell r="Q296">
            <v>-7833.33</v>
          </cell>
          <cell r="R296">
            <v>0</v>
          </cell>
          <cell r="S296">
            <v>0</v>
          </cell>
          <cell r="T296">
            <v>-125.54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-2661706.58</v>
          </cell>
          <cell r="AG296">
            <v>0</v>
          </cell>
          <cell r="AH296">
            <v>0</v>
          </cell>
          <cell r="AI296">
            <v>-212.4</v>
          </cell>
          <cell r="AJ296">
            <v>0</v>
          </cell>
          <cell r="AK296">
            <v>0</v>
          </cell>
          <cell r="AL296">
            <v>-1369.43</v>
          </cell>
          <cell r="AM296">
            <v>0</v>
          </cell>
          <cell r="AN296">
            <v>-421703.6</v>
          </cell>
          <cell r="AO296">
            <v>-1202.48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-236</v>
          </cell>
          <cell r="AY296">
            <v>0</v>
          </cell>
          <cell r="AZ296">
            <v>0</v>
          </cell>
          <cell r="BA296">
            <v>-3154045.2800000003</v>
          </cell>
          <cell r="BB296">
            <v>-2664241.39</v>
          </cell>
          <cell r="BC296">
            <v>0</v>
          </cell>
        </row>
        <row r="297">
          <cell r="A297" t="str">
            <v>02.2.02.02.01.99.01</v>
          </cell>
          <cell r="B297" t="str">
            <v xml:space="preserve">DEV. EKSEDAN DİĞER MUALLAK HASAR KARŞILIĞI </v>
          </cell>
          <cell r="C297">
            <v>-22826.5</v>
          </cell>
          <cell r="D297">
            <v>-223.19</v>
          </cell>
          <cell r="E297">
            <v>-13034.71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-6215.22</v>
          </cell>
          <cell r="R297">
            <v>0</v>
          </cell>
          <cell r="S297">
            <v>0</v>
          </cell>
          <cell r="T297">
            <v>-26.08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-188.8</v>
          </cell>
          <cell r="AJ297">
            <v>0</v>
          </cell>
          <cell r="AK297">
            <v>0</v>
          </cell>
          <cell r="AL297">
            <v>-1288.8699999999999</v>
          </cell>
          <cell r="AM297">
            <v>0</v>
          </cell>
          <cell r="AN297">
            <v>-766.58</v>
          </cell>
          <cell r="AO297">
            <v>-1083.05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-22826.5</v>
          </cell>
          <cell r="BB297">
            <v>-223.19</v>
          </cell>
          <cell r="BC297">
            <v>0</v>
          </cell>
        </row>
        <row r="298">
          <cell r="A298" t="str">
            <v>02.2.02.02.01.99.02</v>
          </cell>
          <cell r="B298" t="str">
            <v xml:space="preserve">DEV.KOTPAR DİĞER MUALLAK HASAR KARŞILIĞI </v>
          </cell>
          <cell r="C298">
            <v>-45413.21</v>
          </cell>
          <cell r="D298">
            <v>-2311.62</v>
          </cell>
          <cell r="E298">
            <v>-593</v>
          </cell>
          <cell r="F298">
            <v>0</v>
          </cell>
          <cell r="G298">
            <v>0</v>
          </cell>
          <cell r="H298">
            <v>-37436.29</v>
          </cell>
          <cell r="I298">
            <v>0</v>
          </cell>
          <cell r="J298">
            <v>0</v>
          </cell>
          <cell r="K298">
            <v>-988.26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-2256.42</v>
          </cell>
          <cell r="Q298">
            <v>-1441.11</v>
          </cell>
          <cell r="R298">
            <v>0</v>
          </cell>
          <cell r="S298">
            <v>0</v>
          </cell>
          <cell r="T298">
            <v>-99.46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-23.6</v>
          </cell>
          <cell r="AJ298">
            <v>0</v>
          </cell>
          <cell r="AK298">
            <v>0</v>
          </cell>
          <cell r="AL298">
            <v>-80.56</v>
          </cell>
          <cell r="AM298">
            <v>0</v>
          </cell>
          <cell r="AN298">
            <v>-63.45</v>
          </cell>
          <cell r="AO298">
            <v>-119.44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-45413.21</v>
          </cell>
          <cell r="BB298">
            <v>-2311.62</v>
          </cell>
          <cell r="BC298">
            <v>0</v>
          </cell>
        </row>
        <row r="299">
          <cell r="A299" t="str">
            <v>02.2.02.02.01.99.03</v>
          </cell>
          <cell r="B299" t="str">
            <v xml:space="preserve">DEV İHTİYARİ DİĞER MUALLAK HASAR KARŞILIĞI </v>
          </cell>
          <cell r="C299">
            <v>-612.6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-199.6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-177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-236</v>
          </cell>
          <cell r="AY299">
            <v>0</v>
          </cell>
          <cell r="AZ299">
            <v>0</v>
          </cell>
          <cell r="BA299">
            <v>-612.6</v>
          </cell>
          <cell r="BB299">
            <v>0</v>
          </cell>
          <cell r="BC299">
            <v>0</v>
          </cell>
        </row>
        <row r="300">
          <cell r="A300" t="str">
            <v>02.2.02.02.01.99.04</v>
          </cell>
          <cell r="B300" t="str">
            <v xml:space="preserve">DEV XL DİĞER MUALLAK HASAR KARŞILIĞI </v>
          </cell>
          <cell r="C300">
            <v>-3085192.97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-2612.83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-2661706.58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-420873.57</v>
          </cell>
          <cell r="AO300">
            <v>0.01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-3085192.97</v>
          </cell>
          <cell r="BB300">
            <v>-2661706.58</v>
          </cell>
          <cell r="BC300">
            <v>0</v>
          </cell>
        </row>
        <row r="301">
          <cell r="A301" t="str">
            <v>02.2.02.02.01.99.05</v>
          </cell>
          <cell r="B301" t="str">
            <v>AŞKIN HASAR FAZLASI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302" t="str">
            <v>02.2.02.02.02</v>
          </cell>
          <cell r="B302" t="str">
            <v xml:space="preserve">DEV RAPORLANMAYAN MUALLAK HAS.REAS PAYI </v>
          </cell>
          <cell r="C302">
            <v>-2492297276.8599992</v>
          </cell>
          <cell r="D302">
            <v>-3601397.16</v>
          </cell>
          <cell r="E302">
            <v>-4235621.1900000004</v>
          </cell>
          <cell r="F302">
            <v>0</v>
          </cell>
          <cell r="G302">
            <v>0</v>
          </cell>
          <cell r="H302">
            <v>1434165.64</v>
          </cell>
          <cell r="I302">
            <v>0</v>
          </cell>
          <cell r="J302">
            <v>0</v>
          </cell>
          <cell r="K302">
            <v>-1742607.26</v>
          </cell>
          <cell r="L302">
            <v>0</v>
          </cell>
          <cell r="M302">
            <v>62104.77</v>
          </cell>
          <cell r="N302">
            <v>-2431245992.1799998</v>
          </cell>
          <cell r="O302">
            <v>0</v>
          </cell>
          <cell r="P302">
            <v>-298726.82</v>
          </cell>
          <cell r="Q302">
            <v>-32489419.190000001</v>
          </cell>
          <cell r="R302">
            <v>-8268534.3300000001</v>
          </cell>
          <cell r="S302">
            <v>0</v>
          </cell>
          <cell r="T302">
            <v>-65702.66</v>
          </cell>
          <cell r="U302">
            <v>-53184</v>
          </cell>
          <cell r="V302">
            <v>0</v>
          </cell>
          <cell r="W302">
            <v>0</v>
          </cell>
          <cell r="X302">
            <v>-303617.96000000002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-207140.04</v>
          </cell>
          <cell r="AD302">
            <v>0</v>
          </cell>
          <cell r="AE302">
            <v>672.51</v>
          </cell>
          <cell r="AF302">
            <v>-3211311.49</v>
          </cell>
          <cell r="AG302">
            <v>-339311.03</v>
          </cell>
          <cell r="AH302">
            <v>-9823.89</v>
          </cell>
          <cell r="AI302">
            <v>906475.17</v>
          </cell>
          <cell r="AJ302">
            <v>0</v>
          </cell>
          <cell r="AK302">
            <v>0</v>
          </cell>
          <cell r="AL302">
            <v>-2258755.16</v>
          </cell>
          <cell r="AM302">
            <v>-126212.37</v>
          </cell>
          <cell r="AN302">
            <v>-699493.34</v>
          </cell>
          <cell r="AO302">
            <v>-472035.54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-4917606.17</v>
          </cell>
          <cell r="AX302">
            <v>-154203.17000000001</v>
          </cell>
          <cell r="AY302">
            <v>0</v>
          </cell>
          <cell r="AZ302">
            <v>0</v>
          </cell>
          <cell r="BA302">
            <v>-2492297276.8599992</v>
          </cell>
          <cell r="BB302">
            <v>-7161843.5700000003</v>
          </cell>
          <cell r="BC302">
            <v>0</v>
          </cell>
        </row>
        <row r="303">
          <cell r="A303" t="str">
            <v>02.2.02.02.03</v>
          </cell>
          <cell r="B303" t="str">
            <v xml:space="preserve">DEV.MUALLAK HAS.YETERLİLİK FARKI REAS PAYI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304" t="str">
            <v>02.2.02.02.03.01</v>
          </cell>
          <cell r="B304" t="str">
            <v xml:space="preserve">DEV EKSEDAN MUALLAK HAS.YETERL FARKI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305" t="str">
            <v>02.2.02.02.03.02</v>
          </cell>
          <cell r="B305" t="str">
            <v xml:space="preserve">DEV KOTPAR MUALLAK HASAR KARŞ YETERL FARKU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306" t="str">
            <v>02.2.02.02.03.03</v>
          </cell>
          <cell r="B306" t="str">
            <v xml:space="preserve">DEV İHTİYARİ MUALLAK HASAR KARŞ YETERL FARKI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307" t="str">
            <v>02.2.02.02.50</v>
          </cell>
          <cell r="B307" t="str">
            <v xml:space="preserve">DEV.MUALLAK HASAR İSKONTOSU </v>
          </cell>
          <cell r="C307">
            <v>69977204.62999998</v>
          </cell>
          <cell r="D307">
            <v>2733542.22</v>
          </cell>
          <cell r="E307">
            <v>1728975.81</v>
          </cell>
          <cell r="F307">
            <v>0</v>
          </cell>
          <cell r="G307">
            <v>0</v>
          </cell>
          <cell r="H307">
            <v>835606.49</v>
          </cell>
          <cell r="I307">
            <v>0</v>
          </cell>
          <cell r="J307">
            <v>0</v>
          </cell>
          <cell r="K307">
            <v>6559646.6399999997</v>
          </cell>
          <cell r="L307">
            <v>0</v>
          </cell>
          <cell r="M307">
            <v>-23414.93</v>
          </cell>
          <cell r="N307">
            <v>0</v>
          </cell>
          <cell r="O307">
            <v>0</v>
          </cell>
          <cell r="P307">
            <v>39273.14</v>
          </cell>
          <cell r="Q307">
            <v>28505666.539999999</v>
          </cell>
          <cell r="R307">
            <v>5234810.59</v>
          </cell>
          <cell r="S307">
            <v>0</v>
          </cell>
          <cell r="T307">
            <v>85858.65</v>
          </cell>
          <cell r="U307">
            <v>258073.55</v>
          </cell>
          <cell r="V307">
            <v>0</v>
          </cell>
          <cell r="W307">
            <v>0</v>
          </cell>
          <cell r="X307">
            <v>574759.06999999995</v>
          </cell>
          <cell r="Y307">
            <v>0</v>
          </cell>
          <cell r="Z307">
            <v>0</v>
          </cell>
          <cell r="AA307">
            <v>5778696.5199999996</v>
          </cell>
          <cell r="AB307">
            <v>0</v>
          </cell>
          <cell r="AC307">
            <v>170860.18</v>
          </cell>
          <cell r="AD307">
            <v>0</v>
          </cell>
          <cell r="AE307">
            <v>953.53</v>
          </cell>
          <cell r="AF307">
            <v>2638588.0099999998</v>
          </cell>
          <cell r="AG307">
            <v>1236710.1299999999</v>
          </cell>
          <cell r="AH307">
            <v>6493.37</v>
          </cell>
          <cell r="AI307">
            <v>34774.620000000003</v>
          </cell>
          <cell r="AJ307">
            <v>0</v>
          </cell>
          <cell r="AK307">
            <v>0</v>
          </cell>
          <cell r="AL307">
            <v>7095712.25</v>
          </cell>
          <cell r="AM307">
            <v>703670.48</v>
          </cell>
          <cell r="AN307">
            <v>3335512.83</v>
          </cell>
          <cell r="AO307">
            <v>422848.78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254461.1</v>
          </cell>
          <cell r="AX307">
            <v>1765125.06</v>
          </cell>
          <cell r="AY307">
            <v>0</v>
          </cell>
          <cell r="AZ307">
            <v>0</v>
          </cell>
          <cell r="BA307">
            <v>69977204.62999998</v>
          </cell>
          <cell r="BB307">
            <v>6615333.7300000004</v>
          </cell>
          <cell r="BC307">
            <v>0</v>
          </cell>
        </row>
        <row r="308">
          <cell r="A308" t="str">
            <v>02.2.02.02.97</v>
          </cell>
          <cell r="B308" t="str">
            <v>DEV.TIP HAVUZ VERİLEN</v>
          </cell>
          <cell r="C308">
            <v>5111100.74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5111100.74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5111100.74</v>
          </cell>
          <cell r="BB308">
            <v>0</v>
          </cell>
          <cell r="BC308">
            <v>0</v>
          </cell>
        </row>
        <row r="309">
          <cell r="A309" t="str">
            <v>02.2.02.02.98</v>
          </cell>
          <cell r="B309" t="str">
            <v>DEV.HAVUZA VER.RAPORLANMAYAN.MUALLAK HASAR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310" t="str">
            <v>02.3</v>
          </cell>
          <cell r="B310" t="str">
            <v>IKRAMIYE VE INDIRIMLER KARSILIGINDA DEGISIM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311" t="str">
            <v>02.3.01</v>
          </cell>
          <cell r="B311" t="str">
            <v>IKRAMIYE VE INDIRIMLER KARSILIGINDA DEGISIM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312" t="str">
            <v>02.3.01.01</v>
          </cell>
          <cell r="B312" t="str">
            <v>IKRAMIYE VE INDIRIMLER KARSILIGI (-)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</row>
        <row r="313">
          <cell r="A313" t="str">
            <v>02.3.01.02</v>
          </cell>
          <cell r="B313" t="str">
            <v>DEV IKRAMIYE VE INDIRIMLER KARSILIGI (+)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314" t="str">
            <v>02.3.02</v>
          </cell>
          <cell r="B314" t="str">
            <v>IKRAMIYE VE INDIRIMLER KARSILIGI DEGISIMINDE REAS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315" t="str">
            <v>02.3.02.01</v>
          </cell>
          <cell r="B315" t="str">
            <v>IKRAMIYE VE INDIRIMLER KARS REAS PAYI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316" t="str">
            <v>02.3.02.02</v>
          </cell>
          <cell r="B316" t="str">
            <v>DEVREDEN IKRAMIYE VE INDIRIMLER KARSILIGINDA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317" t="str">
            <v>02.4</v>
          </cell>
          <cell r="B317" t="str">
            <v>DIGER TEKNIK KARS DEGISIM (REAS PAYI DEV</v>
          </cell>
          <cell r="C317">
            <v>-6345532.79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-1883932.14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-67863.56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-2729301.6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-929487.82</v>
          </cell>
          <cell r="AM317">
            <v>-56738.95</v>
          </cell>
          <cell r="AN317">
            <v>-384936.02</v>
          </cell>
          <cell r="AO317">
            <v>-293272.7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-6345532.79</v>
          </cell>
          <cell r="BB317">
            <v>-2729301.6</v>
          </cell>
          <cell r="BC317">
            <v>0</v>
          </cell>
        </row>
        <row r="318">
          <cell r="A318" t="str">
            <v>02.4.01</v>
          </cell>
          <cell r="B318" t="str">
            <v>DENGELEME KARS DEGISIM (REAS PAYI VE DEVREDEN</v>
          </cell>
          <cell r="C318">
            <v>-6345532.79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-1883932.14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-67863.56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-2729301.6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-929487.82</v>
          </cell>
          <cell r="AM318">
            <v>-56738.95</v>
          </cell>
          <cell r="AN318">
            <v>-384936.02</v>
          </cell>
          <cell r="AO318">
            <v>-293272.7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-6345532.79</v>
          </cell>
          <cell r="BB318">
            <v>-2729301.6</v>
          </cell>
          <cell r="BC318">
            <v>0</v>
          </cell>
        </row>
        <row r="319">
          <cell r="A319" t="str">
            <v>02.4.01.01</v>
          </cell>
          <cell r="B319" t="str">
            <v>DENGELEME KARSILIKLARINDA DEGISIM</v>
          </cell>
          <cell r="C319">
            <v>-31374800.460000001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-3919398.05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-67863.56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-18572195.300000001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-2630074.33</v>
          </cell>
          <cell r="AM319">
            <v>-721557.07</v>
          </cell>
          <cell r="AN319">
            <v>-4778969.7</v>
          </cell>
          <cell r="AO319">
            <v>-684742.45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-31374800.460000001</v>
          </cell>
          <cell r="BB319">
            <v>-18572195.300000001</v>
          </cell>
          <cell r="BC319">
            <v>0</v>
          </cell>
        </row>
        <row r="320">
          <cell r="A320" t="str">
            <v>02.4.01.01.01</v>
          </cell>
          <cell r="B320" t="str">
            <v>DENGELEME KARŞILIĞI</v>
          </cell>
          <cell r="C320">
            <v>-31374800.460000001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-3919398.05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-67863.56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-18572195.300000001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-2630074.33</v>
          </cell>
          <cell r="AM320">
            <v>-721557.07</v>
          </cell>
          <cell r="AN320">
            <v>-4778969.7</v>
          </cell>
          <cell r="AO320">
            <v>-684742.45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-31374800.460000001</v>
          </cell>
          <cell r="BB320">
            <v>-18572195.300000001</v>
          </cell>
          <cell r="BC320">
            <v>0</v>
          </cell>
        </row>
        <row r="321">
          <cell r="A321" t="str">
            <v>02.4.01.01.02</v>
          </cell>
          <cell r="B321" t="str">
            <v>DEV.DENGELEME KARŞILIĞI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A322" t="str">
            <v>02.4.01.02</v>
          </cell>
          <cell r="B322" t="str">
            <v>DENGELEME KARS DEGISIMINDE REAS PAYI</v>
          </cell>
          <cell r="C322">
            <v>25029267.670000002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2035465.91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15842893.699999999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1700586.51</v>
          </cell>
          <cell r="AM322">
            <v>664818.12</v>
          </cell>
          <cell r="AN322">
            <v>4394033.68</v>
          </cell>
          <cell r="AO322">
            <v>391469.75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25029267.670000002</v>
          </cell>
          <cell r="BB322">
            <v>15842893.699999999</v>
          </cell>
          <cell r="BC322">
            <v>0</v>
          </cell>
        </row>
        <row r="323">
          <cell r="A323" t="str">
            <v>02.4.01.02.01</v>
          </cell>
          <cell r="B323" t="str">
            <v>DENGELEME KARŞ.REAS PAYI</v>
          </cell>
          <cell r="C323">
            <v>25029267.670000002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2035465.91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15842893.699999999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1700586.51</v>
          </cell>
          <cell r="AM323">
            <v>664818.12</v>
          </cell>
          <cell r="AN323">
            <v>4394033.68</v>
          </cell>
          <cell r="AO323">
            <v>391469.75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25029267.670000002</v>
          </cell>
          <cell r="BB323">
            <v>15842893.699999999</v>
          </cell>
          <cell r="BC323">
            <v>0</v>
          </cell>
        </row>
        <row r="324">
          <cell r="A324" t="str">
            <v>02.4.01.02.02</v>
          </cell>
          <cell r="B324" t="str">
            <v>DEV.DENGELEME KARŞ.REAS PAYI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</row>
        <row r="325">
          <cell r="A325" t="str">
            <v>02.4.02</v>
          </cell>
          <cell r="B325" t="str">
            <v>MALI RISKLER KARSILIGINDA DEGISIM (REASÜRÖR PAYI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</row>
        <row r="326">
          <cell r="A326" t="str">
            <v>02.4.02.01</v>
          </cell>
          <cell r="B326" t="str">
            <v>MALI RISKLER KARS DEGISIM (DEVREDEN DÜŞÜLMÜŞ)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</row>
        <row r="327">
          <cell r="A327" t="str">
            <v>02.4.02.01.01</v>
          </cell>
          <cell r="B327" t="str">
            <v>MALİ RİSKLER KARŞILIĞI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A328" t="str">
            <v>02.4.02.01.02</v>
          </cell>
          <cell r="B328" t="str">
            <v xml:space="preserve">DEV.MALİ RİSKLER KARŞILIĞI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329" t="str">
            <v>02.4.02.02</v>
          </cell>
          <cell r="B329" t="str">
            <v>MALI RISKLER KARS DEGISIMINDE REAS PAYI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A330" t="str">
            <v>02.4.02.02.01</v>
          </cell>
          <cell r="B330" t="str">
            <v>MALİ RİSKLER KARŞ.REAS PAYI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331" t="str">
            <v>02.4.02.02.02</v>
          </cell>
          <cell r="B331" t="str">
            <v xml:space="preserve">DEV.MALİ RİSKLER KARŞ REAS PAYI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</row>
        <row r="332">
          <cell r="A332" t="str">
            <v>02.4.09</v>
          </cell>
          <cell r="B332" t="str">
            <v>DIGER ÇESITLI KARS DEGISIM (REASÜRÖR PAYI DEV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A333" t="str">
            <v>02.4.09.01</v>
          </cell>
          <cell r="B333" t="str">
            <v>DIGER ÇESITLI KARS. DEGISIM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A334" t="str">
            <v>02.4.09.01.01</v>
          </cell>
          <cell r="B334" t="str">
            <v>AKTUERYAL MATEMATİK KARŞILIKLARI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335" t="str">
            <v>02.4.09.01.01.01</v>
          </cell>
          <cell r="B335" t="str">
            <v>AKTUERYAL MATEMATİK KARŞ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6">
          <cell r="A336" t="str">
            <v>02.4.09.01.01.02</v>
          </cell>
          <cell r="B336" t="str">
            <v>DEV.AKTUERYAL MATEMATİK KARŞ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</row>
        <row r="337">
          <cell r="A337" t="str">
            <v>02.4.09.02</v>
          </cell>
          <cell r="B337" t="str">
            <v>DIGER ÇESITLI KARS DEGISIMINDE REAS PAYI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</row>
        <row r="338">
          <cell r="A338" t="str">
            <v>02.4.09.02.01</v>
          </cell>
          <cell r="B338" t="str">
            <v>AKTUERYAL MATEMATİK KARSILIKLAR DEGISIMINDE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339" t="str">
            <v>02.4.09.02.01.01</v>
          </cell>
          <cell r="B339" t="str">
            <v>AKTUERYAL MATEMATİK KARŞ REAS PAYI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340" t="str">
            <v>02.4.09.02.01.02</v>
          </cell>
          <cell r="B340" t="str">
            <v>DEV AKTUERYAL MATEMATİK KARŞ REAS PAYI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341" t="str">
            <v>02.5</v>
          </cell>
          <cell r="B341" t="str">
            <v>FAALIYET GIDERLERI (-)</v>
          </cell>
          <cell r="C341">
            <v>-1943493489.6000013</v>
          </cell>
          <cell r="D341">
            <v>1288562.6599999999</v>
          </cell>
          <cell r="E341">
            <v>43074.96</v>
          </cell>
          <cell r="F341">
            <v>1672451.35</v>
          </cell>
          <cell r="G341">
            <v>0</v>
          </cell>
          <cell r="H341">
            <v>1115985.04</v>
          </cell>
          <cell r="I341">
            <v>168300.01</v>
          </cell>
          <cell r="J341">
            <v>-26705.49</v>
          </cell>
          <cell r="K341">
            <v>-1043011.63</v>
          </cell>
          <cell r="L341">
            <v>-12277</v>
          </cell>
          <cell r="M341">
            <v>53648.18</v>
          </cell>
          <cell r="N341">
            <v>-1567917307.3900001</v>
          </cell>
          <cell r="O341">
            <v>-189816361.65000001</v>
          </cell>
          <cell r="P341">
            <v>-13391118.390000001</v>
          </cell>
          <cell r="Q341">
            <v>3250324.25</v>
          </cell>
          <cell r="R341">
            <v>724280.83</v>
          </cell>
          <cell r="S341">
            <v>0.34</v>
          </cell>
          <cell r="T341">
            <v>-12928.46</v>
          </cell>
          <cell r="U341">
            <v>274232.68</v>
          </cell>
          <cell r="V341">
            <v>110.48</v>
          </cell>
          <cell r="W341">
            <v>31797.08</v>
          </cell>
          <cell r="X341">
            <v>-81790.649999999994</v>
          </cell>
          <cell r="Y341">
            <v>-345780.7</v>
          </cell>
          <cell r="Z341">
            <v>0</v>
          </cell>
          <cell r="AA341">
            <v>-532151.04000000004</v>
          </cell>
          <cell r="AB341">
            <v>-1229.3900000000001</v>
          </cell>
          <cell r="AC341">
            <v>525996.81999999995</v>
          </cell>
          <cell r="AD341">
            <v>0</v>
          </cell>
          <cell r="AE341">
            <v>-7484.18</v>
          </cell>
          <cell r="AF341">
            <v>1180555.1100000001</v>
          </cell>
          <cell r="AG341">
            <v>416263.85</v>
          </cell>
          <cell r="AH341">
            <v>422971.24</v>
          </cell>
          <cell r="AI341">
            <v>-38202.519999999997</v>
          </cell>
          <cell r="AJ341">
            <v>0</v>
          </cell>
          <cell r="AK341">
            <v>-4550869.32</v>
          </cell>
          <cell r="AL341">
            <v>-1135826.48</v>
          </cell>
          <cell r="AM341">
            <v>-2087804.27</v>
          </cell>
          <cell r="AN341">
            <v>3934872.49</v>
          </cell>
          <cell r="AO341">
            <v>274778.03999999998</v>
          </cell>
          <cell r="AP341">
            <v>107.8</v>
          </cell>
          <cell r="AQ341">
            <v>58562.36</v>
          </cell>
          <cell r="AR341">
            <v>721426.09</v>
          </cell>
          <cell r="AS341">
            <v>227881.59</v>
          </cell>
          <cell r="AT341">
            <v>0</v>
          </cell>
          <cell r="AU341">
            <v>6883.48</v>
          </cell>
          <cell r="AV341">
            <v>-222.36</v>
          </cell>
          <cell r="AW341">
            <v>-24432079.789999999</v>
          </cell>
          <cell r="AX341">
            <v>-15939205.75</v>
          </cell>
          <cell r="AY341">
            <v>-138514199.87</v>
          </cell>
          <cell r="AZ341">
            <v>0</v>
          </cell>
          <cell r="BA341">
            <v>-1943493489.6000013</v>
          </cell>
          <cell r="BB341">
            <v>3308352.8600000003</v>
          </cell>
          <cell r="BC341">
            <v>0</v>
          </cell>
        </row>
        <row r="342">
          <cell r="A342" t="str">
            <v>02.5.01</v>
          </cell>
          <cell r="B342" t="str">
            <v>ÜRETIM KOMISYONU GIDERLERI (-)</v>
          </cell>
          <cell r="C342">
            <v>-2069942763.71</v>
          </cell>
          <cell r="D342">
            <v>-9497914.9800000004</v>
          </cell>
          <cell r="E342">
            <v>-77473.48</v>
          </cell>
          <cell r="F342">
            <v>-15683673.52</v>
          </cell>
          <cell r="G342">
            <v>0</v>
          </cell>
          <cell r="H342">
            <v>-2223351.4300000002</v>
          </cell>
          <cell r="I342">
            <v>-518999.89</v>
          </cell>
          <cell r="J342">
            <v>-206783.25</v>
          </cell>
          <cell r="K342">
            <v>-7636162.8499999996</v>
          </cell>
          <cell r="L342">
            <v>-12277</v>
          </cell>
          <cell r="M342">
            <v>-610437.54</v>
          </cell>
          <cell r="N342">
            <v>-1568039150.6099999</v>
          </cell>
          <cell r="O342">
            <v>-189816361.65000001</v>
          </cell>
          <cell r="P342">
            <v>-13391118.390000001</v>
          </cell>
          <cell r="Q342">
            <v>-3713199.49</v>
          </cell>
          <cell r="R342">
            <v>-2299798.2200000002</v>
          </cell>
          <cell r="S342">
            <v>-0.25</v>
          </cell>
          <cell r="T342">
            <v>-205654.39</v>
          </cell>
          <cell r="U342">
            <v>-391020.5</v>
          </cell>
          <cell r="V342">
            <v>-431.69</v>
          </cell>
          <cell r="W342">
            <v>-126648.37</v>
          </cell>
          <cell r="X342">
            <v>-300921.08</v>
          </cell>
          <cell r="Y342">
            <v>-2023949.28</v>
          </cell>
          <cell r="Z342">
            <v>0</v>
          </cell>
          <cell r="AA342">
            <v>-532151.04000000004</v>
          </cell>
          <cell r="AB342">
            <v>-7375.66</v>
          </cell>
          <cell r="AC342">
            <v>-385804.35</v>
          </cell>
          <cell r="AD342">
            <v>0</v>
          </cell>
          <cell r="AE342">
            <v>-7484.18</v>
          </cell>
          <cell r="AF342">
            <v>-21675534.18</v>
          </cell>
          <cell r="AG342">
            <v>-820749.61</v>
          </cell>
          <cell r="AH342">
            <v>-777862.35</v>
          </cell>
          <cell r="AI342">
            <v>-3061630.44</v>
          </cell>
          <cell r="AJ342">
            <v>0</v>
          </cell>
          <cell r="AK342">
            <v>-4552202.41</v>
          </cell>
          <cell r="AL342">
            <v>-16607380.49</v>
          </cell>
          <cell r="AM342">
            <v>-4804114.67</v>
          </cell>
          <cell r="AN342">
            <v>-14994520.91</v>
          </cell>
          <cell r="AO342">
            <v>-2114955.0299999998</v>
          </cell>
          <cell r="AP342">
            <v>-431.18</v>
          </cell>
          <cell r="AQ342">
            <v>-234505.7</v>
          </cell>
          <cell r="AR342">
            <v>-2727780.86</v>
          </cell>
          <cell r="AS342">
            <v>-905609.83</v>
          </cell>
          <cell r="AT342">
            <v>0</v>
          </cell>
          <cell r="AU342">
            <v>-56259.28</v>
          </cell>
          <cell r="AV342">
            <v>-247.54</v>
          </cell>
          <cell r="AW342">
            <v>-24432079.789999999</v>
          </cell>
          <cell r="AX342">
            <v>-15939205.75</v>
          </cell>
          <cell r="AY342">
            <v>-138529550.59999999</v>
          </cell>
          <cell r="AZ342">
            <v>0</v>
          </cell>
          <cell r="BA342">
            <v>-2069942763.71</v>
          </cell>
          <cell r="BB342">
            <v>-32772061.120000001</v>
          </cell>
          <cell r="BC342">
            <v>0</v>
          </cell>
        </row>
        <row r="343">
          <cell r="A343" t="str">
            <v>02.5.01.01</v>
          </cell>
          <cell r="B343" t="str">
            <v>BANKALAR ÜRETİM KOMİSYON GİDERİ</v>
          </cell>
          <cell r="C343">
            <v>-619476.06999999995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5278.89</v>
          </cell>
          <cell r="O343">
            <v>584.16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-13707.77</v>
          </cell>
          <cell r="AJ343">
            <v>0</v>
          </cell>
          <cell r="AK343">
            <v>-585534.28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-26097.07</v>
          </cell>
          <cell r="AZ343">
            <v>0</v>
          </cell>
          <cell r="BA343">
            <v>-619476.06999999995</v>
          </cell>
          <cell r="BB343">
            <v>0</v>
          </cell>
          <cell r="BC343">
            <v>0</v>
          </cell>
        </row>
        <row r="344">
          <cell r="A344" t="str">
            <v>02.5.01.02</v>
          </cell>
          <cell r="B344" t="str">
            <v>ACENTELER ÜRETİM KOMİSYON GİDERİ</v>
          </cell>
          <cell r="C344">
            <v>-2206329710.8700004</v>
          </cell>
          <cell r="D344">
            <v>-11773551.48</v>
          </cell>
          <cell r="E344">
            <v>-59569.04</v>
          </cell>
          <cell r="F344">
            <v>-26897474.02</v>
          </cell>
          <cell r="G344">
            <v>0</v>
          </cell>
          <cell r="H344">
            <v>-2558921.7000000002</v>
          </cell>
          <cell r="I344">
            <v>-635526.5</v>
          </cell>
          <cell r="J344">
            <v>-872766.11</v>
          </cell>
          <cell r="K344">
            <v>-6585538.2199999997</v>
          </cell>
          <cell r="L344">
            <v>-12277</v>
          </cell>
          <cell r="M344">
            <v>-1306986.45</v>
          </cell>
          <cell r="N344">
            <v>-1413137998.3099999</v>
          </cell>
          <cell r="O344">
            <v>-413012264.45999998</v>
          </cell>
          <cell r="P344">
            <v>-48889131.789999999</v>
          </cell>
          <cell r="Q344">
            <v>-3456527.24</v>
          </cell>
          <cell r="R344">
            <v>-2474346.5499999998</v>
          </cell>
          <cell r="S344">
            <v>-1.5</v>
          </cell>
          <cell r="T344">
            <v>-152978.16</v>
          </cell>
          <cell r="U344">
            <v>-311803.63</v>
          </cell>
          <cell r="V344">
            <v>-350</v>
          </cell>
          <cell r="W344">
            <v>-182237.6</v>
          </cell>
          <cell r="X344">
            <v>-93671.49</v>
          </cell>
          <cell r="Y344">
            <v>-736103.68</v>
          </cell>
          <cell r="Z344">
            <v>0</v>
          </cell>
          <cell r="AA344">
            <v>-410871.35</v>
          </cell>
          <cell r="AB344">
            <v>-10985.97</v>
          </cell>
          <cell r="AC344">
            <v>-472782.92</v>
          </cell>
          <cell r="AD344">
            <v>0</v>
          </cell>
          <cell r="AE344">
            <v>-4268.8999999999996</v>
          </cell>
          <cell r="AF344">
            <v>-21588704.140000001</v>
          </cell>
          <cell r="AG344">
            <v>-932722.26</v>
          </cell>
          <cell r="AH344">
            <v>-927052.03</v>
          </cell>
          <cell r="AI344">
            <v>-5876625.3499999996</v>
          </cell>
          <cell r="AJ344">
            <v>0</v>
          </cell>
          <cell r="AK344">
            <v>-6330473.7400000002</v>
          </cell>
          <cell r="AL344">
            <v>-15810518.43</v>
          </cell>
          <cell r="AM344">
            <v>-5177230.53</v>
          </cell>
          <cell r="AN344">
            <v>-14106890.5</v>
          </cell>
          <cell r="AO344">
            <v>-1318984.42</v>
          </cell>
          <cell r="AP344">
            <v>0</v>
          </cell>
          <cell r="AQ344">
            <v>-228352.95</v>
          </cell>
          <cell r="AR344">
            <v>-2756686.99</v>
          </cell>
          <cell r="AS344">
            <v>-433467.35</v>
          </cell>
          <cell r="AT344">
            <v>0</v>
          </cell>
          <cell r="AU344">
            <v>-79573.179999999993</v>
          </cell>
          <cell r="AV344">
            <v>0</v>
          </cell>
          <cell r="AW344">
            <v>-28868055.010000002</v>
          </cell>
          <cell r="AX344">
            <v>-17744133.789999999</v>
          </cell>
          <cell r="AY344">
            <v>-150101306.13</v>
          </cell>
          <cell r="AZ344">
            <v>0</v>
          </cell>
          <cell r="BA344">
            <v>-2206329710.8700004</v>
          </cell>
          <cell r="BB344">
            <v>-35222029.910000004</v>
          </cell>
          <cell r="BC344">
            <v>0</v>
          </cell>
        </row>
        <row r="345">
          <cell r="A345" t="str">
            <v>02.5.01.03</v>
          </cell>
          <cell r="B345" t="str">
            <v>DOĞRUDAN SATIŞ PERSONELİ KOMİSYON GİDERİ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</row>
        <row r="346">
          <cell r="A346" t="str">
            <v>02.5.01.09</v>
          </cell>
          <cell r="B346" t="str">
            <v xml:space="preserve">DİĞER ÜRETİM KOMİSYON GİDERLERİ </v>
          </cell>
          <cell r="C346">
            <v>-1578465.23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-1578465.23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-1578465.23</v>
          </cell>
          <cell r="BB346">
            <v>0</v>
          </cell>
          <cell r="BC346">
            <v>0</v>
          </cell>
        </row>
        <row r="347">
          <cell r="A347" t="str">
            <v>02.5.01.11</v>
          </cell>
          <cell r="B347" t="str">
            <v>BANKALAR ÜRETİM KOM.ERTELEMESİ</v>
          </cell>
          <cell r="C347">
            <v>231350.43999999997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5294.4</v>
          </cell>
          <cell r="AJ347">
            <v>0</v>
          </cell>
          <cell r="AK347">
            <v>216140.24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9915.7999999999993</v>
          </cell>
          <cell r="AZ347">
            <v>0</v>
          </cell>
          <cell r="BA347">
            <v>231350.43999999997</v>
          </cell>
          <cell r="BB347">
            <v>0</v>
          </cell>
          <cell r="BC347">
            <v>0</v>
          </cell>
        </row>
        <row r="348">
          <cell r="A348" t="str">
            <v>02.5.01.12</v>
          </cell>
          <cell r="B348" t="str">
            <v xml:space="preserve">ACENTELER ÜRETİM KOM.ERTELEMESİ </v>
          </cell>
          <cell r="C348">
            <v>1448209307.5700002</v>
          </cell>
          <cell r="D348">
            <v>6029096.5499999998</v>
          </cell>
          <cell r="E348">
            <v>17170.18</v>
          </cell>
          <cell r="F348">
            <v>15708839.779999999</v>
          </cell>
          <cell r="G348">
            <v>0</v>
          </cell>
          <cell r="H348">
            <v>1738959.36</v>
          </cell>
          <cell r="I348">
            <v>271608.58</v>
          </cell>
          <cell r="J348">
            <v>748233.42</v>
          </cell>
          <cell r="K348">
            <v>3155596.09</v>
          </cell>
          <cell r="L348">
            <v>0</v>
          </cell>
          <cell r="M348">
            <v>805690.96</v>
          </cell>
          <cell r="N348">
            <v>958365372.28999996</v>
          </cell>
          <cell r="O348">
            <v>260633817.87</v>
          </cell>
          <cell r="P348">
            <v>38634128.689999998</v>
          </cell>
          <cell r="Q348">
            <v>1553676.99</v>
          </cell>
          <cell r="R348">
            <v>1273957.98</v>
          </cell>
          <cell r="S348">
            <v>1.25</v>
          </cell>
          <cell r="T348">
            <v>73261.210000000006</v>
          </cell>
          <cell r="U348">
            <v>164389.04</v>
          </cell>
          <cell r="V348">
            <v>33.950000000000003</v>
          </cell>
          <cell r="W348">
            <v>109027.64</v>
          </cell>
          <cell r="X348">
            <v>42353.38</v>
          </cell>
          <cell r="Y348">
            <v>520120.26</v>
          </cell>
          <cell r="Z348">
            <v>0</v>
          </cell>
          <cell r="AA348">
            <v>230106.21</v>
          </cell>
          <cell r="AB348">
            <v>6048.68</v>
          </cell>
          <cell r="AC348">
            <v>251299.04</v>
          </cell>
          <cell r="AD348">
            <v>0</v>
          </cell>
          <cell r="AE348">
            <v>1166.3800000000001</v>
          </cell>
          <cell r="AF348">
            <v>12426734.640000001</v>
          </cell>
          <cell r="AG348">
            <v>473468.33</v>
          </cell>
          <cell r="AH348">
            <v>473950.21</v>
          </cell>
          <cell r="AI348">
            <v>3023757.51</v>
          </cell>
          <cell r="AJ348">
            <v>0</v>
          </cell>
          <cell r="AK348">
            <v>4387986.33</v>
          </cell>
          <cell r="AL348">
            <v>3760018.13</v>
          </cell>
          <cell r="AM348">
            <v>1249465.73</v>
          </cell>
          <cell r="AN348">
            <v>7678597.0800000001</v>
          </cell>
          <cell r="AO348">
            <v>693481.09</v>
          </cell>
          <cell r="AP348">
            <v>0</v>
          </cell>
          <cell r="AQ348">
            <v>206599.63</v>
          </cell>
          <cell r="AR348">
            <v>269729.09999999998</v>
          </cell>
          <cell r="AS348">
            <v>221344.99</v>
          </cell>
          <cell r="AT348">
            <v>0</v>
          </cell>
          <cell r="AU348">
            <v>39736.86</v>
          </cell>
          <cell r="AV348">
            <v>0</v>
          </cell>
          <cell r="AW348">
            <v>14377593.609999999</v>
          </cell>
          <cell r="AX348">
            <v>4830948.71</v>
          </cell>
          <cell r="AY348">
            <v>103761939.84</v>
          </cell>
          <cell r="AZ348">
            <v>0</v>
          </cell>
          <cell r="BA348">
            <v>1448209307.5700002</v>
          </cell>
          <cell r="BB348">
            <v>19403249.73</v>
          </cell>
          <cell r="BC348">
            <v>0</v>
          </cell>
        </row>
        <row r="349">
          <cell r="A349" t="str">
            <v>02.5.01.13</v>
          </cell>
          <cell r="B349" t="str">
            <v xml:space="preserve">DOĞ.SATIŞ PERS.ÜRETİM KOM.ERTLEMESİ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350" t="str">
            <v>02.5.01.19</v>
          </cell>
          <cell r="B350" t="str">
            <v xml:space="preserve">DİĞER ÜRETİM KOM.ERTELEMESİ </v>
          </cell>
          <cell r="C350">
            <v>-913142.82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-913142.82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-913142.82</v>
          </cell>
          <cell r="BB350">
            <v>0</v>
          </cell>
          <cell r="BC350">
            <v>0</v>
          </cell>
        </row>
        <row r="351">
          <cell r="A351" t="str">
            <v>02.5.01.21</v>
          </cell>
          <cell r="B351" t="str">
            <v xml:space="preserve">DEV. BANKALAR KOM.ERTELEMESİ  </v>
          </cell>
          <cell r="C351">
            <v>-31440.170000000002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-10149.66</v>
          </cell>
          <cell r="O351">
            <v>-3052.79</v>
          </cell>
          <cell r="P351">
            <v>-5232.1000000000004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-92.26</v>
          </cell>
          <cell r="AJ351">
            <v>0</v>
          </cell>
          <cell r="AK351">
            <v>-12847.34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-66.02</v>
          </cell>
          <cell r="AZ351">
            <v>0</v>
          </cell>
          <cell r="BA351">
            <v>-31440.170000000002</v>
          </cell>
          <cell r="BB351">
            <v>0</v>
          </cell>
          <cell r="BC351">
            <v>0</v>
          </cell>
        </row>
        <row r="352">
          <cell r="A352" t="str">
            <v>02.5.01.22</v>
          </cell>
          <cell r="B352" t="str">
            <v xml:space="preserve">DEV. ACENTELER KOM.ERTELEMESİ </v>
          </cell>
          <cell r="C352">
            <v>-1309696194.7600009</v>
          </cell>
          <cell r="D352">
            <v>-3753460.05</v>
          </cell>
          <cell r="E352">
            <v>-35074.620000000003</v>
          </cell>
          <cell r="F352">
            <v>-4495039.28</v>
          </cell>
          <cell r="G352">
            <v>0</v>
          </cell>
          <cell r="H352">
            <v>-1403389.09</v>
          </cell>
          <cell r="I352">
            <v>-155081.97</v>
          </cell>
          <cell r="J352">
            <v>-82250.559999999998</v>
          </cell>
          <cell r="K352">
            <v>-4206220.72</v>
          </cell>
          <cell r="L352">
            <v>0</v>
          </cell>
          <cell r="M352">
            <v>-109142.05</v>
          </cell>
          <cell r="N352">
            <v>-1111555053.97</v>
          </cell>
          <cell r="O352">
            <v>-37435446.43</v>
          </cell>
          <cell r="P352">
            <v>-3130883.19</v>
          </cell>
          <cell r="Q352">
            <v>-1810349.24</v>
          </cell>
          <cell r="R352">
            <v>-1099409.6499999999</v>
          </cell>
          <cell r="S352">
            <v>0</v>
          </cell>
          <cell r="T352">
            <v>-125937.44</v>
          </cell>
          <cell r="U352">
            <v>-243605.91</v>
          </cell>
          <cell r="V352">
            <v>-115.64</v>
          </cell>
          <cell r="W352">
            <v>-53438.41</v>
          </cell>
          <cell r="X352">
            <v>-249602.97</v>
          </cell>
          <cell r="Y352">
            <v>-1807965.86</v>
          </cell>
          <cell r="Z352">
            <v>0</v>
          </cell>
          <cell r="AA352">
            <v>-351385.9</v>
          </cell>
          <cell r="AB352">
            <v>-2438.37</v>
          </cell>
          <cell r="AC352">
            <v>-164320.47</v>
          </cell>
          <cell r="AD352">
            <v>0</v>
          </cell>
          <cell r="AE352">
            <v>-4381.66</v>
          </cell>
          <cell r="AF352">
            <v>-12513564.68</v>
          </cell>
          <cell r="AG352">
            <v>-361495.68</v>
          </cell>
          <cell r="AH352">
            <v>-324760.53000000003</v>
          </cell>
          <cell r="AI352">
            <v>-200256.97</v>
          </cell>
          <cell r="AJ352">
            <v>0</v>
          </cell>
          <cell r="AK352">
            <v>-2227473.62</v>
          </cell>
          <cell r="AL352">
            <v>-4556880.1900000004</v>
          </cell>
          <cell r="AM352">
            <v>-876349.87</v>
          </cell>
          <cell r="AN352">
            <v>-8566227.4900000002</v>
          </cell>
          <cell r="AO352">
            <v>-1489451.7</v>
          </cell>
          <cell r="AP352">
            <v>-431.18</v>
          </cell>
          <cell r="AQ352">
            <v>-212752.38</v>
          </cell>
          <cell r="AR352">
            <v>-240822.97</v>
          </cell>
          <cell r="AS352">
            <v>-693487.47</v>
          </cell>
          <cell r="AT352">
            <v>0</v>
          </cell>
          <cell r="AU352">
            <v>-16422.96</v>
          </cell>
          <cell r="AV352">
            <v>-247.54</v>
          </cell>
          <cell r="AW352">
            <v>-9941618.3900000006</v>
          </cell>
          <cell r="AX352">
            <v>-3026020.67</v>
          </cell>
          <cell r="AY352">
            <v>-92173937.019999996</v>
          </cell>
          <cell r="AZ352">
            <v>0</v>
          </cell>
          <cell r="BA352">
            <v>-1309696194.7600009</v>
          </cell>
          <cell r="BB352">
            <v>-16953280.940000001</v>
          </cell>
          <cell r="BC352">
            <v>0</v>
          </cell>
        </row>
        <row r="353">
          <cell r="A353" t="str">
            <v>02.5.01.23</v>
          </cell>
          <cell r="B353" t="str">
            <v xml:space="preserve">DEV. DOĞ.SATIŞ PER.KOM.ERTELEMESİ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</row>
        <row r="354">
          <cell r="A354" t="str">
            <v>02.5.01.29</v>
          </cell>
          <cell r="B354" t="str">
            <v xml:space="preserve">DEV. DİĞER ÜRETİM KOM.ERTELEMESİ </v>
          </cell>
          <cell r="C354">
            <v>785008.2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785008.2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785008.2</v>
          </cell>
          <cell r="BB354">
            <v>0</v>
          </cell>
          <cell r="BC354">
            <v>0</v>
          </cell>
        </row>
        <row r="355">
          <cell r="A355" t="str">
            <v>02.5.01.97</v>
          </cell>
          <cell r="B355" t="str">
            <v xml:space="preserve">TIP HAVUZUNA VERİLEN ÜRETİM KOMİSYONLAR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356" t="str">
            <v>02.5.01.98</v>
          </cell>
          <cell r="B356" t="str">
            <v xml:space="preserve">HAVUZA VERİLEN ÜRETİM KOMİSYONLAR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357" t="str">
            <v>02.5.02</v>
          </cell>
          <cell r="B357" t="str">
            <v>PERSONEL  GIDERLER(-)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</row>
        <row r="358">
          <cell r="A358" t="str">
            <v>02.5.02.01</v>
          </cell>
          <cell r="B358" t="str">
            <v>ÜCRET VE BENZERİ MENFAATLER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359" t="str">
            <v>02.5.02.02</v>
          </cell>
          <cell r="B359" t="str">
            <v xml:space="preserve">ÜCRET DIŞI MOTİVASYON GİDERLERİ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360" t="str">
            <v>02.5.03</v>
          </cell>
          <cell r="B360" t="str">
            <v>YÖNETİM GİDERLERİ (-)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361" t="str">
            <v>02.5.03.01</v>
          </cell>
          <cell r="B361" t="str">
            <v xml:space="preserve">BİNA VE MÜŞTEMLAT GİDERLERİ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362" t="str">
            <v>02.5.03.02</v>
          </cell>
          <cell r="B362" t="str">
            <v>EKİPMAN, DEMİRBAŞ VE DONANIM GİDERLERİ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3">
          <cell r="A363" t="str">
            <v>02.5.03.03</v>
          </cell>
          <cell r="B363" t="str">
            <v>DİĞER OFİS VE YÖNETİM GİDERLERİ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364" t="str">
            <v>02.5.03.04</v>
          </cell>
          <cell r="B364" t="str">
            <v>VERGİ VE DİĞER GİDERLER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365" t="str">
            <v>02.5.03.05</v>
          </cell>
          <cell r="B365" t="str">
            <v>BİLGİSAYAR VE TEKNOLOJİ GİDERLERİ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366" t="str">
            <v>02.5.04</v>
          </cell>
          <cell r="B366" t="str">
            <v>ARASTIRMA VE GELISTIRME GIDERLERI (-)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367" t="str">
            <v>02.5.05</v>
          </cell>
          <cell r="B367" t="str">
            <v>PAZARLAMA VE SATIS GIDERLERI (-)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368" t="str">
            <v>02.5.05.01</v>
          </cell>
          <cell r="B368" t="str">
            <v>PAZARLAMA GİDERLERİ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369" t="str">
            <v>02.5.05.02</v>
          </cell>
          <cell r="B369" t="str">
            <v>SATIŞ GİDERLERİ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370" t="str">
            <v>02.5.06</v>
          </cell>
          <cell r="B370" t="str">
            <v>DISARIDAN SAGLANAN FAYDA VE HIZMET GIDERLERI(-)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371" t="str">
            <v>02.5.06.01</v>
          </cell>
          <cell r="B371" t="str">
            <v xml:space="preserve">DANIŞMANLIK GİDERLERİ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372" t="str">
            <v>02.5.06.02</v>
          </cell>
          <cell r="B372" t="str">
            <v xml:space="preserve">DENETİM GİDERLERİ 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373" t="str">
            <v>02.5.06.03</v>
          </cell>
          <cell r="B373" t="str">
            <v xml:space="preserve">HASAR DANIŞMANLIK GİDERLERİ 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374" t="str">
            <v>02.5.06.04</v>
          </cell>
          <cell r="B374" t="str">
            <v xml:space="preserve">DİĞER DANIŞMANLIK GİDERLERİ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375" t="str">
            <v>02.5.07</v>
          </cell>
          <cell r="B375" t="str">
            <v>REASÜRANS KOMISYONLARI (+)</v>
          </cell>
          <cell r="C375">
            <v>126449274.11000003</v>
          </cell>
          <cell r="D375">
            <v>10786477.640000001</v>
          </cell>
          <cell r="E375">
            <v>120548.44</v>
          </cell>
          <cell r="F375">
            <v>17356124.870000001</v>
          </cell>
          <cell r="G375">
            <v>0</v>
          </cell>
          <cell r="H375">
            <v>3339336.47</v>
          </cell>
          <cell r="I375">
            <v>687299.9</v>
          </cell>
          <cell r="J375">
            <v>180077.76</v>
          </cell>
          <cell r="K375">
            <v>6593151.2199999997</v>
          </cell>
          <cell r="L375">
            <v>0</v>
          </cell>
          <cell r="M375">
            <v>664085.72</v>
          </cell>
          <cell r="N375">
            <v>121843.22</v>
          </cell>
          <cell r="O375">
            <v>0</v>
          </cell>
          <cell r="P375">
            <v>0</v>
          </cell>
          <cell r="Q375">
            <v>6963523.7400000002</v>
          </cell>
          <cell r="R375">
            <v>3024079.05</v>
          </cell>
          <cell r="S375">
            <v>0.59</v>
          </cell>
          <cell r="T375">
            <v>192725.93</v>
          </cell>
          <cell r="U375">
            <v>665253.18000000005</v>
          </cell>
          <cell r="V375">
            <v>542.16999999999996</v>
          </cell>
          <cell r="W375">
            <v>158445.45000000001</v>
          </cell>
          <cell r="X375">
            <v>219130.43</v>
          </cell>
          <cell r="Y375">
            <v>1678168.58</v>
          </cell>
          <cell r="Z375">
            <v>0</v>
          </cell>
          <cell r="AA375">
            <v>0</v>
          </cell>
          <cell r="AB375">
            <v>6146.27</v>
          </cell>
          <cell r="AC375">
            <v>911801.17</v>
          </cell>
          <cell r="AD375">
            <v>0</v>
          </cell>
          <cell r="AE375">
            <v>0</v>
          </cell>
          <cell r="AF375">
            <v>22856089.289999999</v>
          </cell>
          <cell r="AG375">
            <v>1237013.46</v>
          </cell>
          <cell r="AH375">
            <v>1200833.5900000001</v>
          </cell>
          <cell r="AI375">
            <v>3023427.92</v>
          </cell>
          <cell r="AJ375">
            <v>0</v>
          </cell>
          <cell r="AK375">
            <v>1333.09</v>
          </cell>
          <cell r="AL375">
            <v>15471554.01</v>
          </cell>
          <cell r="AM375">
            <v>2716310.4</v>
          </cell>
          <cell r="AN375">
            <v>18929393.399999999</v>
          </cell>
          <cell r="AO375">
            <v>2389733.0699999998</v>
          </cell>
          <cell r="AP375">
            <v>538.98</v>
          </cell>
          <cell r="AQ375">
            <v>293068.06</v>
          </cell>
          <cell r="AR375">
            <v>3449206.95</v>
          </cell>
          <cell r="AS375">
            <v>1133491.42</v>
          </cell>
          <cell r="AT375">
            <v>0</v>
          </cell>
          <cell r="AU375">
            <v>63142.76</v>
          </cell>
          <cell r="AV375">
            <v>25.18</v>
          </cell>
          <cell r="AW375">
            <v>0</v>
          </cell>
          <cell r="AX375">
            <v>0</v>
          </cell>
          <cell r="AY375">
            <v>15350.73</v>
          </cell>
          <cell r="AZ375">
            <v>0</v>
          </cell>
          <cell r="BA375">
            <v>126449274.11000003</v>
          </cell>
          <cell r="BB375">
            <v>36080413.980000004</v>
          </cell>
          <cell r="BC375">
            <v>0</v>
          </cell>
        </row>
        <row r="376">
          <cell r="A376" t="str">
            <v>02.5.07.01</v>
          </cell>
          <cell r="B376" t="str">
            <v>EKSEDANDAN ALINAN KOMİSYONLAR</v>
          </cell>
          <cell r="C376">
            <v>50604494.369999997</v>
          </cell>
          <cell r="D376">
            <v>7278704.29</v>
          </cell>
          <cell r="E376">
            <v>58676.13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789730.21</v>
          </cell>
          <cell r="L376">
            <v>0</v>
          </cell>
          <cell r="M376">
            <v>878815.6</v>
          </cell>
          <cell r="N376">
            <v>0</v>
          </cell>
          <cell r="O376">
            <v>0</v>
          </cell>
          <cell r="P376">
            <v>0</v>
          </cell>
          <cell r="Q376">
            <v>2127665.31</v>
          </cell>
          <cell r="R376">
            <v>848817.37</v>
          </cell>
          <cell r="S376">
            <v>3.12</v>
          </cell>
          <cell r="T376">
            <v>77256.77</v>
          </cell>
          <cell r="U376">
            <v>286290.28000000003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13622004.66</v>
          </cell>
          <cell r="AG376">
            <v>1148665.24</v>
          </cell>
          <cell r="AH376">
            <v>1150448.3999999999</v>
          </cell>
          <cell r="AI376">
            <v>4020524.31</v>
          </cell>
          <cell r="AJ376">
            <v>0</v>
          </cell>
          <cell r="AK376">
            <v>0</v>
          </cell>
          <cell r="AL376">
            <v>2651774.02</v>
          </cell>
          <cell r="AM376">
            <v>2433827.9500000002</v>
          </cell>
          <cell r="AN376">
            <v>13073996.609999999</v>
          </cell>
          <cell r="AO376">
            <v>157294.1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50604494.369999997</v>
          </cell>
          <cell r="BB376">
            <v>23199822.589999996</v>
          </cell>
          <cell r="BC376">
            <v>0</v>
          </cell>
        </row>
        <row r="377">
          <cell r="A377" t="str">
            <v>02.5.07.02</v>
          </cell>
          <cell r="B377" t="str">
            <v xml:space="preserve">KOTPARDAN ALINAN KOMİSYONLARI </v>
          </cell>
          <cell r="C377">
            <v>29741049.349999994</v>
          </cell>
          <cell r="D377">
            <v>1979370.72</v>
          </cell>
          <cell r="E377">
            <v>18002.599999999999</v>
          </cell>
          <cell r="F377">
            <v>0</v>
          </cell>
          <cell r="G377">
            <v>0</v>
          </cell>
          <cell r="H377">
            <v>4240554.0599999996</v>
          </cell>
          <cell r="I377">
            <v>0</v>
          </cell>
          <cell r="J377">
            <v>592632.61</v>
          </cell>
          <cell r="K377">
            <v>3233532.92</v>
          </cell>
          <cell r="L377">
            <v>0</v>
          </cell>
          <cell r="M377">
            <v>439407.89</v>
          </cell>
          <cell r="N377">
            <v>0</v>
          </cell>
          <cell r="O377">
            <v>0</v>
          </cell>
          <cell r="P377">
            <v>0</v>
          </cell>
          <cell r="Q377">
            <v>1017352.51</v>
          </cell>
          <cell r="R377">
            <v>432624.82</v>
          </cell>
          <cell r="S377">
            <v>0.4</v>
          </cell>
          <cell r="T377">
            <v>63357.79</v>
          </cell>
          <cell r="U377">
            <v>98972.47</v>
          </cell>
          <cell r="V377">
            <v>562.5</v>
          </cell>
          <cell r="W377">
            <v>228085.45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9154.89</v>
          </cell>
          <cell r="AC377">
            <v>0</v>
          </cell>
          <cell r="AD377">
            <v>0</v>
          </cell>
          <cell r="AE377">
            <v>0</v>
          </cell>
          <cell r="AF377">
            <v>3431074.11</v>
          </cell>
          <cell r="AG377">
            <v>290178.83</v>
          </cell>
          <cell r="AH377">
            <v>285041.62</v>
          </cell>
          <cell r="AI377">
            <v>1249810.75</v>
          </cell>
          <cell r="AJ377">
            <v>0</v>
          </cell>
          <cell r="AK377">
            <v>0</v>
          </cell>
          <cell r="AL377">
            <v>9495025.7400000002</v>
          </cell>
          <cell r="AM377">
            <v>242561.47</v>
          </cell>
          <cell r="AN377">
            <v>1433008.06</v>
          </cell>
          <cell r="AO377">
            <v>961550.58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-813.44</v>
          </cell>
          <cell r="AZ377">
            <v>0</v>
          </cell>
          <cell r="BA377">
            <v>29741049.349999994</v>
          </cell>
          <cell r="BB377">
            <v>5985665.2800000003</v>
          </cell>
          <cell r="BC377">
            <v>0</v>
          </cell>
        </row>
        <row r="378">
          <cell r="A378" t="str">
            <v>02.5.07.03</v>
          </cell>
          <cell r="B378" t="str">
            <v xml:space="preserve">İHTİYARİ ALINAN KOMİSYONLAR </v>
          </cell>
          <cell r="C378">
            <v>52570749.750000007</v>
          </cell>
          <cell r="D378">
            <v>1197897.8500000001</v>
          </cell>
          <cell r="E378">
            <v>13509.93</v>
          </cell>
          <cell r="F378">
            <v>29409930.109999999</v>
          </cell>
          <cell r="G378">
            <v>0</v>
          </cell>
          <cell r="H378">
            <v>0</v>
          </cell>
          <cell r="I378">
            <v>794504.33</v>
          </cell>
          <cell r="J378">
            <v>0</v>
          </cell>
          <cell r="K378">
            <v>296233.57</v>
          </cell>
          <cell r="L378">
            <v>0</v>
          </cell>
          <cell r="M378">
            <v>34775.230000000003</v>
          </cell>
          <cell r="N378">
            <v>30175.83</v>
          </cell>
          <cell r="O378">
            <v>0</v>
          </cell>
          <cell r="P378">
            <v>0</v>
          </cell>
          <cell r="Q378">
            <v>4061942.22</v>
          </cell>
          <cell r="R378">
            <v>1612197.77</v>
          </cell>
          <cell r="S378">
            <v>0</v>
          </cell>
          <cell r="T378">
            <v>1840.35</v>
          </cell>
          <cell r="U378">
            <v>34392.300000000003</v>
          </cell>
          <cell r="V378">
            <v>0</v>
          </cell>
          <cell r="W378">
            <v>0</v>
          </cell>
          <cell r="X378">
            <v>-63204.57</v>
          </cell>
          <cell r="Y378">
            <v>1007413.1</v>
          </cell>
          <cell r="Z378">
            <v>0</v>
          </cell>
          <cell r="AA378">
            <v>0</v>
          </cell>
          <cell r="AB378">
            <v>0</v>
          </cell>
          <cell r="AC378">
            <v>1113546.8600000001</v>
          </cell>
          <cell r="AD378">
            <v>0</v>
          </cell>
          <cell r="AE378">
            <v>0</v>
          </cell>
          <cell r="AF378">
            <v>3854449.59</v>
          </cell>
          <cell r="AG378">
            <v>31018.59</v>
          </cell>
          <cell r="AH378">
            <v>32883.620000000003</v>
          </cell>
          <cell r="AI378">
            <v>342910.89</v>
          </cell>
          <cell r="AJ378">
            <v>0</v>
          </cell>
          <cell r="AK378">
            <v>0</v>
          </cell>
          <cell r="AL378">
            <v>821214.37</v>
          </cell>
          <cell r="AM378">
            <v>8322.1</v>
          </cell>
          <cell r="AN378">
            <v>3499484.95</v>
          </cell>
          <cell r="AO378">
            <v>36667.839999999997</v>
          </cell>
          <cell r="AP378">
            <v>0</v>
          </cell>
          <cell r="AQ378">
            <v>285377.13</v>
          </cell>
          <cell r="AR378">
            <v>3485339.65</v>
          </cell>
          <cell r="AS378">
            <v>543139.83999999997</v>
          </cell>
          <cell r="AT378">
            <v>0</v>
          </cell>
          <cell r="AU378">
            <v>84786.3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52570749.750000007</v>
          </cell>
          <cell r="BB378">
            <v>5116249.6499999994</v>
          </cell>
          <cell r="BC378">
            <v>0</v>
          </cell>
        </row>
        <row r="379">
          <cell r="A379" t="str">
            <v>02.5.07.09</v>
          </cell>
          <cell r="B379" t="str">
            <v xml:space="preserve">DİĞER ALINAN KOMİSYONLAR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380" t="str">
            <v>02.5.07.11</v>
          </cell>
          <cell r="B380" t="str">
            <v xml:space="preserve">EKSEDAN ALINAN KOM.ERTELEMESİ </v>
          </cell>
          <cell r="C380">
            <v>-23782666.620000001</v>
          </cell>
          <cell r="D380">
            <v>-3092529.94</v>
          </cell>
          <cell r="E380">
            <v>-19074.580000000002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-378379.08</v>
          </cell>
          <cell r="L380">
            <v>0</v>
          </cell>
          <cell r="M380">
            <v>-530023.9</v>
          </cell>
          <cell r="N380">
            <v>0</v>
          </cell>
          <cell r="O380">
            <v>0</v>
          </cell>
          <cell r="P380">
            <v>0</v>
          </cell>
          <cell r="Q380">
            <v>-1079161.3400000001</v>
          </cell>
          <cell r="R380">
            <v>-480450.98</v>
          </cell>
          <cell r="S380">
            <v>-2.6</v>
          </cell>
          <cell r="T380">
            <v>-26904.53</v>
          </cell>
          <cell r="U380">
            <v>-127732.66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-6829551.5599999996</v>
          </cell>
          <cell r="AG380">
            <v>-527874.43000000005</v>
          </cell>
          <cell r="AH380">
            <v>-531642.97</v>
          </cell>
          <cell r="AI380">
            <v>-2234181.12</v>
          </cell>
          <cell r="AJ380">
            <v>0</v>
          </cell>
          <cell r="AK380">
            <v>-51.5</v>
          </cell>
          <cell r="AL380">
            <v>-214974.3</v>
          </cell>
          <cell r="AM380">
            <v>-546110.79</v>
          </cell>
          <cell r="AN380">
            <v>-7079347.9400000004</v>
          </cell>
          <cell r="AO380">
            <v>-84672.4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-23782666.620000001</v>
          </cell>
          <cell r="BB380">
            <v>-10981598.9</v>
          </cell>
          <cell r="BC380">
            <v>0</v>
          </cell>
        </row>
        <row r="381">
          <cell r="A381" t="str">
            <v>02.5.07.12</v>
          </cell>
          <cell r="B381" t="str">
            <v xml:space="preserve">KOTPAR ALINAN KOM.ERTELEMESİ </v>
          </cell>
          <cell r="C381">
            <v>-14433096.869999999</v>
          </cell>
          <cell r="D381">
            <v>-1006202.03</v>
          </cell>
          <cell r="E381">
            <v>-6964.84</v>
          </cell>
          <cell r="F381">
            <v>0</v>
          </cell>
          <cell r="G381">
            <v>0</v>
          </cell>
          <cell r="H381">
            <v>-2901741.25</v>
          </cell>
          <cell r="I381">
            <v>0</v>
          </cell>
          <cell r="J381">
            <v>-524992</v>
          </cell>
          <cell r="K381">
            <v>-1528150.94</v>
          </cell>
          <cell r="L381">
            <v>0</v>
          </cell>
          <cell r="M381">
            <v>-265011.96000000002</v>
          </cell>
          <cell r="N381">
            <v>0</v>
          </cell>
          <cell r="O381">
            <v>0</v>
          </cell>
          <cell r="P381">
            <v>0</v>
          </cell>
          <cell r="Q381">
            <v>-515110.23</v>
          </cell>
          <cell r="R381">
            <v>-235896.23</v>
          </cell>
          <cell r="S381">
            <v>-0.33</v>
          </cell>
          <cell r="T381">
            <v>-33368.26</v>
          </cell>
          <cell r="U381">
            <v>-58061.760000000002</v>
          </cell>
          <cell r="V381">
            <v>-164.87</v>
          </cell>
          <cell r="W381">
            <v>-136464.53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-5040.58</v>
          </cell>
          <cell r="AC381">
            <v>0</v>
          </cell>
          <cell r="AD381">
            <v>0</v>
          </cell>
          <cell r="AE381">
            <v>0</v>
          </cell>
          <cell r="AF381">
            <v>-1998261.85</v>
          </cell>
          <cell r="AG381">
            <v>-154198.07999999999</v>
          </cell>
          <cell r="AH381">
            <v>-153229.66</v>
          </cell>
          <cell r="AI381">
            <v>-595012.05000000005</v>
          </cell>
          <cell r="AJ381">
            <v>0</v>
          </cell>
          <cell r="AK381">
            <v>-17.170000000000002</v>
          </cell>
          <cell r="AL381">
            <v>-2965157.68</v>
          </cell>
          <cell r="AM381">
            <v>-52867.01</v>
          </cell>
          <cell r="AN381">
            <v>-731626.46</v>
          </cell>
          <cell r="AO381">
            <v>-565509.77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-47.33</v>
          </cell>
          <cell r="AZ381">
            <v>0</v>
          </cell>
          <cell r="BA381">
            <v>-14433096.869999999</v>
          </cell>
          <cell r="BB381">
            <v>-3311891.62</v>
          </cell>
          <cell r="BC381">
            <v>0</v>
          </cell>
        </row>
        <row r="382">
          <cell r="A382" t="str">
            <v>02.5.07.13</v>
          </cell>
          <cell r="B382" t="str">
            <v xml:space="preserve">İHTİYARİ ALINAN KOM.ERTELEMESİ </v>
          </cell>
          <cell r="C382">
            <v>-26773360.419999998</v>
          </cell>
          <cell r="D382">
            <v>-465311.46</v>
          </cell>
          <cell r="E382">
            <v>-1375.04</v>
          </cell>
          <cell r="F382">
            <v>-17031972.649999999</v>
          </cell>
          <cell r="G382">
            <v>0</v>
          </cell>
          <cell r="H382">
            <v>0</v>
          </cell>
          <cell r="I382">
            <v>-326903.89</v>
          </cell>
          <cell r="J382">
            <v>0</v>
          </cell>
          <cell r="K382">
            <v>-99422.69</v>
          </cell>
          <cell r="L382">
            <v>0</v>
          </cell>
          <cell r="M382">
            <v>-19769.48</v>
          </cell>
          <cell r="N382">
            <v>-9335.73</v>
          </cell>
          <cell r="O382">
            <v>0</v>
          </cell>
          <cell r="P382">
            <v>0</v>
          </cell>
          <cell r="Q382">
            <v>-1355489.51</v>
          </cell>
          <cell r="R382">
            <v>-765393.63</v>
          </cell>
          <cell r="S382">
            <v>0</v>
          </cell>
          <cell r="T382">
            <v>-799.98</v>
          </cell>
          <cell r="U382">
            <v>-5483</v>
          </cell>
          <cell r="V382">
            <v>0</v>
          </cell>
          <cell r="W382">
            <v>0</v>
          </cell>
          <cell r="X382">
            <v>-245.49</v>
          </cell>
          <cell r="Y382">
            <v>-480670.94</v>
          </cell>
          <cell r="Z382">
            <v>0</v>
          </cell>
          <cell r="AA382">
            <v>0</v>
          </cell>
          <cell r="AB382">
            <v>0</v>
          </cell>
          <cell r="AC382">
            <v>-571641.24</v>
          </cell>
          <cell r="AD382">
            <v>0</v>
          </cell>
          <cell r="AE382">
            <v>0</v>
          </cell>
          <cell r="AF382">
            <v>-2433994.61</v>
          </cell>
          <cell r="AG382">
            <v>-3252.56</v>
          </cell>
          <cell r="AH382">
            <v>-3307.64</v>
          </cell>
          <cell r="AI382">
            <v>-49201.34</v>
          </cell>
          <cell r="AJ382">
            <v>0</v>
          </cell>
          <cell r="AK382">
            <v>-51.5</v>
          </cell>
          <cell r="AL382">
            <v>-119510.66</v>
          </cell>
          <cell r="AM382">
            <v>-26561.54</v>
          </cell>
          <cell r="AN382">
            <v>-2076822.48</v>
          </cell>
          <cell r="AO382">
            <v>-11981.73</v>
          </cell>
          <cell r="AP382">
            <v>0</v>
          </cell>
          <cell r="AQ382">
            <v>-258249.55</v>
          </cell>
          <cell r="AR382">
            <v>-337161.36</v>
          </cell>
          <cell r="AS382">
            <v>-277291.07</v>
          </cell>
          <cell r="AT382">
            <v>0</v>
          </cell>
          <cell r="AU382">
            <v>-42159.65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-26773360.419999998</v>
          </cell>
          <cell r="BB382">
            <v>-2905866.27</v>
          </cell>
          <cell r="BC382">
            <v>0</v>
          </cell>
        </row>
        <row r="383">
          <cell r="A383" t="str">
            <v>02.5.07.21</v>
          </cell>
          <cell r="B383" t="str">
            <v xml:space="preserve">DEV.EKSEDSAN KOM.ERTELEMESİ </v>
          </cell>
          <cell r="C383">
            <v>29503546.489999995</v>
          </cell>
          <cell r="D383">
            <v>3131467.64</v>
          </cell>
          <cell r="E383">
            <v>40066.480000000003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506831.14</v>
          </cell>
          <cell r="L383">
            <v>0</v>
          </cell>
          <cell r="M383">
            <v>77258.350000000006</v>
          </cell>
          <cell r="N383">
            <v>0</v>
          </cell>
          <cell r="O383">
            <v>0</v>
          </cell>
          <cell r="P383">
            <v>0</v>
          </cell>
          <cell r="Q383">
            <v>2224396.59</v>
          </cell>
          <cell r="R383">
            <v>829318.43</v>
          </cell>
          <cell r="S383">
            <v>0</v>
          </cell>
          <cell r="T383">
            <v>40861.96</v>
          </cell>
          <cell r="U383">
            <v>241439.78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8366439.3099999996</v>
          </cell>
          <cell r="AG383">
            <v>290804.34999999998</v>
          </cell>
          <cell r="AH383">
            <v>276592.95</v>
          </cell>
          <cell r="AI383">
            <v>252668.48</v>
          </cell>
          <cell r="AJ383">
            <v>0</v>
          </cell>
          <cell r="AK383">
            <v>617.12</v>
          </cell>
          <cell r="AL383">
            <v>3914835.08</v>
          </cell>
          <cell r="AM383">
            <v>565086.03</v>
          </cell>
          <cell r="AN383">
            <v>7524690.9699999997</v>
          </cell>
          <cell r="AO383">
            <v>1220171.83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29503546.489999995</v>
          </cell>
          <cell r="BB383">
            <v>12065304.249999998</v>
          </cell>
          <cell r="BC383">
            <v>0</v>
          </cell>
        </row>
        <row r="384">
          <cell r="A384" t="str">
            <v>02.5.07.22</v>
          </cell>
          <cell r="B384" t="str">
            <v xml:space="preserve">DEV.KOTPAR KOM.ERTELEMESİ </v>
          </cell>
          <cell r="C384">
            <v>11100695.299999999</v>
          </cell>
          <cell r="D384">
            <v>1035171.39</v>
          </cell>
          <cell r="E384">
            <v>7209.18</v>
          </cell>
          <cell r="F384">
            <v>0</v>
          </cell>
          <cell r="G384">
            <v>0</v>
          </cell>
          <cell r="H384">
            <v>2000523.66</v>
          </cell>
          <cell r="I384">
            <v>0</v>
          </cell>
          <cell r="J384">
            <v>112437.15</v>
          </cell>
          <cell r="K384">
            <v>1302593.92</v>
          </cell>
          <cell r="L384">
            <v>0</v>
          </cell>
          <cell r="M384">
            <v>38627.480000000003</v>
          </cell>
          <cell r="N384">
            <v>0</v>
          </cell>
          <cell r="O384">
            <v>0</v>
          </cell>
          <cell r="P384">
            <v>0</v>
          </cell>
          <cell r="Q384">
            <v>365282.6</v>
          </cell>
          <cell r="R384">
            <v>137574.95000000001</v>
          </cell>
          <cell r="S384">
            <v>0</v>
          </cell>
          <cell r="T384">
            <v>64652.47</v>
          </cell>
          <cell r="U384">
            <v>62631.360000000001</v>
          </cell>
          <cell r="V384">
            <v>144.54</v>
          </cell>
          <cell r="W384">
            <v>66824.53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2031.96</v>
          </cell>
          <cell r="AC384">
            <v>0</v>
          </cell>
          <cell r="AD384">
            <v>0</v>
          </cell>
          <cell r="AE384">
            <v>0</v>
          </cell>
          <cell r="AF384">
            <v>2558738.2200000002</v>
          </cell>
          <cell r="AG384">
            <v>110319.24</v>
          </cell>
          <cell r="AH384">
            <v>89598.2</v>
          </cell>
          <cell r="AI384">
            <v>31821.37</v>
          </cell>
          <cell r="AJ384">
            <v>0</v>
          </cell>
          <cell r="AK384">
            <v>205.71</v>
          </cell>
          <cell r="AL384">
            <v>1787713.91</v>
          </cell>
          <cell r="AM384">
            <v>44187.03</v>
          </cell>
          <cell r="AN384">
            <v>686644.25</v>
          </cell>
          <cell r="AO384">
            <v>579525.5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25.18</v>
          </cell>
          <cell r="AW384">
            <v>0</v>
          </cell>
          <cell r="AX384">
            <v>0</v>
          </cell>
          <cell r="AY384">
            <v>16211.5</v>
          </cell>
          <cell r="AZ384">
            <v>0</v>
          </cell>
          <cell r="BA384">
            <v>11100695.299999999</v>
          </cell>
          <cell r="BB384">
            <v>3793827.0500000007</v>
          </cell>
          <cell r="BC384">
            <v>0</v>
          </cell>
        </row>
        <row r="385">
          <cell r="A385" t="str">
            <v>02.5.07.23</v>
          </cell>
          <cell r="B385" t="str">
            <v xml:space="preserve">DEV.İHTİYARİ KOM.ERTELEMESİ </v>
          </cell>
          <cell r="C385">
            <v>17917862.759999998</v>
          </cell>
          <cell r="D385">
            <v>727909.18</v>
          </cell>
          <cell r="E385">
            <v>10498.58</v>
          </cell>
          <cell r="F385">
            <v>4978167.41</v>
          </cell>
          <cell r="G385">
            <v>0</v>
          </cell>
          <cell r="H385">
            <v>0</v>
          </cell>
          <cell r="I385">
            <v>219699.46</v>
          </cell>
          <cell r="J385">
            <v>0</v>
          </cell>
          <cell r="K385">
            <v>2470182.17</v>
          </cell>
          <cell r="L385">
            <v>0</v>
          </cell>
          <cell r="M385">
            <v>10006.51</v>
          </cell>
          <cell r="N385">
            <v>101003.12</v>
          </cell>
          <cell r="O385">
            <v>0</v>
          </cell>
          <cell r="P385">
            <v>0</v>
          </cell>
          <cell r="Q385">
            <v>116645.59</v>
          </cell>
          <cell r="R385">
            <v>645286.55000000005</v>
          </cell>
          <cell r="S385">
            <v>0</v>
          </cell>
          <cell r="T385">
            <v>5829.36</v>
          </cell>
          <cell r="U385">
            <v>132804.41</v>
          </cell>
          <cell r="V385">
            <v>0</v>
          </cell>
          <cell r="W385">
            <v>0</v>
          </cell>
          <cell r="X385">
            <v>282580.49</v>
          </cell>
          <cell r="Y385">
            <v>1151426.42</v>
          </cell>
          <cell r="Z385">
            <v>0</v>
          </cell>
          <cell r="AA385">
            <v>0</v>
          </cell>
          <cell r="AB385">
            <v>0</v>
          </cell>
          <cell r="AC385">
            <v>369895.55</v>
          </cell>
          <cell r="AD385">
            <v>0</v>
          </cell>
          <cell r="AE385">
            <v>0</v>
          </cell>
          <cell r="AF385">
            <v>2285191.42</v>
          </cell>
          <cell r="AG385">
            <v>51352.28</v>
          </cell>
          <cell r="AH385">
            <v>54449.07</v>
          </cell>
          <cell r="AI385">
            <v>4086.63</v>
          </cell>
          <cell r="AJ385">
            <v>0</v>
          </cell>
          <cell r="AK385">
            <v>630.42999999999995</v>
          </cell>
          <cell r="AL385">
            <v>100633.53</v>
          </cell>
          <cell r="AM385">
            <v>47865.16</v>
          </cell>
          <cell r="AN385">
            <v>2599365.44</v>
          </cell>
          <cell r="AO385">
            <v>96687.12</v>
          </cell>
          <cell r="AP385">
            <v>538.98</v>
          </cell>
          <cell r="AQ385">
            <v>265940.47999999998</v>
          </cell>
          <cell r="AR385">
            <v>301028.65999999997</v>
          </cell>
          <cell r="AS385">
            <v>867642.65</v>
          </cell>
          <cell r="AT385">
            <v>0</v>
          </cell>
          <cell r="AU385">
            <v>20516.11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17917862.759999998</v>
          </cell>
          <cell r="BB385">
            <v>3118901.9499999997</v>
          </cell>
          <cell r="BC385">
            <v>0</v>
          </cell>
        </row>
        <row r="386">
          <cell r="A386" t="str">
            <v>02.5.07.97</v>
          </cell>
          <cell r="B386" t="str">
            <v xml:space="preserve">TIP HAVUZUNDAN ALINAN KOMİSYONLAR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387" t="str">
            <v>02.5.07.98</v>
          </cell>
          <cell r="B387" t="str">
            <v xml:space="preserve">HAVUZDAN ALINAN KOMİSYONLAR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388" t="str">
            <v>02.5.09</v>
          </cell>
          <cell r="B388" t="str">
            <v>DIGER FAALIYET GIDERLERI (-)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389" t="str">
            <v>02.5.09.01</v>
          </cell>
          <cell r="B389" t="str">
            <v>GÜVENCE HESABI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390" t="str">
            <v>02.9</v>
          </cell>
          <cell r="B390" t="str">
            <v>DİĞER TEKNİK GİDERLER</v>
          </cell>
          <cell r="C390">
            <v>-154735344.83000001</v>
          </cell>
          <cell r="D390">
            <v>-2250.6799999999998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-133378777.98999999</v>
          </cell>
          <cell r="O390">
            <v>0</v>
          </cell>
          <cell r="P390">
            <v>-1473540.45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-45</v>
          </cell>
          <cell r="W390">
            <v>-18246.84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-2257.12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-19860226.75</v>
          </cell>
          <cell r="AZ390">
            <v>0</v>
          </cell>
          <cell r="BA390">
            <v>-154735344.83000001</v>
          </cell>
          <cell r="BB390">
            <v>-2250.6799999999998</v>
          </cell>
          <cell r="BC390">
            <v>0</v>
          </cell>
        </row>
        <row r="391">
          <cell r="A391" t="str">
            <v>02.9.01</v>
          </cell>
          <cell r="B391" t="str">
            <v>DİĞER TEKNİK GİDERLER (-)</v>
          </cell>
          <cell r="C391">
            <v>-154735344.83000001</v>
          </cell>
          <cell r="D391">
            <v>-2250.6799999999998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-133378777.98999999</v>
          </cell>
          <cell r="O391">
            <v>0</v>
          </cell>
          <cell r="P391">
            <v>-1473540.45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-45</v>
          </cell>
          <cell r="W391">
            <v>-18246.84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-2257.12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-19860226.75</v>
          </cell>
          <cell r="AZ391">
            <v>0</v>
          </cell>
          <cell r="BA391">
            <v>-154735344.83000001</v>
          </cell>
          <cell r="BB391">
            <v>-2250.6799999999998</v>
          </cell>
          <cell r="BC391">
            <v>0</v>
          </cell>
        </row>
        <row r="392">
          <cell r="A392" t="str">
            <v>02.9.01.01</v>
          </cell>
          <cell r="B392" t="str">
            <v>ASİSTANS GİDERLERİ</v>
          </cell>
          <cell r="C392">
            <v>-21338272.719999999</v>
          </cell>
          <cell r="D392">
            <v>-2250.6799999999998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2.2799999999999998</v>
          </cell>
          <cell r="O392">
            <v>0</v>
          </cell>
          <cell r="P392">
            <v>-1473540.45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-2257.12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-19860226.75</v>
          </cell>
          <cell r="AZ392">
            <v>0</v>
          </cell>
          <cell r="BA392">
            <v>-21338272.719999999</v>
          </cell>
          <cell r="BB392">
            <v>-2250.6799999999998</v>
          </cell>
          <cell r="BC392">
            <v>0</v>
          </cell>
        </row>
        <row r="393">
          <cell r="A393" t="str">
            <v>02.9.01.02</v>
          </cell>
          <cell r="B393" t="str">
            <v xml:space="preserve">ÖN EKSPERTİZ VE TERCÜME GİDERLERİ </v>
          </cell>
          <cell r="C393">
            <v>-133397072.11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-133378780.27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-45</v>
          </cell>
          <cell r="W393">
            <v>-18246.84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-133397072.11</v>
          </cell>
          <cell r="BB393">
            <v>0</v>
          </cell>
          <cell r="BC393">
            <v>0</v>
          </cell>
        </row>
        <row r="394">
          <cell r="A394" t="str">
            <v>02.9.01.09</v>
          </cell>
          <cell r="B394" t="str">
            <v>DİĞER TEKNİK GİDERLER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395" t="str">
            <v>02.9.02</v>
          </cell>
          <cell r="B395" t="str">
            <v>DİĞER TEKNİK GİDERLER REAS PAYI (+)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396" t="str">
            <v>02.9.02.09</v>
          </cell>
          <cell r="B396" t="str">
            <v>DİĞER TEKNİK GİDERLER REAS PAYI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C397">
            <v>0</v>
          </cell>
          <cell r="I397">
            <v>0</v>
          </cell>
          <cell r="V397">
            <v>0</v>
          </cell>
          <cell r="AV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C398">
            <v>-3194194947.8300014</v>
          </cell>
          <cell r="D398">
            <v>3245333.2300000004</v>
          </cell>
          <cell r="E398">
            <v>-488514.03</v>
          </cell>
          <cell r="F398">
            <v>1673561.28</v>
          </cell>
          <cell r="G398">
            <v>0</v>
          </cell>
          <cell r="H398">
            <v>7079101.4800000004</v>
          </cell>
          <cell r="I398">
            <v>168300.01</v>
          </cell>
          <cell r="J398">
            <v>1329603.06</v>
          </cell>
          <cell r="K398">
            <v>-11390371.439999999</v>
          </cell>
          <cell r="L398">
            <v>-12277</v>
          </cell>
          <cell r="M398">
            <v>997594.21</v>
          </cell>
          <cell r="N398">
            <v>-5843252233.6400013</v>
          </cell>
          <cell r="O398">
            <v>1469323931.6300001</v>
          </cell>
          <cell r="P398">
            <v>1454369.8400000036</v>
          </cell>
          <cell r="Q398">
            <v>5485699.4800000004</v>
          </cell>
          <cell r="R398">
            <v>2433740.9099999997</v>
          </cell>
          <cell r="S398">
            <v>0.59000000000000008</v>
          </cell>
          <cell r="T398">
            <v>-514074.74999999994</v>
          </cell>
          <cell r="U398">
            <v>1019313.1900000001</v>
          </cell>
          <cell r="V398">
            <v>1901.14</v>
          </cell>
          <cell r="W398">
            <v>-93232.330000000075</v>
          </cell>
          <cell r="X398">
            <v>-717315.22</v>
          </cell>
          <cell r="Y398">
            <v>103434.46999999997</v>
          </cell>
          <cell r="Z398">
            <v>0</v>
          </cell>
          <cell r="AA398">
            <v>-2880922.7</v>
          </cell>
          <cell r="AB398">
            <v>19203.010000000002</v>
          </cell>
          <cell r="AC398">
            <v>515232.9</v>
          </cell>
          <cell r="AD398">
            <v>0</v>
          </cell>
          <cell r="AE398">
            <v>-543306.12</v>
          </cell>
          <cell r="AF398">
            <v>17958821.290000003</v>
          </cell>
          <cell r="AG398">
            <v>-179694.52999999991</v>
          </cell>
          <cell r="AH398">
            <v>360867.29</v>
          </cell>
          <cell r="AI398">
            <v>3288920.9000000004</v>
          </cell>
          <cell r="AJ398">
            <v>0</v>
          </cell>
          <cell r="AK398">
            <v>9024213.0300000012</v>
          </cell>
          <cell r="AL398">
            <v>-5278452.0099999979</v>
          </cell>
          <cell r="AM398">
            <v>6484256.2800000003</v>
          </cell>
          <cell r="AN398">
            <v>4341273.46</v>
          </cell>
          <cell r="AO398">
            <v>-340897.06000000006</v>
          </cell>
          <cell r="AP398">
            <v>107.8</v>
          </cell>
          <cell r="AQ398">
            <v>58562.38</v>
          </cell>
          <cell r="AR398">
            <v>373123.20999999996</v>
          </cell>
          <cell r="AS398">
            <v>236139.51999999999</v>
          </cell>
          <cell r="AT398">
            <v>0</v>
          </cell>
          <cell r="AU398">
            <v>77519.26999999999</v>
          </cell>
          <cell r="AV398">
            <v>153.69999999999999</v>
          </cell>
          <cell r="AW398">
            <v>-17721760.319999993</v>
          </cell>
          <cell r="AX398">
            <v>17098624.239999998</v>
          </cell>
          <cell r="AY398">
            <v>1135065200.52</v>
          </cell>
          <cell r="AZ398">
            <v>0</v>
          </cell>
          <cell r="BA398">
            <v>-3194194947.8300014</v>
          </cell>
          <cell r="BB398">
            <v>21385327.280000001</v>
          </cell>
          <cell r="BC398">
            <v>0</v>
          </cell>
        </row>
        <row r="400">
          <cell r="B400" t="str">
            <v>GENEL TOPLAM</v>
          </cell>
          <cell r="C400">
            <v>0</v>
          </cell>
          <cell r="D400">
            <v>-2962932487.1700006</v>
          </cell>
        </row>
        <row r="402">
          <cell r="C402">
            <v>99.999999999999986</v>
          </cell>
          <cell r="D402">
            <v>0.26</v>
          </cell>
          <cell r="E402">
            <v>0</v>
          </cell>
          <cell r="F402">
            <v>0.75</v>
          </cell>
          <cell r="G402">
            <v>0</v>
          </cell>
          <cell r="H402">
            <v>0.08</v>
          </cell>
          <cell r="I402">
            <v>0.01</v>
          </cell>
          <cell r="J402">
            <v>0.01</v>
          </cell>
          <cell r="K402">
            <v>0.21</v>
          </cell>
          <cell r="L402">
            <v>0</v>
          </cell>
          <cell r="M402">
            <v>0.01</v>
          </cell>
          <cell r="N402">
            <v>59.05</v>
          </cell>
          <cell r="O402">
            <v>6.91</v>
          </cell>
          <cell r="P402">
            <v>0.41</v>
          </cell>
          <cell r="Q402">
            <v>0.09</v>
          </cell>
          <cell r="R402">
            <v>0.09</v>
          </cell>
          <cell r="S402">
            <v>0</v>
          </cell>
          <cell r="T402">
            <v>0.08</v>
          </cell>
          <cell r="U402">
            <v>7.0000000000000007E-2</v>
          </cell>
          <cell r="V402">
            <v>0</v>
          </cell>
          <cell r="W402">
            <v>0</v>
          </cell>
          <cell r="X402">
            <v>0.01</v>
          </cell>
          <cell r="Y402">
            <v>0.03</v>
          </cell>
          <cell r="Z402">
            <v>0</v>
          </cell>
          <cell r="AA402">
            <v>0.08</v>
          </cell>
          <cell r="AB402">
            <v>0</v>
          </cell>
          <cell r="AC402">
            <v>0.01</v>
          </cell>
          <cell r="AD402">
            <v>0</v>
          </cell>
          <cell r="AE402">
            <v>0</v>
          </cell>
          <cell r="AF402">
            <v>0.35</v>
          </cell>
          <cell r="AG402">
            <v>0.05</v>
          </cell>
          <cell r="AH402">
            <v>0.04</v>
          </cell>
          <cell r="AI402">
            <v>0.13</v>
          </cell>
          <cell r="AJ402">
            <v>0</v>
          </cell>
          <cell r="AK402">
            <v>0.16</v>
          </cell>
          <cell r="AL402">
            <v>0.77</v>
          </cell>
          <cell r="AM402">
            <v>0.5</v>
          </cell>
          <cell r="AN402">
            <v>0.19</v>
          </cell>
          <cell r="AO402">
            <v>0.12</v>
          </cell>
          <cell r="AP402">
            <v>0</v>
          </cell>
          <cell r="AQ402">
            <v>0</v>
          </cell>
          <cell r="AR402">
            <v>0.05</v>
          </cell>
          <cell r="AS402">
            <v>0.01</v>
          </cell>
          <cell r="AT402">
            <v>0</v>
          </cell>
          <cell r="AU402">
            <v>0</v>
          </cell>
          <cell r="AV402">
            <v>0</v>
          </cell>
          <cell r="AW402">
            <v>12.98</v>
          </cell>
          <cell r="AX402">
            <v>1.05</v>
          </cell>
          <cell r="AY402">
            <v>15.44</v>
          </cell>
          <cell r="AZ402">
            <v>0</v>
          </cell>
          <cell r="BA402">
            <v>0</v>
          </cell>
        </row>
        <row r="403">
          <cell r="A403" t="str">
            <v>614.01</v>
          </cell>
          <cell r="B403" t="str">
            <v>ÜRETIM GIDERLERI (-)</v>
          </cell>
          <cell r="C403">
            <v>-5377075.1200000001</v>
          </cell>
          <cell r="D403">
            <v>-13980.395312000001</v>
          </cell>
          <cell r="E403">
            <v>0</v>
          </cell>
          <cell r="F403">
            <v>-40328.063399999999</v>
          </cell>
          <cell r="G403">
            <v>0</v>
          </cell>
          <cell r="H403">
            <v>-4301.6600959999996</v>
          </cell>
          <cell r="I403">
            <v>-537.70751199999995</v>
          </cell>
          <cell r="J403">
            <v>-537.70751199999995</v>
          </cell>
          <cell r="K403">
            <v>-11291.857752</v>
          </cell>
          <cell r="L403">
            <v>0</v>
          </cell>
          <cell r="M403">
            <v>-537.70751199999995</v>
          </cell>
          <cell r="N403">
            <v>-3175162.8583599995</v>
          </cell>
          <cell r="O403">
            <v>-371555.89079199999</v>
          </cell>
          <cell r="P403">
            <v>-22046.007991999999</v>
          </cell>
          <cell r="Q403">
            <v>-4839.3676079999996</v>
          </cell>
          <cell r="R403">
            <v>-4839.3676079999996</v>
          </cell>
          <cell r="S403">
            <v>0</v>
          </cell>
          <cell r="T403">
            <v>-4301.6600959999996</v>
          </cell>
          <cell r="U403">
            <v>-3763.9525840000006</v>
          </cell>
          <cell r="V403">
            <v>0</v>
          </cell>
          <cell r="W403">
            <v>0</v>
          </cell>
          <cell r="X403">
            <v>-537.70751199999995</v>
          </cell>
          <cell r="Y403">
            <v>-1613.1225359999999</v>
          </cell>
          <cell r="Z403">
            <v>0</v>
          </cell>
          <cell r="AA403">
            <v>-4301.6600959999996</v>
          </cell>
          <cell r="AB403">
            <v>0</v>
          </cell>
          <cell r="AC403">
            <v>-537.70751199999995</v>
          </cell>
          <cell r="AD403">
            <v>0</v>
          </cell>
          <cell r="AE403">
            <v>0</v>
          </cell>
          <cell r="AF403">
            <v>-18819.762919999997</v>
          </cell>
          <cell r="AG403">
            <v>-2688.5375599999998</v>
          </cell>
          <cell r="AH403">
            <v>-2150.8300479999998</v>
          </cell>
          <cell r="AI403">
            <v>-6990.1976560000003</v>
          </cell>
          <cell r="AJ403">
            <v>0</v>
          </cell>
          <cell r="AK403">
            <v>-8603.3201919999992</v>
          </cell>
          <cell r="AL403">
            <v>-41403.478424000001</v>
          </cell>
          <cell r="AM403">
            <v>-26885.375599999999</v>
          </cell>
          <cell r="AN403">
            <v>-10216.442728</v>
          </cell>
          <cell r="AO403">
            <v>-6452.4901439999994</v>
          </cell>
          <cell r="AP403">
            <v>0</v>
          </cell>
          <cell r="AQ403">
            <v>0</v>
          </cell>
          <cell r="AR403">
            <v>-2688.5375599999998</v>
          </cell>
          <cell r="AS403">
            <v>-537.70751199999995</v>
          </cell>
          <cell r="AT403">
            <v>0</v>
          </cell>
          <cell r="AU403">
            <v>0</v>
          </cell>
          <cell r="AV403">
            <v>0</v>
          </cell>
          <cell r="AW403">
            <v>-697944.35057600006</v>
          </cell>
          <cell r="AX403">
            <v>-56459.288760000003</v>
          </cell>
          <cell r="AY403">
            <v>-830220.39852799999</v>
          </cell>
          <cell r="AZ403">
            <v>0</v>
          </cell>
          <cell r="BA403">
            <v>0</v>
          </cell>
          <cell r="BB403">
            <v>-5377075.1200000001</v>
          </cell>
        </row>
        <row r="404">
          <cell r="A404" t="str">
            <v>614.02</v>
          </cell>
          <cell r="B404" t="str">
            <v>PERSONELE İLİŞKİN GİDERLER (-)</v>
          </cell>
          <cell r="C404">
            <v>-303857644.63999999</v>
          </cell>
          <cell r="D404">
            <v>-790029.87606399995</v>
          </cell>
          <cell r="E404">
            <v>0</v>
          </cell>
          <cell r="F404">
            <v>-2278932.3347999998</v>
          </cell>
          <cell r="G404">
            <v>0</v>
          </cell>
          <cell r="H404">
            <v>-243086.11571199997</v>
          </cell>
          <cell r="I404">
            <v>-30385.764463999996</v>
          </cell>
          <cell r="J404">
            <v>-30385.764463999996</v>
          </cell>
          <cell r="K404">
            <v>-638101.05374399992</v>
          </cell>
          <cell r="L404">
            <v>0</v>
          </cell>
          <cell r="M404">
            <v>-30385.764463999996</v>
          </cell>
          <cell r="N404">
            <v>-179427939.15991998</v>
          </cell>
          <cell r="O404">
            <v>-20996563.244624</v>
          </cell>
          <cell r="P404">
            <v>-1245816.3430239998</v>
          </cell>
          <cell r="Q404">
            <v>-273471.88017599995</v>
          </cell>
          <cell r="R404">
            <v>-273471.88017599995</v>
          </cell>
          <cell r="S404">
            <v>0</v>
          </cell>
          <cell r="T404">
            <v>-243086.11571199997</v>
          </cell>
          <cell r="U404">
            <v>-212700.35124799999</v>
          </cell>
          <cell r="V404">
            <v>0</v>
          </cell>
          <cell r="W404">
            <v>0</v>
          </cell>
          <cell r="X404">
            <v>-30385.764463999996</v>
          </cell>
          <cell r="Y404">
            <v>-91157.293391999992</v>
          </cell>
          <cell r="Z404">
            <v>0</v>
          </cell>
          <cell r="AA404">
            <v>-243086.11571199997</v>
          </cell>
          <cell r="AB404">
            <v>0</v>
          </cell>
          <cell r="AC404">
            <v>-30385.764463999996</v>
          </cell>
          <cell r="AD404">
            <v>0</v>
          </cell>
          <cell r="AE404">
            <v>0</v>
          </cell>
          <cell r="AF404">
            <v>-1063501.7562399998</v>
          </cell>
          <cell r="AG404">
            <v>-151928.82232000001</v>
          </cell>
          <cell r="AH404">
            <v>-121543.05785599998</v>
          </cell>
          <cell r="AI404">
            <v>-395014.93803199998</v>
          </cell>
          <cell r="AJ404">
            <v>0</v>
          </cell>
          <cell r="AK404">
            <v>-486172.23142399994</v>
          </cell>
          <cell r="AL404">
            <v>-2339703.8637279999</v>
          </cell>
          <cell r="AM404">
            <v>-1519288.2231999999</v>
          </cell>
          <cell r="AN404">
            <v>-577329.52481600002</v>
          </cell>
          <cell r="AO404">
            <v>-364629.17356799997</v>
          </cell>
          <cell r="AP404">
            <v>0</v>
          </cell>
          <cell r="AQ404">
            <v>0</v>
          </cell>
          <cell r="AR404">
            <v>-151928.82232000001</v>
          </cell>
          <cell r="AS404">
            <v>-30385.764463999996</v>
          </cell>
          <cell r="AT404">
            <v>0</v>
          </cell>
          <cell r="AU404">
            <v>0</v>
          </cell>
          <cell r="AV404">
            <v>0</v>
          </cell>
          <cell r="AW404">
            <v>-39440722.274271995</v>
          </cell>
          <cell r="AX404">
            <v>-3190505.2687199996</v>
          </cell>
          <cell r="AY404">
            <v>-46915620.332415998</v>
          </cell>
          <cell r="AZ404">
            <v>0</v>
          </cell>
          <cell r="BA404">
            <v>0</v>
          </cell>
          <cell r="BB404">
            <v>-303857644.63999993</v>
          </cell>
        </row>
        <row r="405">
          <cell r="A405" t="str">
            <v>614.03</v>
          </cell>
          <cell r="B405" t="str">
            <v>YÖNETIM GIDERLERI (-)</v>
          </cell>
          <cell r="C405">
            <v>-529924192.55000001</v>
          </cell>
          <cell r="D405">
            <v>-1377802.90063</v>
          </cell>
          <cell r="E405">
            <v>0</v>
          </cell>
          <cell r="F405">
            <v>-3974431.4441250004</v>
          </cell>
          <cell r="G405">
            <v>0</v>
          </cell>
          <cell r="H405">
            <v>-423939.35404000001</v>
          </cell>
          <cell r="I405">
            <v>-52992.419255000001</v>
          </cell>
          <cell r="J405">
            <v>-52992.419255000001</v>
          </cell>
          <cell r="K405">
            <v>-1112840.8043549999</v>
          </cell>
          <cell r="L405">
            <v>0</v>
          </cell>
          <cell r="M405">
            <v>-52992.419255000001</v>
          </cell>
          <cell r="N405">
            <v>-312920235.70077497</v>
          </cell>
          <cell r="O405">
            <v>-36617761.705205001</v>
          </cell>
          <cell r="P405">
            <v>-2172689.1894549998</v>
          </cell>
          <cell r="Q405">
            <v>-476931.77329499996</v>
          </cell>
          <cell r="R405">
            <v>-476931.77329499996</v>
          </cell>
          <cell r="S405">
            <v>0</v>
          </cell>
          <cell r="T405">
            <v>-423939.35404000001</v>
          </cell>
          <cell r="U405">
            <v>-370946.93478499999</v>
          </cell>
          <cell r="V405">
            <v>0</v>
          </cell>
          <cell r="W405">
            <v>0</v>
          </cell>
          <cell r="X405">
            <v>-52992.419255000001</v>
          </cell>
          <cell r="Y405">
            <v>-158977.25776499999</v>
          </cell>
          <cell r="Z405">
            <v>0</v>
          </cell>
          <cell r="AA405">
            <v>-423939.35404000001</v>
          </cell>
          <cell r="AB405">
            <v>0</v>
          </cell>
          <cell r="AC405">
            <v>-52992.419255000001</v>
          </cell>
          <cell r="AD405">
            <v>0</v>
          </cell>
          <cell r="AE405">
            <v>0</v>
          </cell>
          <cell r="AF405">
            <v>-1854734.6739249998</v>
          </cell>
          <cell r="AG405">
            <v>-264962.09627500002</v>
          </cell>
          <cell r="AH405">
            <v>-211969.67702</v>
          </cell>
          <cell r="AI405">
            <v>-688901.45031500002</v>
          </cell>
          <cell r="AJ405">
            <v>0</v>
          </cell>
          <cell r="AK405">
            <v>-847878.70808000001</v>
          </cell>
          <cell r="AL405">
            <v>-4080416.2826350005</v>
          </cell>
          <cell r="AM405">
            <v>-2649620.9627499999</v>
          </cell>
          <cell r="AN405">
            <v>-1006855.965845</v>
          </cell>
          <cell r="AO405">
            <v>-635909.03105999995</v>
          </cell>
          <cell r="AP405">
            <v>0</v>
          </cell>
          <cell r="AQ405">
            <v>0</v>
          </cell>
          <cell r="AR405">
            <v>-264962.09627500002</v>
          </cell>
          <cell r="AS405">
            <v>-52992.419255000001</v>
          </cell>
          <cell r="AT405">
            <v>0</v>
          </cell>
          <cell r="AU405">
            <v>0</v>
          </cell>
          <cell r="AV405">
            <v>0</v>
          </cell>
          <cell r="AW405">
            <v>-68784160.192990005</v>
          </cell>
          <cell r="AX405">
            <v>-5564204.0217749998</v>
          </cell>
          <cell r="AY405">
            <v>-81820295.329720005</v>
          </cell>
          <cell r="AZ405">
            <v>0</v>
          </cell>
          <cell r="BA405">
            <v>0</v>
          </cell>
          <cell r="BB405">
            <v>-529924192.54999995</v>
          </cell>
        </row>
        <row r="406">
          <cell r="A406" t="str">
            <v>614.05</v>
          </cell>
          <cell r="B406" t="str">
            <v>PAZARLAMA VE SATIS GIDERLERI (-)</v>
          </cell>
          <cell r="C406">
            <v>-46081600.450000003</v>
          </cell>
          <cell r="D406">
            <v>-119812.16117000001</v>
          </cell>
          <cell r="E406">
            <v>0</v>
          </cell>
          <cell r="F406">
            <v>-345612.00337500009</v>
          </cell>
          <cell r="G406">
            <v>0</v>
          </cell>
          <cell r="H406">
            <v>-36865.280360000004</v>
          </cell>
          <cell r="I406">
            <v>-4608.1600450000005</v>
          </cell>
          <cell r="J406">
            <v>-4608.1600450000005</v>
          </cell>
          <cell r="K406">
            <v>-96771.360944999993</v>
          </cell>
          <cell r="L406">
            <v>0</v>
          </cell>
          <cell r="M406">
            <v>-4608.1600450000005</v>
          </cell>
          <cell r="N406">
            <v>-27211185.065725002</v>
          </cell>
          <cell r="O406">
            <v>-3184238.5910950005</v>
          </cell>
          <cell r="P406">
            <v>-188934.56184500002</v>
          </cell>
          <cell r="Q406">
            <v>-41473.440405000001</v>
          </cell>
          <cell r="R406">
            <v>-41473.440405000001</v>
          </cell>
          <cell r="S406">
            <v>0</v>
          </cell>
          <cell r="T406">
            <v>-36865.280360000004</v>
          </cell>
          <cell r="U406">
            <v>-32257.120315000004</v>
          </cell>
          <cell r="V406">
            <v>0</v>
          </cell>
          <cell r="W406">
            <v>0</v>
          </cell>
          <cell r="X406">
            <v>-4608.1600450000005</v>
          </cell>
          <cell r="Y406">
            <v>-13824.480135000002</v>
          </cell>
          <cell r="Z406">
            <v>0</v>
          </cell>
          <cell r="AA406">
            <v>-36865.280360000004</v>
          </cell>
          <cell r="AB406">
            <v>0</v>
          </cell>
          <cell r="AC406">
            <v>-4608.1600450000005</v>
          </cell>
          <cell r="AD406">
            <v>0</v>
          </cell>
          <cell r="AE406">
            <v>0</v>
          </cell>
          <cell r="AF406">
            <v>-161285.60157500001</v>
          </cell>
          <cell r="AG406">
            <v>-23040.800225000003</v>
          </cell>
          <cell r="AH406">
            <v>-18432.640180000002</v>
          </cell>
          <cell r="AI406">
            <v>-59906.080585000003</v>
          </cell>
          <cell r="AJ406">
            <v>0</v>
          </cell>
          <cell r="AK406">
            <v>-73730.560720000009</v>
          </cell>
          <cell r="AL406">
            <v>-354828.32346500002</v>
          </cell>
          <cell r="AM406">
            <v>-230408.00225000002</v>
          </cell>
          <cell r="AN406">
            <v>-87555.040854999999</v>
          </cell>
          <cell r="AO406">
            <v>-55297.920540000006</v>
          </cell>
          <cell r="AP406">
            <v>0</v>
          </cell>
          <cell r="AQ406">
            <v>0</v>
          </cell>
          <cell r="AR406">
            <v>-23040.800225000003</v>
          </cell>
          <cell r="AS406">
            <v>-4608.1600450000005</v>
          </cell>
          <cell r="AT406">
            <v>0</v>
          </cell>
          <cell r="AU406">
            <v>0</v>
          </cell>
          <cell r="AV406">
            <v>0</v>
          </cell>
          <cell r="AW406">
            <v>-5981391.7384100007</v>
          </cell>
          <cell r="AX406">
            <v>-483856.80472500005</v>
          </cell>
          <cell r="AY406">
            <v>-7114999.109480001</v>
          </cell>
          <cell r="AZ406">
            <v>0</v>
          </cell>
          <cell r="BA406">
            <v>0</v>
          </cell>
          <cell r="BB406">
            <v>-46081600.45000001</v>
          </cell>
        </row>
        <row r="407">
          <cell r="A407" t="str">
            <v>614.06</v>
          </cell>
          <cell r="B407" t="str">
            <v>DISARIDAN SAGLANAN FAYDA VE</v>
          </cell>
          <cell r="C407">
            <v>-279881417.89999998</v>
          </cell>
          <cell r="D407">
            <v>-727691.68654000002</v>
          </cell>
          <cell r="E407">
            <v>0</v>
          </cell>
          <cell r="F407">
            <v>-2099110.6342499997</v>
          </cell>
          <cell r="G407">
            <v>0</v>
          </cell>
          <cell r="H407">
            <v>-223905.13432000001</v>
          </cell>
          <cell r="I407">
            <v>-27988.141790000001</v>
          </cell>
          <cell r="J407">
            <v>-27988.141790000001</v>
          </cell>
          <cell r="K407">
            <v>-587750.97758999991</v>
          </cell>
          <cell r="L407">
            <v>0</v>
          </cell>
          <cell r="M407">
            <v>-27988.141790000001</v>
          </cell>
          <cell r="N407">
            <v>-165269977.26994997</v>
          </cell>
          <cell r="O407">
            <v>-19339805.976889998</v>
          </cell>
          <cell r="P407">
            <v>-1147513.8133899998</v>
          </cell>
          <cell r="Q407">
            <v>-251893.27610999998</v>
          </cell>
          <cell r="R407">
            <v>-251893.27610999998</v>
          </cell>
          <cell r="S407">
            <v>0</v>
          </cell>
          <cell r="T407">
            <v>-223905.13432000001</v>
          </cell>
          <cell r="U407">
            <v>-195916.99252999999</v>
          </cell>
          <cell r="V407">
            <v>0</v>
          </cell>
          <cell r="W407">
            <v>0</v>
          </cell>
          <cell r="X407">
            <v>-27988.141790000001</v>
          </cell>
          <cell r="Y407">
            <v>-83964.425369999983</v>
          </cell>
          <cell r="Z407">
            <v>0</v>
          </cell>
          <cell r="AA407">
            <v>-223905.13432000001</v>
          </cell>
          <cell r="AB407">
            <v>0</v>
          </cell>
          <cell r="AC407">
            <v>-27988.141790000001</v>
          </cell>
          <cell r="AD407">
            <v>0</v>
          </cell>
          <cell r="AE407">
            <v>0</v>
          </cell>
          <cell r="AF407">
            <v>-979584.96264999988</v>
          </cell>
          <cell r="AG407">
            <v>-139940.70895</v>
          </cell>
          <cell r="AH407">
            <v>-111952.56716000001</v>
          </cell>
          <cell r="AI407">
            <v>-363845.84327000001</v>
          </cell>
          <cell r="AJ407">
            <v>0</v>
          </cell>
          <cell r="AK407">
            <v>-447810.26864000002</v>
          </cell>
          <cell r="AL407">
            <v>-2155086.9178299997</v>
          </cell>
          <cell r="AM407">
            <v>-1399407.0894999998</v>
          </cell>
          <cell r="AN407">
            <v>-531774.69400999998</v>
          </cell>
          <cell r="AO407">
            <v>-335857.70147999993</v>
          </cell>
          <cell r="AP407">
            <v>0</v>
          </cell>
          <cell r="AQ407">
            <v>0</v>
          </cell>
          <cell r="AR407">
            <v>-139940.70895</v>
          </cell>
          <cell r="AS407">
            <v>-27988.141790000001</v>
          </cell>
          <cell r="AT407">
            <v>0</v>
          </cell>
          <cell r="AU407">
            <v>0</v>
          </cell>
          <cell r="AV407">
            <v>0</v>
          </cell>
          <cell r="AW407">
            <v>-36328608.043420002</v>
          </cell>
          <cell r="AX407">
            <v>-2938754.8879500004</v>
          </cell>
          <cell r="AY407">
            <v>-43213690.923759997</v>
          </cell>
          <cell r="AZ407">
            <v>0</v>
          </cell>
          <cell r="BA407">
            <v>0</v>
          </cell>
          <cell r="BB407">
            <v>-279881417.89999998</v>
          </cell>
        </row>
        <row r="408">
          <cell r="A408" t="str">
            <v>614.08</v>
          </cell>
          <cell r="B408" t="str">
            <v>DIGER FAALIYET GIDERLERI (-)</v>
          </cell>
          <cell r="C408">
            <v>-182418.16</v>
          </cell>
          <cell r="D408">
            <v>-474.28721600000006</v>
          </cell>
          <cell r="E408">
            <v>0</v>
          </cell>
          <cell r="F408">
            <v>-1368.1361999999999</v>
          </cell>
          <cell r="G408">
            <v>0</v>
          </cell>
          <cell r="H408">
            <v>-145.934528</v>
          </cell>
          <cell r="I408">
            <v>-18.241816</v>
          </cell>
          <cell r="J408">
            <v>-18.241816</v>
          </cell>
          <cell r="K408">
            <v>-383.07813600000003</v>
          </cell>
          <cell r="L408">
            <v>0</v>
          </cell>
          <cell r="M408">
            <v>-18.241816</v>
          </cell>
          <cell r="N408">
            <v>-107717.92348</v>
          </cell>
          <cell r="O408">
            <v>-12605.094856</v>
          </cell>
          <cell r="P408">
            <v>-747.91445599999997</v>
          </cell>
          <cell r="Q408">
            <v>-164.176344</v>
          </cell>
          <cell r="R408">
            <v>-164.176344</v>
          </cell>
          <cell r="S408">
            <v>0</v>
          </cell>
          <cell r="T408">
            <v>-145.934528</v>
          </cell>
          <cell r="U408">
            <v>-127.69271200000001</v>
          </cell>
          <cell r="V408">
            <v>0</v>
          </cell>
          <cell r="W408">
            <v>0</v>
          </cell>
          <cell r="X408">
            <v>-18.241816</v>
          </cell>
          <cell r="Y408">
            <v>-54.725448</v>
          </cell>
          <cell r="Z408">
            <v>0</v>
          </cell>
          <cell r="AA408">
            <v>-145.934528</v>
          </cell>
          <cell r="AB408">
            <v>0</v>
          </cell>
          <cell r="AC408">
            <v>-18.241816</v>
          </cell>
          <cell r="AD408">
            <v>0</v>
          </cell>
          <cell r="AE408">
            <v>0</v>
          </cell>
          <cell r="AF408">
            <v>-638.46356000000003</v>
          </cell>
          <cell r="AG408">
            <v>-91.209080000000014</v>
          </cell>
          <cell r="AH408">
            <v>-72.967264</v>
          </cell>
          <cell r="AI408">
            <v>-237.14360800000003</v>
          </cell>
          <cell r="AJ408">
            <v>0</v>
          </cell>
          <cell r="AK408">
            <v>-291.869056</v>
          </cell>
          <cell r="AL408">
            <v>-1404.6198320000001</v>
          </cell>
          <cell r="AM408">
            <v>-912.09080000000006</v>
          </cell>
          <cell r="AN408">
            <v>-346.59450400000003</v>
          </cell>
          <cell r="AO408">
            <v>-218.901792</v>
          </cell>
          <cell r="AP408">
            <v>0</v>
          </cell>
          <cell r="AQ408">
            <v>0</v>
          </cell>
          <cell r="AR408">
            <v>-91.209080000000014</v>
          </cell>
          <cell r="AS408">
            <v>-18.241816</v>
          </cell>
          <cell r="AT408">
            <v>0</v>
          </cell>
          <cell r="AU408">
            <v>0</v>
          </cell>
          <cell r="AV408">
            <v>0</v>
          </cell>
          <cell r="AW408">
            <v>-23677.877167999999</v>
          </cell>
          <cell r="AX408">
            <v>-1915.39068</v>
          </cell>
          <cell r="AY408">
            <v>-28165.363903999998</v>
          </cell>
          <cell r="AZ408">
            <v>0</v>
          </cell>
          <cell r="BA408">
            <v>0</v>
          </cell>
          <cell r="BB408">
            <v>-182418.16</v>
          </cell>
        </row>
        <row r="411">
          <cell r="B411" t="str">
            <v xml:space="preserve">FAALİYET GİDERLERİ </v>
          </cell>
          <cell r="C411">
            <v>-1165304348.8199999</v>
          </cell>
          <cell r="D411">
            <v>-3029791.306932</v>
          </cell>
          <cell r="E411">
            <v>0</v>
          </cell>
          <cell r="F411">
            <v>-8739782.6161499992</v>
          </cell>
          <cell r="G411">
            <v>0</v>
          </cell>
          <cell r="H411">
            <v>-932243.47905600001</v>
          </cell>
          <cell r="I411">
            <v>-116530.434882</v>
          </cell>
          <cell r="J411">
            <v>-116530.434882</v>
          </cell>
          <cell r="K411">
            <v>-2447139.1325219995</v>
          </cell>
          <cell r="L411">
            <v>0</v>
          </cell>
          <cell r="M411">
            <v>-116530.434882</v>
          </cell>
          <cell r="N411">
            <v>-688112217.97820997</v>
          </cell>
          <cell r="O411">
            <v>-80522530.503461987</v>
          </cell>
          <cell r="P411">
            <v>-4777747.830161999</v>
          </cell>
          <cell r="Q411">
            <v>-1048773.9139379999</v>
          </cell>
          <cell r="R411">
            <v>-1048773.9139379999</v>
          </cell>
          <cell r="S411">
            <v>0</v>
          </cell>
          <cell r="T411">
            <v>-932243.47905600001</v>
          </cell>
          <cell r="U411">
            <v>-815713.04417399981</v>
          </cell>
          <cell r="V411">
            <v>0</v>
          </cell>
          <cell r="W411">
            <v>0</v>
          </cell>
          <cell r="X411">
            <v>-116530.434882</v>
          </cell>
          <cell r="Y411">
            <v>-349591.30464600003</v>
          </cell>
          <cell r="Z411">
            <v>0</v>
          </cell>
          <cell r="AA411">
            <v>-932243.47905600001</v>
          </cell>
          <cell r="AB411">
            <v>0</v>
          </cell>
          <cell r="AC411">
            <v>-116530.434882</v>
          </cell>
          <cell r="AD411">
            <v>0</v>
          </cell>
          <cell r="AE411">
            <v>0</v>
          </cell>
          <cell r="AF411">
            <v>-4078565.2208699994</v>
          </cell>
          <cell r="AG411">
            <v>-582652.17440999998</v>
          </cell>
          <cell r="AH411">
            <v>-466121.73952800001</v>
          </cell>
          <cell r="AI411">
            <v>-1514895.653466</v>
          </cell>
          <cell r="AJ411">
            <v>0</v>
          </cell>
          <cell r="AK411">
            <v>-1864486.958112</v>
          </cell>
          <cell r="AL411">
            <v>-8972843.4859140012</v>
          </cell>
          <cell r="AM411">
            <v>-5826521.7440999998</v>
          </cell>
          <cell r="AN411">
            <v>-2214078.2627580003</v>
          </cell>
          <cell r="AO411">
            <v>-1398365.2185840001</v>
          </cell>
          <cell r="AP411">
            <v>0</v>
          </cell>
          <cell r="AQ411">
            <v>0</v>
          </cell>
          <cell r="AR411">
            <v>-582652.17440999998</v>
          </cell>
          <cell r="AS411">
            <v>-116530.434882</v>
          </cell>
          <cell r="AT411">
            <v>0</v>
          </cell>
          <cell r="AU411">
            <v>0</v>
          </cell>
          <cell r="AV411">
            <v>0</v>
          </cell>
          <cell r="AW411">
            <v>-151256504.476836</v>
          </cell>
          <cell r="AX411">
            <v>-12235695.662610002</v>
          </cell>
          <cell r="AY411">
            <v>-179922991.45780799</v>
          </cell>
          <cell r="AZ411">
            <v>0</v>
          </cell>
          <cell r="BA411">
            <v>0</v>
          </cell>
        </row>
        <row r="412">
          <cell r="B412" t="str">
            <v>NET TEKNİK KAR ZARAR</v>
          </cell>
          <cell r="C412">
            <v>-4359499296.6500015</v>
          </cell>
          <cell r="D412">
            <v>215541.92306800047</v>
          </cell>
          <cell r="E412">
            <v>-488514.03</v>
          </cell>
          <cell r="F412">
            <v>-7066221.3361499989</v>
          </cell>
          <cell r="G412">
            <v>0</v>
          </cell>
          <cell r="H412">
            <v>6146858.0009440007</v>
          </cell>
          <cell r="I412">
            <v>51769.575118000008</v>
          </cell>
          <cell r="J412">
            <v>1213072.625118</v>
          </cell>
          <cell r="K412">
            <v>-13837510.572521999</v>
          </cell>
          <cell r="L412">
            <v>-12277</v>
          </cell>
          <cell r="M412">
            <v>881063.77511799999</v>
          </cell>
          <cell r="N412">
            <v>-6531364451.6182117</v>
          </cell>
          <cell r="O412">
            <v>1388801401.126538</v>
          </cell>
          <cell r="P412">
            <v>-3323377.9901619954</v>
          </cell>
          <cell r="Q412">
            <v>4436925.5660620006</v>
          </cell>
          <cell r="R412">
            <v>1384966.9960619998</v>
          </cell>
          <cell r="S412">
            <v>0.59000000000000008</v>
          </cell>
          <cell r="T412">
            <v>-1446318.229056</v>
          </cell>
          <cell r="U412">
            <v>203600.14582600025</v>
          </cell>
          <cell r="V412">
            <v>1901.14</v>
          </cell>
          <cell r="W412">
            <v>-93232.330000000075</v>
          </cell>
          <cell r="X412">
            <v>-833845.65488199994</v>
          </cell>
          <cell r="Y412">
            <v>-246156.83464600006</v>
          </cell>
          <cell r="Z412">
            <v>0</v>
          </cell>
          <cell r="AA412">
            <v>-3813166.179056</v>
          </cell>
          <cell r="AB412">
            <v>19203.010000000002</v>
          </cell>
          <cell r="AC412">
            <v>398702.46511800005</v>
          </cell>
          <cell r="AD412">
            <v>0</v>
          </cell>
          <cell r="AE412">
            <v>-543306.12</v>
          </cell>
          <cell r="AF412">
            <v>13880256.069130003</v>
          </cell>
          <cell r="AG412">
            <v>-762346.70440999989</v>
          </cell>
          <cell r="AH412">
            <v>-105254.44952800003</v>
          </cell>
          <cell r="AI412">
            <v>1774025.2465340004</v>
          </cell>
          <cell r="AJ412">
            <v>0</v>
          </cell>
          <cell r="AK412">
            <v>7159726.0718880016</v>
          </cell>
          <cell r="AL412">
            <v>-14251295.495913999</v>
          </cell>
          <cell r="AM412">
            <v>657734.53590000048</v>
          </cell>
          <cell r="AN412">
            <v>2127195.1972419997</v>
          </cell>
          <cell r="AO412">
            <v>-1739262.2785840002</v>
          </cell>
          <cell r="AP412">
            <v>107.8</v>
          </cell>
          <cell r="AQ412">
            <v>58562.38</v>
          </cell>
          <cell r="AR412">
            <v>-209528.96441000002</v>
          </cell>
          <cell r="AS412">
            <v>119609.08511799999</v>
          </cell>
          <cell r="AT412">
            <v>0</v>
          </cell>
          <cell r="AU412">
            <v>77519.26999999999</v>
          </cell>
          <cell r="AV412">
            <v>153.69999999999999</v>
          </cell>
          <cell r="AW412">
            <v>-168978264.79683599</v>
          </cell>
          <cell r="AX412">
            <v>4862928.5773899965</v>
          </cell>
          <cell r="AY412">
            <v>955142209.06219196</v>
          </cell>
          <cell r="AZ412">
            <v>0</v>
          </cell>
          <cell r="BA412">
            <v>-3194194947.8300014</v>
          </cell>
        </row>
        <row r="413">
          <cell r="B413" t="str">
            <v>Trafik ve Destek hariç</v>
          </cell>
          <cell r="C413">
            <v>1216722945.9060183</v>
          </cell>
        </row>
        <row r="418">
          <cell r="A418">
            <v>619</v>
          </cell>
          <cell r="B418" t="str">
            <v>DİĞER TEKNİK GİDERLER (-)</v>
          </cell>
          <cell r="C418">
            <v>-40895.550000000003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CC75C-D059-4C14-A96F-007A4F5A4336}">
  <sheetPr>
    <tabColor theme="2" tint="-0.499984740745262"/>
  </sheetPr>
  <dimension ref="A1:K176"/>
  <sheetViews>
    <sheetView showGridLines="0" tabSelected="1" zoomScale="80" zoomScaleNormal="80" workbookViewId="0">
      <pane xSplit="2" ySplit="6" topLeftCell="C7" activePane="bottomRight" state="frozen"/>
      <selection activeCell="L135" sqref="L135"/>
      <selection pane="topRight" activeCell="L135" sqref="L135"/>
      <selection pane="bottomLeft" activeCell="L135" sqref="L135"/>
      <selection pane="bottomRight" activeCell="C4" sqref="C4:F4"/>
    </sheetView>
  </sheetViews>
  <sheetFormatPr defaultColWidth="9.140625" defaultRowHeight="12.75" x14ac:dyDescent="0.2"/>
  <cols>
    <col min="1" max="1" width="58.7109375" style="6" customWidth="1"/>
    <col min="2" max="2" width="15.7109375" style="6" customWidth="1"/>
    <col min="3" max="6" width="15.7109375" style="3" customWidth="1"/>
    <col min="7" max="7" width="2.140625" style="3" customWidth="1"/>
    <col min="8" max="11" width="15.7109375" style="3" customWidth="1"/>
    <col min="12" max="16384" width="9.140625" style="3"/>
  </cols>
  <sheetData>
    <row r="1" spans="1:11" ht="15" customHeight="1" x14ac:dyDescent="0.25">
      <c r="A1" s="1" t="s">
        <v>0</v>
      </c>
      <c r="B1" s="2"/>
      <c r="D1" s="76" t="s">
        <v>1</v>
      </c>
      <c r="E1" s="77"/>
    </row>
    <row r="2" spans="1:11" ht="15" customHeight="1" x14ac:dyDescent="0.25">
      <c r="A2" s="1" t="s">
        <v>2</v>
      </c>
      <c r="B2" s="4"/>
    </row>
    <row r="3" spans="1:11" ht="15" customHeight="1" x14ac:dyDescent="0.25">
      <c r="A3" s="5" t="s">
        <v>291</v>
      </c>
      <c r="B3" s="2"/>
    </row>
    <row r="4" spans="1:11" ht="22.5" customHeight="1" x14ac:dyDescent="0.2">
      <c r="C4" s="78" t="s">
        <v>3</v>
      </c>
      <c r="D4" s="79"/>
      <c r="E4" s="79"/>
      <c r="F4" s="80"/>
      <c r="H4" s="78" t="str">
        <f>C4</f>
        <v>TÜM ŞİRKETLER</v>
      </c>
      <c r="I4" s="79"/>
      <c r="J4" s="79"/>
      <c r="K4" s="80"/>
    </row>
    <row r="5" spans="1:11" ht="22.5" customHeight="1" x14ac:dyDescent="0.2">
      <c r="C5" s="78" t="s">
        <v>4</v>
      </c>
      <c r="D5" s="79"/>
      <c r="E5" s="79"/>
      <c r="F5" s="80"/>
      <c r="H5" s="78" t="s">
        <v>5</v>
      </c>
      <c r="I5" s="79"/>
      <c r="J5" s="79"/>
      <c r="K5" s="80"/>
    </row>
    <row r="6" spans="1:11" ht="79.5" customHeight="1" thickBot="1" x14ac:dyDescent="0.25">
      <c r="A6" s="7" t="s">
        <v>6</v>
      </c>
      <c r="B6" s="7" t="s">
        <v>7</v>
      </c>
      <c r="C6" s="8" t="s">
        <v>8</v>
      </c>
      <c r="D6" s="9" t="s">
        <v>9</v>
      </c>
      <c r="E6" s="10" t="s">
        <v>10</v>
      </c>
      <c r="F6" s="11" t="s">
        <v>11</v>
      </c>
      <c r="H6" s="8" t="s">
        <v>8</v>
      </c>
      <c r="I6" s="9" t="s">
        <v>9</v>
      </c>
      <c r="J6" s="10" t="s">
        <v>10</v>
      </c>
      <c r="K6" s="11" t="s">
        <v>11</v>
      </c>
    </row>
    <row r="7" spans="1:11" ht="12.75" customHeight="1" x14ac:dyDescent="0.2">
      <c r="A7" s="12" t="s">
        <v>12</v>
      </c>
      <c r="B7" s="13">
        <v>704</v>
      </c>
      <c r="C7" s="14">
        <f ca="1">IFERROR(INDIRECT("'"&amp;C$6&amp;"'!"&amp;ADDRESS(MATCH(IF($C$4="Tüm Şirketler",9003,IF($C$4="Hayatdışı Sigorta Şirketleri",9000,9001)),INDIRECT("'"&amp;C$6&amp;"'!$B$1:$B$1095"),0),MATCH($B7,INDIRECT("'"&amp;C$6&amp;"'!5:5"),0))),0)</f>
        <v>0</v>
      </c>
      <c r="D7" s="14">
        <f ca="1">IFERROR(INDIRECT("'"&amp;D$6&amp;"'!"&amp;ADDRESS(MATCH(IF($C$4="Tüm Şirketler",9003,IF($C$4="Hayatdışı Sigorta Şirketleri",9000,9001)),INDIRECT("'"&amp;D$6&amp;"'!$B$1:$B$1095"),0),MATCH($B7,INDIRECT("'"&amp;D$6&amp;"'!5:5"),0))),0)</f>
        <v>0</v>
      </c>
      <c r="E7" s="14">
        <f ca="1">IFERROR(INDIRECT("'"&amp;E$6&amp;"'!"&amp;ADDRESS(MATCH(IF($C$4="Tüm Şirketler",9003,IF($C$4="Hayatdışı Sigorta Şirketleri",9000,9001)),INDIRECT("'"&amp;E$6&amp;"'!$B$1:$B$1095"),0),MATCH($B7,INDIRECT("'"&amp;E$6&amp;"'!5:5"),0))),0)</f>
        <v>128.83287680000001</v>
      </c>
      <c r="F7" s="15">
        <f t="shared" ref="F7:F38" ca="1" si="0">SUM(C7:E7)</f>
        <v>128.83287680000001</v>
      </c>
      <c r="G7" s="16"/>
      <c r="H7" s="17">
        <f t="shared" ref="H7:K38" ca="1" si="1">IF($F7=0,0,C7/$F7)</f>
        <v>0</v>
      </c>
      <c r="I7" s="17">
        <f t="shared" ca="1" si="1"/>
        <v>0</v>
      </c>
      <c r="J7" s="17">
        <f t="shared" ca="1" si="1"/>
        <v>1</v>
      </c>
      <c r="K7" s="18">
        <f t="shared" ca="1" si="1"/>
        <v>1</v>
      </c>
    </row>
    <row r="8" spans="1:11" ht="12.75" customHeight="1" x14ac:dyDescent="0.2">
      <c r="A8" s="19" t="s">
        <v>13</v>
      </c>
      <c r="B8" s="20">
        <v>718</v>
      </c>
      <c r="C8" s="21">
        <f ca="1">IFERROR(INDIRECT("'"&amp;C$6&amp;"'!"&amp;ADDRESS(MATCH(IF($C$4="Tüm Şirketler",9003,IF($C$4="Hayatdışı Sigorta Şirketleri",9000,9001)),INDIRECT("'"&amp;C$6&amp;"'!$B$1:$B$1095"),0),MATCH($B8,INDIRECT("'"&amp;C$6&amp;"'!5:5"),0))),0)</f>
        <v>0</v>
      </c>
      <c r="D8" s="21">
        <f ca="1">IFERROR(INDIRECT("'"&amp;D$6&amp;"'!"&amp;ADDRESS(MATCH(IF($C$4="Tüm Şirketler",9003,IF($C$4="Hayatdışı Sigorta Şirketleri",9000,9001)),INDIRECT("'"&amp;D$6&amp;"'!$B$1:$B$1095"),0),MATCH($B8,INDIRECT("'"&amp;D$6&amp;"'!5:5"),0))),0)</f>
        <v>0</v>
      </c>
      <c r="E8" s="21">
        <f ca="1">IFERROR(INDIRECT("'"&amp;E$6&amp;"'!"&amp;ADDRESS(MATCH(IF($C$4="Tüm Şirketler",9003,IF($C$4="Hayatdışı Sigorta Şirketleri",9000,9001)),INDIRECT("'"&amp;E$6&amp;"'!$B$1:$B$1095"),0),MATCH($B8,INDIRECT("'"&amp;E$6&amp;"'!5:5"),0))),0)</f>
        <v>25522.581010002737</v>
      </c>
      <c r="F8" s="22">
        <f t="shared" ca="1" si="0"/>
        <v>25522.581010002737</v>
      </c>
      <c r="G8" s="16"/>
      <c r="H8" s="23">
        <f t="shared" ca="1" si="1"/>
        <v>0</v>
      </c>
      <c r="I8" s="23">
        <f t="shared" ca="1" si="1"/>
        <v>0</v>
      </c>
      <c r="J8" s="23">
        <f t="shared" ca="1" si="1"/>
        <v>1</v>
      </c>
      <c r="K8" s="24">
        <f t="shared" ca="1" si="1"/>
        <v>1</v>
      </c>
    </row>
    <row r="9" spans="1:11" ht="12.75" customHeight="1" x14ac:dyDescent="0.2">
      <c r="A9" s="19" t="s">
        <v>14</v>
      </c>
      <c r="B9" s="20">
        <v>729</v>
      </c>
      <c r="C9" s="21">
        <f ca="1">IFERROR(INDIRECT("'"&amp;C$6&amp;"'!"&amp;ADDRESS(MATCH(IF($C$4="Tüm Şirketler",9003,IF($C$4="Hayatdışı Sigorta Şirketleri",9000,9001)),INDIRECT("'"&amp;C$6&amp;"'!$B$1:$B$1095"),0),MATCH($B9,INDIRECT("'"&amp;C$6&amp;"'!5:5"),0))),0)</f>
        <v>0</v>
      </c>
      <c r="D9" s="21">
        <f ca="1">IFERROR(INDIRECT("'"&amp;D$6&amp;"'!"&amp;ADDRESS(MATCH(IF($C$4="Tüm Şirketler",9003,IF($C$4="Hayatdışı Sigorta Şirketleri",9000,9001)),INDIRECT("'"&amp;D$6&amp;"'!$B$1:$B$1095"),0),MATCH($B9,INDIRECT("'"&amp;D$6&amp;"'!5:5"),0))),0)</f>
        <v>0</v>
      </c>
      <c r="E9" s="21">
        <f ca="1">IFERROR(INDIRECT("'"&amp;E$6&amp;"'!"&amp;ADDRESS(MATCH(IF($C$4="Tüm Şirketler",9003,IF($C$4="Hayatdışı Sigorta Şirketleri",9000,9001)),INDIRECT("'"&amp;E$6&amp;"'!$B$1:$B$1095"),0),MATCH($B9,INDIRECT("'"&amp;E$6&amp;"'!5:5"),0))),0)</f>
        <v>301.531095890411</v>
      </c>
      <c r="F9" s="22">
        <f t="shared" ca="1" si="0"/>
        <v>301.531095890411</v>
      </c>
      <c r="G9" s="16"/>
      <c r="H9" s="23">
        <f t="shared" ca="1" si="1"/>
        <v>0</v>
      </c>
      <c r="I9" s="23">
        <f t="shared" ca="1" si="1"/>
        <v>0</v>
      </c>
      <c r="J9" s="23">
        <f t="shared" ca="1" si="1"/>
        <v>1</v>
      </c>
      <c r="K9" s="24">
        <f t="shared" ca="1" si="1"/>
        <v>1</v>
      </c>
    </row>
    <row r="10" spans="1:11" ht="12.75" customHeight="1" x14ac:dyDescent="0.2">
      <c r="A10" s="19" t="s">
        <v>15</v>
      </c>
      <c r="B10" s="20">
        <v>750</v>
      </c>
      <c r="C10" s="21">
        <f ca="1">IFERROR(INDIRECT("'"&amp;C$6&amp;"'!"&amp;ADDRESS(MATCH(IF($C$4="Tüm Şirketler",9003,IF($C$4="Hayatdışı Sigorta Şirketleri",9000,9001)),INDIRECT("'"&amp;C$6&amp;"'!$B$1:$B$1095"),0),MATCH($B10,INDIRECT("'"&amp;C$6&amp;"'!5:5"),0))),0)</f>
        <v>116933.64996636708</v>
      </c>
      <c r="D10" s="21">
        <f ca="1">IFERROR(INDIRECT("'"&amp;D$6&amp;"'!"&amp;ADDRESS(MATCH(IF($C$4="Tüm Şirketler",9003,IF($C$4="Hayatdışı Sigorta Şirketleri",9000,9001)),INDIRECT("'"&amp;D$6&amp;"'!$B$1:$B$1095"),0),MATCH($B10,INDIRECT("'"&amp;D$6&amp;"'!5:5"),0))),0)</f>
        <v>26465.461576835623</v>
      </c>
      <c r="E10" s="21">
        <f ca="1">IFERROR(INDIRECT("'"&amp;E$6&amp;"'!"&amp;ADDRESS(MATCH(IF($C$4="Tüm Şirketler",9003,IF($C$4="Hayatdışı Sigorta Şirketleri",9000,9001)),INDIRECT("'"&amp;E$6&amp;"'!$B$1:$B$1095"),0),MATCH($B10,INDIRECT("'"&amp;E$6&amp;"'!5:5"),0))),0)</f>
        <v>5878350.9882722441</v>
      </c>
      <c r="F10" s="22">
        <f t="shared" ca="1" si="0"/>
        <v>6021750.0998154469</v>
      </c>
      <c r="G10" s="16"/>
      <c r="H10" s="23">
        <f t="shared" ca="1" si="1"/>
        <v>1.9418549097537416E-2</v>
      </c>
      <c r="I10" s="23">
        <f t="shared" ca="1" si="1"/>
        <v>4.3949783930167961E-3</v>
      </c>
      <c r="J10" s="23">
        <f t="shared" ca="1" si="1"/>
        <v>0.97618647250944579</v>
      </c>
      <c r="K10" s="24">
        <f t="shared" ca="1" si="1"/>
        <v>1</v>
      </c>
    </row>
    <row r="11" spans="1:11" ht="12.75" customHeight="1" x14ac:dyDescent="0.2">
      <c r="A11" s="19" t="s">
        <v>16</v>
      </c>
      <c r="B11" s="20">
        <v>751</v>
      </c>
      <c r="C11" s="21">
        <f ca="1">IFERROR(INDIRECT("'"&amp;C$6&amp;"'!"&amp;ADDRESS(MATCH(IF($C$4="Tüm Şirketler",9003,IF($C$4="Hayatdışı Sigorta Şirketleri",9000,9001)),INDIRECT("'"&amp;C$6&amp;"'!$B$1:$B$1095"),0),MATCH($B11,INDIRECT("'"&amp;C$6&amp;"'!5:5"),0))),0)</f>
        <v>1776.7599711942241</v>
      </c>
      <c r="D11" s="21">
        <f ca="1">IFERROR(INDIRECT("'"&amp;D$6&amp;"'!"&amp;ADDRESS(MATCH(IF($C$4="Tüm Şirketler",9003,IF($C$4="Hayatdışı Sigorta Şirketleri",9000,9001)),INDIRECT("'"&amp;D$6&amp;"'!$B$1:$B$1095"),0),MATCH($B11,INDIRECT("'"&amp;D$6&amp;"'!5:5"),0))),0)</f>
        <v>4454</v>
      </c>
      <c r="E11" s="21">
        <f ca="1">IFERROR(INDIRECT("'"&amp;E$6&amp;"'!"&amp;ADDRESS(MATCH(IF($C$4="Tüm Şirketler",9003,IF($C$4="Hayatdışı Sigorta Şirketleri",9000,9001)),INDIRECT("'"&amp;E$6&amp;"'!$B$1:$B$1095"),0),MATCH($B11,INDIRECT("'"&amp;E$6&amp;"'!5:5"),0))),0)</f>
        <v>10860.215309167326</v>
      </c>
      <c r="F11" s="22">
        <f t="shared" ca="1" si="0"/>
        <v>17090.975280361548</v>
      </c>
      <c r="G11" s="16"/>
      <c r="H11" s="23">
        <f t="shared" ca="1" si="1"/>
        <v>0.10395895740577292</v>
      </c>
      <c r="I11" s="23">
        <f t="shared" ca="1" si="1"/>
        <v>0.2606053737095908</v>
      </c>
      <c r="J11" s="23">
        <f t="shared" ca="1" si="1"/>
        <v>0.63543566888463643</v>
      </c>
      <c r="K11" s="25">
        <f t="shared" ca="1" si="1"/>
        <v>1</v>
      </c>
    </row>
    <row r="12" spans="1:11" ht="12.75" customHeight="1" thickBot="1" x14ac:dyDescent="0.25">
      <c r="A12" s="70" t="s">
        <v>17</v>
      </c>
      <c r="B12" s="71"/>
      <c r="C12" s="26">
        <f ca="1">SUM(C7:C11)</f>
        <v>118710.40993756132</v>
      </c>
      <c r="D12" s="26">
        <f ca="1">SUM(D7:D11)</f>
        <v>30919.461576835623</v>
      </c>
      <c r="E12" s="26">
        <f ca="1">SUM(E7:E11)</f>
        <v>5915164.1485641049</v>
      </c>
      <c r="F12" s="26">
        <f t="shared" ca="1" si="0"/>
        <v>6064794.0200785017</v>
      </c>
      <c r="G12" s="16"/>
      <c r="H12" s="27">
        <f t="shared" ca="1" si="1"/>
        <v>1.9573691957971023E-2</v>
      </c>
      <c r="I12" s="27">
        <f t="shared" ca="1" si="1"/>
        <v>5.098188244229176E-3</v>
      </c>
      <c r="J12" s="27">
        <f t="shared" ca="1" si="1"/>
        <v>0.97532811979779988</v>
      </c>
      <c r="K12" s="27">
        <f t="shared" ca="1" si="1"/>
        <v>1</v>
      </c>
    </row>
    <row r="13" spans="1:11" ht="12.75" customHeight="1" x14ac:dyDescent="0.2">
      <c r="A13" s="28" t="s">
        <v>18</v>
      </c>
      <c r="B13" s="29">
        <v>784</v>
      </c>
      <c r="C13" s="30">
        <f ca="1">IFERROR(INDIRECT("'"&amp;C$6&amp;"'!"&amp;ADDRESS(MATCH(IF($C$4="Tüm Şirketler",9003,IF($C$4="Hayatdışı Sigorta Şirketleri",9000,9001)),INDIRECT("'"&amp;C$6&amp;"'!$B$1:$B$1095"),0),MATCH($B13,INDIRECT("'"&amp;C$6&amp;"'!5:5"),0))),0)</f>
        <v>1451.6438355999999</v>
      </c>
      <c r="D13" s="30">
        <f ca="1">IFERROR(INDIRECT("'"&amp;D$6&amp;"'!"&amp;ADDRESS(MATCH(IF($C$4="Tüm Şirketler",9003,IF($C$4="Hayatdışı Sigorta Şirketleri",9000,9001)),INDIRECT("'"&amp;D$6&amp;"'!$B$1:$B$1095"),0),MATCH($B13,INDIRECT("'"&amp;D$6&amp;"'!5:5"),0))),0)</f>
        <v>55934.454794700003</v>
      </c>
      <c r="E13" s="30">
        <f ca="1">IFERROR(INDIRECT("'"&amp;E$6&amp;"'!"&amp;ADDRESS(MATCH(IF($C$4="Tüm Şirketler",9003,IF($C$4="Hayatdışı Sigorta Şirketleri",9000,9001)),INDIRECT("'"&amp;E$6&amp;"'!$B$1:$B$1095"),0),MATCH($B13,INDIRECT("'"&amp;E$6&amp;"'!5:5"),0))),0)</f>
        <v>347786.45238044043</v>
      </c>
      <c r="F13" s="31">
        <f t="shared" ca="1" si="0"/>
        <v>405172.55101074046</v>
      </c>
      <c r="G13" s="16"/>
      <c r="H13" s="32">
        <f t="shared" ca="1" si="1"/>
        <v>3.5827793170557579E-3</v>
      </c>
      <c r="I13" s="32">
        <f t="shared" ca="1" si="1"/>
        <v>0.1380509480594535</v>
      </c>
      <c r="J13" s="32">
        <f t="shared" ca="1" si="1"/>
        <v>0.85836627262349074</v>
      </c>
      <c r="K13" s="18">
        <f t="shared" ca="1" si="1"/>
        <v>1</v>
      </c>
    </row>
    <row r="14" spans="1:11" ht="12.75" customHeight="1" x14ac:dyDescent="0.2">
      <c r="A14" s="33" t="s">
        <v>19</v>
      </c>
      <c r="B14" s="20">
        <v>785</v>
      </c>
      <c r="C14" s="22">
        <f ca="1">+C15+C16+C17+C20</f>
        <v>3508.8613102054796</v>
      </c>
      <c r="D14" s="22">
        <f ca="1">+D15+D16+D17+D20</f>
        <v>2081.2904107863014</v>
      </c>
      <c r="E14" s="22">
        <f ca="1">+E15+E16+E17+E20</f>
        <v>2773375.9516636021</v>
      </c>
      <c r="F14" s="22">
        <f t="shared" ca="1" si="0"/>
        <v>2778966.103384594</v>
      </c>
      <c r="G14" s="16"/>
      <c r="H14" s="24">
        <f t="shared" ca="1" si="1"/>
        <v>1.2626499135530737E-3</v>
      </c>
      <c r="I14" s="24">
        <f t="shared" ca="1" si="1"/>
        <v>7.489441516582119E-4</v>
      </c>
      <c r="J14" s="24">
        <f t="shared" ca="1" si="1"/>
        <v>0.99798840593478866</v>
      </c>
      <c r="K14" s="24">
        <f t="shared" ca="1" si="1"/>
        <v>1</v>
      </c>
    </row>
    <row r="15" spans="1:11" ht="12.75" customHeight="1" x14ac:dyDescent="0.2">
      <c r="A15" s="34" t="s">
        <v>20</v>
      </c>
      <c r="B15" s="35">
        <v>904</v>
      </c>
      <c r="C15" s="21">
        <f ca="1">IFERROR(INDIRECT("'"&amp;C$6&amp;"'!"&amp;ADDRESS(MATCH(IF($C$4="Tüm Şirketler",9003,IF($C$4="Hayatdışı Sigorta Şirketleri",9000,9001)),INDIRECT("'"&amp;C$6&amp;"'!$B$1:$B$1095"),0),MATCH($B15,INDIRECT("'"&amp;C$6&amp;"'!5:5"),0))),0)</f>
        <v>44.293150699999998</v>
      </c>
      <c r="D15" s="21">
        <f ca="1">IFERROR(INDIRECT("'"&amp;D$6&amp;"'!"&amp;ADDRESS(MATCH(IF($C$4="Tüm Şirketler",9003,IF($C$4="Hayatdışı Sigorta Şirketleri",9000,9001)),INDIRECT("'"&amp;D$6&amp;"'!$B$1:$B$1095"),0),MATCH($B15,INDIRECT("'"&amp;D$6&amp;"'!5:5"),0))),0)</f>
        <v>35.438356200000001</v>
      </c>
      <c r="E15" s="21">
        <f ca="1">IFERROR(INDIRECT("'"&amp;E$6&amp;"'!"&amp;ADDRESS(MATCH(IF($C$4="Tüm Şirketler",9003,IF($C$4="Hayatdışı Sigorta Şirketleri",9000,9001)),INDIRECT("'"&amp;E$6&amp;"'!$B$1:$B$1095"),0),MATCH($B15,INDIRECT("'"&amp;E$6&amp;"'!5:5"),0))),0)</f>
        <v>334177.46130947082</v>
      </c>
      <c r="F15" s="22">
        <f t="shared" ca="1" si="0"/>
        <v>334257.19281637081</v>
      </c>
      <c r="G15" s="16"/>
      <c r="H15" s="23">
        <f t="shared" ca="1" si="1"/>
        <v>1.3251218418606508E-4</v>
      </c>
      <c r="I15" s="23">
        <f t="shared" ca="1" si="1"/>
        <v>1.0602122246466837E-4</v>
      </c>
      <c r="J15" s="23">
        <f t="shared" ca="1" si="1"/>
        <v>0.9997614665933493</v>
      </c>
      <c r="K15" s="24">
        <f t="shared" ca="1" si="1"/>
        <v>1</v>
      </c>
    </row>
    <row r="16" spans="1:11" ht="12.75" customHeight="1" x14ac:dyDescent="0.2">
      <c r="A16" s="34" t="s">
        <v>21</v>
      </c>
      <c r="B16" s="35">
        <v>905</v>
      </c>
      <c r="C16" s="21">
        <f ca="1">IFERROR(INDIRECT("'"&amp;C$6&amp;"'!"&amp;ADDRESS(MATCH(IF($C$4="Tüm Şirketler",9003,IF($C$4="Hayatdışı Sigorta Şirketleri",9000,9001)),INDIRECT("'"&amp;C$6&amp;"'!$B$1:$B$1095"),0),MATCH($B16,INDIRECT("'"&amp;C$6&amp;"'!5:5"),0))),0)</f>
        <v>0</v>
      </c>
      <c r="D16" s="21">
        <f ca="1">IFERROR(INDIRECT("'"&amp;D$6&amp;"'!"&amp;ADDRESS(MATCH(IF($C$4="Tüm Şirketler",9003,IF($C$4="Hayatdışı Sigorta Şirketleri",9000,9001)),INDIRECT("'"&amp;D$6&amp;"'!$B$1:$B$1095"),0),MATCH($B16,INDIRECT("'"&amp;D$6&amp;"'!5:5"),0))),0)</f>
        <v>1</v>
      </c>
      <c r="E16" s="21">
        <f ca="1">IFERROR(INDIRECT("'"&amp;E$6&amp;"'!"&amp;ADDRESS(MATCH(IF($C$4="Tüm Şirketler",9003,IF($C$4="Hayatdışı Sigorta Şirketleri",9000,9001)),INDIRECT("'"&amp;E$6&amp;"'!$B$1:$B$1095"),0),MATCH($B16,INDIRECT("'"&amp;E$6&amp;"'!5:5"),0))),0)</f>
        <v>129880.9237377</v>
      </c>
      <c r="F16" s="22">
        <f t="shared" ca="1" si="0"/>
        <v>129881.9237377</v>
      </c>
      <c r="G16" s="16"/>
      <c r="H16" s="23">
        <f t="shared" ca="1" si="1"/>
        <v>0</v>
      </c>
      <c r="I16" s="23">
        <f t="shared" ca="1" si="1"/>
        <v>7.6993008050876005E-6</v>
      </c>
      <c r="J16" s="23">
        <f t="shared" ca="1" si="1"/>
        <v>0.99999230069919487</v>
      </c>
      <c r="K16" s="24">
        <f t="shared" ca="1" si="1"/>
        <v>1</v>
      </c>
    </row>
    <row r="17" spans="1:11" ht="12.75" customHeight="1" x14ac:dyDescent="0.2">
      <c r="A17" s="34" t="s">
        <v>22</v>
      </c>
      <c r="B17" s="35">
        <v>906</v>
      </c>
      <c r="C17" s="22">
        <f ca="1">+C18+C19</f>
        <v>3014.9549310054799</v>
      </c>
      <c r="D17" s="22">
        <f ca="1">+D18+D19</f>
        <v>1940.8520545863014</v>
      </c>
      <c r="E17" s="22">
        <f ca="1">+E18+E19</f>
        <v>1379444.4679538771</v>
      </c>
      <c r="F17" s="22">
        <f t="shared" ca="1" si="0"/>
        <v>1384400.2749394688</v>
      </c>
      <c r="G17" s="16"/>
      <c r="H17" s="24">
        <f t="shared" ca="1" si="1"/>
        <v>2.1778057875185739E-3</v>
      </c>
      <c r="I17" s="24">
        <f t="shared" ca="1" si="1"/>
        <v>1.4019442857096823E-3</v>
      </c>
      <c r="J17" s="24">
        <f t="shared" ca="1" si="1"/>
        <v>0.99642024992677181</v>
      </c>
      <c r="K17" s="24">
        <f t="shared" ca="1" si="1"/>
        <v>1</v>
      </c>
    </row>
    <row r="18" spans="1:11" ht="12.75" customHeight="1" x14ac:dyDescent="0.2">
      <c r="A18" s="36" t="s">
        <v>23</v>
      </c>
      <c r="B18" s="37">
        <v>90601</v>
      </c>
      <c r="C18" s="21">
        <f ca="1">IFERROR(INDIRECT("'"&amp;C$6&amp;"'!"&amp;ADDRESS(MATCH(IF($C$4="Tüm Şirketler",9003,IF($C$4="Hayatdışı Sigorta Şirketleri",9000,9001)),INDIRECT("'"&amp;C$6&amp;"'!$B$1:$B$1095"),0),MATCH($B18,INDIRECT("'"&amp;C$6&amp;"'!5:5"),0))),0)</f>
        <v>375.567551887729</v>
      </c>
      <c r="D18" s="21">
        <f ca="1">IFERROR(INDIRECT("'"&amp;D$6&amp;"'!"&amp;ADDRESS(MATCH(IF($C$4="Tüm Şirketler",9003,IF($C$4="Hayatdışı Sigorta Şirketleri",9000,9001)),INDIRECT("'"&amp;D$6&amp;"'!$B$1:$B$1095"),0),MATCH($B18,INDIRECT("'"&amp;D$6&amp;"'!5:5"),0))),0)</f>
        <v>182.04383559999999</v>
      </c>
      <c r="E18" s="21">
        <f ca="1">IFERROR(INDIRECT("'"&amp;E$6&amp;"'!"&amp;ADDRESS(MATCH(IF($C$4="Tüm Şirketler",9003,IF($C$4="Hayatdışı Sigorta Şirketleri",9000,9001)),INDIRECT("'"&amp;E$6&amp;"'!$B$1:$B$1095"),0),MATCH($B18,INDIRECT("'"&amp;E$6&amp;"'!5:5"),0))),0)</f>
        <v>142832.95255642515</v>
      </c>
      <c r="F18" s="22">
        <f t="shared" ca="1" si="0"/>
        <v>143390.56394391289</v>
      </c>
      <c r="G18" s="16"/>
      <c r="H18" s="23">
        <f t="shared" ca="1" si="1"/>
        <v>2.6191929340248078E-3</v>
      </c>
      <c r="I18" s="23">
        <f t="shared" ca="1" si="1"/>
        <v>1.2695663549465242E-3</v>
      </c>
      <c r="J18" s="23">
        <f t="shared" ca="1" si="1"/>
        <v>0.99611124071102863</v>
      </c>
      <c r="K18" s="24">
        <f t="shared" ca="1" si="1"/>
        <v>1</v>
      </c>
    </row>
    <row r="19" spans="1:11" ht="12.75" customHeight="1" x14ac:dyDescent="0.2">
      <c r="A19" s="36" t="s">
        <v>24</v>
      </c>
      <c r="B19" s="37">
        <v>90602</v>
      </c>
      <c r="C19" s="21">
        <f ca="1">IFERROR(INDIRECT("'"&amp;C$6&amp;"'!"&amp;ADDRESS(MATCH(IF($C$4="Tüm Şirketler",9003,IF($C$4="Hayatdışı Sigorta Şirketleri",9000,9001)),INDIRECT("'"&amp;C$6&amp;"'!$B$1:$B$1095"),0),MATCH($B19,INDIRECT("'"&amp;C$6&amp;"'!5:5"),0))),0)</f>
        <v>2639.3873791177507</v>
      </c>
      <c r="D19" s="21">
        <f ca="1">IFERROR(INDIRECT("'"&amp;D$6&amp;"'!"&amp;ADDRESS(MATCH(IF($C$4="Tüm Şirketler",9003,IF($C$4="Hayatdışı Sigorta Şirketleri",9000,9001)),INDIRECT("'"&amp;D$6&amp;"'!$B$1:$B$1095"),0),MATCH($B19,INDIRECT("'"&amp;D$6&amp;"'!5:5"),0))),0)</f>
        <v>1758.8082189863014</v>
      </c>
      <c r="E19" s="21">
        <f ca="1">IFERROR(INDIRECT("'"&amp;E$6&amp;"'!"&amp;ADDRESS(MATCH(IF($C$4="Tüm Şirketler",9003,IF($C$4="Hayatdışı Sigorta Şirketleri",9000,9001)),INDIRECT("'"&amp;E$6&amp;"'!$B$1:$B$1095"),0),MATCH($B19,INDIRECT("'"&amp;E$6&amp;"'!5:5"),0))),0)</f>
        <v>1236611.5153974518</v>
      </c>
      <c r="F19" s="22">
        <f t="shared" ca="1" si="0"/>
        <v>1241009.7109955559</v>
      </c>
      <c r="G19" s="16"/>
      <c r="H19" s="23">
        <f t="shared" ca="1" si="1"/>
        <v>2.1268063865514768E-3</v>
      </c>
      <c r="I19" s="23">
        <f t="shared" ca="1" si="1"/>
        <v>1.4172396907155224E-3</v>
      </c>
      <c r="J19" s="23">
        <f t="shared" ca="1" si="1"/>
        <v>0.99645595392273301</v>
      </c>
      <c r="K19" s="24">
        <f t="shared" ca="1" si="1"/>
        <v>1</v>
      </c>
    </row>
    <row r="20" spans="1:11" ht="12.75" customHeight="1" x14ac:dyDescent="0.2">
      <c r="A20" s="34" t="s">
        <v>25</v>
      </c>
      <c r="B20" s="35">
        <v>907</v>
      </c>
      <c r="C20" s="22">
        <f ca="1">+C21+C22</f>
        <v>449.61322850000005</v>
      </c>
      <c r="D20" s="22">
        <f ca="1">+D21+D22</f>
        <v>104</v>
      </c>
      <c r="E20" s="22">
        <f ca="1">+E21+E22</f>
        <v>929873.09866255452</v>
      </c>
      <c r="F20" s="22">
        <f t="shared" ca="1" si="0"/>
        <v>930426.71189105453</v>
      </c>
      <c r="G20" s="16"/>
      <c r="H20" s="24">
        <f t="shared" ca="1" si="1"/>
        <v>4.8323336244955758E-4</v>
      </c>
      <c r="I20" s="24">
        <f t="shared" ca="1" si="1"/>
        <v>1.1177667050059668E-4</v>
      </c>
      <c r="J20" s="24">
        <f t="shared" ca="1" si="1"/>
        <v>0.99940498996704985</v>
      </c>
      <c r="K20" s="24">
        <f t="shared" ca="1" si="1"/>
        <v>1</v>
      </c>
    </row>
    <row r="21" spans="1:11" ht="12.75" customHeight="1" x14ac:dyDescent="0.2">
      <c r="A21" s="36" t="s">
        <v>23</v>
      </c>
      <c r="B21" s="37">
        <v>90701</v>
      </c>
      <c r="C21" s="21">
        <f ca="1">IFERROR(INDIRECT("'"&amp;C$6&amp;"'!"&amp;ADDRESS(MATCH(IF($C$4="Tüm Şirketler",9003,IF($C$4="Hayatdışı Sigorta Şirketleri",9000,9001)),INDIRECT("'"&amp;C$6&amp;"'!$B$1:$B$1095"),0),MATCH($B21,INDIRECT("'"&amp;C$6&amp;"'!5:5"),0))),0)</f>
        <v>13.424222389317652</v>
      </c>
      <c r="D21" s="21">
        <f ca="1">IFERROR(INDIRECT("'"&amp;D$6&amp;"'!"&amp;ADDRESS(MATCH(IF($C$4="Tüm Şirketler",9003,IF($C$4="Hayatdışı Sigorta Şirketleri",9000,9001)),INDIRECT("'"&amp;D$6&amp;"'!$B$1:$B$1095"),0),MATCH($B21,INDIRECT("'"&amp;D$6&amp;"'!5:5"),0))),0)</f>
        <v>34</v>
      </c>
      <c r="E21" s="21">
        <f ca="1">IFERROR(INDIRECT("'"&amp;E$6&amp;"'!"&amp;ADDRESS(MATCH(IF($C$4="Tüm Şirketler",9003,IF($C$4="Hayatdışı Sigorta Şirketleri",9000,9001)),INDIRECT("'"&amp;E$6&amp;"'!$B$1:$B$1095"),0),MATCH($B21,INDIRECT("'"&amp;E$6&amp;"'!5:5"),0))),0)</f>
        <v>209628.440837492</v>
      </c>
      <c r="F21" s="22">
        <f t="shared" ca="1" si="0"/>
        <v>209675.86505988133</v>
      </c>
      <c r="G21" s="16"/>
      <c r="H21" s="23">
        <f t="shared" ca="1" si="1"/>
        <v>6.4023689066377898E-5</v>
      </c>
      <c r="I21" s="23">
        <f t="shared" ca="1" si="1"/>
        <v>1.6215504817538223E-4</v>
      </c>
      <c r="J21" s="23">
        <f t="shared" ca="1" si="1"/>
        <v>0.99977382126275827</v>
      </c>
      <c r="K21" s="24">
        <f t="shared" ca="1" si="1"/>
        <v>1</v>
      </c>
    </row>
    <row r="22" spans="1:11" ht="12.75" customHeight="1" x14ac:dyDescent="0.2">
      <c r="A22" s="36" t="s">
        <v>24</v>
      </c>
      <c r="B22" s="37">
        <v>90702</v>
      </c>
      <c r="C22" s="21">
        <f ca="1">IFERROR(INDIRECT("'"&amp;C$6&amp;"'!"&amp;ADDRESS(MATCH(IF($C$4="Tüm Şirketler",9003,IF($C$4="Hayatdışı Sigorta Şirketleri",9000,9001)),INDIRECT("'"&amp;C$6&amp;"'!$B$1:$B$1095"),0),MATCH($B22,INDIRECT("'"&amp;C$6&amp;"'!5:5"),0))),0)</f>
        <v>436.18900611068239</v>
      </c>
      <c r="D22" s="21">
        <f ca="1">IFERROR(INDIRECT("'"&amp;D$6&amp;"'!"&amp;ADDRESS(MATCH(IF($C$4="Tüm Şirketler",9003,IF($C$4="Hayatdışı Sigorta Şirketleri",9000,9001)),INDIRECT("'"&amp;D$6&amp;"'!$B$1:$B$1095"),0),MATCH($B22,INDIRECT("'"&amp;D$6&amp;"'!5:5"),0))),0)</f>
        <v>70</v>
      </c>
      <c r="E22" s="21">
        <f ca="1">IFERROR(INDIRECT("'"&amp;E$6&amp;"'!"&amp;ADDRESS(MATCH(IF($C$4="Tüm Şirketler",9003,IF($C$4="Hayatdışı Sigorta Şirketleri",9000,9001)),INDIRECT("'"&amp;E$6&amp;"'!$B$1:$B$1095"),0),MATCH($B22,INDIRECT("'"&amp;E$6&amp;"'!5:5"),0))),0)</f>
        <v>720244.65782506252</v>
      </c>
      <c r="F22" s="22">
        <f t="shared" ca="1" si="0"/>
        <v>720750.84683117317</v>
      </c>
      <c r="G22" s="16"/>
      <c r="H22" s="23">
        <f t="shared" ca="1" si="1"/>
        <v>6.0518694917725737E-4</v>
      </c>
      <c r="I22" s="23">
        <f t="shared" ca="1" si="1"/>
        <v>9.7120940346805609E-5</v>
      </c>
      <c r="J22" s="23">
        <f t="shared" ca="1" si="1"/>
        <v>0.99929769211047603</v>
      </c>
      <c r="K22" s="24">
        <f t="shared" ca="1" si="1"/>
        <v>1</v>
      </c>
    </row>
    <row r="23" spans="1:11" ht="12.75" customHeight="1" x14ac:dyDescent="0.2">
      <c r="A23" s="33" t="s">
        <v>26</v>
      </c>
      <c r="B23" s="20">
        <v>786</v>
      </c>
      <c r="C23" s="21">
        <f ca="1">IFERROR(INDIRECT("'"&amp;C$6&amp;"'!"&amp;ADDRESS(MATCH(IF($C$4="Tüm Şirketler",9003,IF($C$4="Hayatdışı Sigorta Şirketleri",9000,9001)),INDIRECT("'"&amp;C$6&amp;"'!$B$1:$B$1095"),0),MATCH($B23,INDIRECT("'"&amp;C$6&amp;"'!5:5"),0))),0)</f>
        <v>74.769230699999994</v>
      </c>
      <c r="D23" s="21">
        <f ca="1">IFERROR(INDIRECT("'"&amp;D$6&amp;"'!"&amp;ADDRESS(MATCH(IF($C$4="Tüm Şirketler",9003,IF($C$4="Hayatdışı Sigorta Şirketleri",9000,9001)),INDIRECT("'"&amp;D$6&amp;"'!$B$1:$B$1095"),0),MATCH($B23,INDIRECT("'"&amp;D$6&amp;"'!5:5"),0))),0)</f>
        <v>22722.400000000001</v>
      </c>
      <c r="E23" s="21">
        <f ca="1">IFERROR(INDIRECT("'"&amp;E$6&amp;"'!"&amp;ADDRESS(MATCH(IF($C$4="Tüm Şirketler",9003,IF($C$4="Hayatdışı Sigorta Şirketleri",9000,9001)),INDIRECT("'"&amp;E$6&amp;"'!$B$1:$B$1095"),0),MATCH($B23,INDIRECT("'"&amp;E$6&amp;"'!5:5"),0))),0)</f>
        <v>633192.34821198718</v>
      </c>
      <c r="F23" s="22">
        <f t="shared" ca="1" si="0"/>
        <v>655989.51744268718</v>
      </c>
      <c r="G23" s="16"/>
      <c r="H23" s="23">
        <f t="shared" ca="1" si="1"/>
        <v>1.1397930715643253E-4</v>
      </c>
      <c r="I23" s="23">
        <f t="shared" ca="1" si="1"/>
        <v>3.4638358381977076E-2</v>
      </c>
      <c r="J23" s="23">
        <f t="shared" ca="1" si="1"/>
        <v>0.96524766231086645</v>
      </c>
      <c r="K23" s="24">
        <f t="shared" ca="1" si="1"/>
        <v>1</v>
      </c>
    </row>
    <row r="24" spans="1:11" ht="12.75" customHeight="1" thickBot="1" x14ac:dyDescent="0.25">
      <c r="A24" s="74" t="s">
        <v>27</v>
      </c>
      <c r="B24" s="75"/>
      <c r="C24" s="38">
        <f ca="1">+C13+C14+C23</f>
        <v>5035.2743765054793</v>
      </c>
      <c r="D24" s="38">
        <f ca="1">+D13+D14+D23</f>
        <v>80738.145205486304</v>
      </c>
      <c r="E24" s="38">
        <f ca="1">+E13+E14+E23</f>
        <v>3754354.7522560293</v>
      </c>
      <c r="F24" s="38">
        <f t="shared" ca="1" si="0"/>
        <v>3840128.1718380209</v>
      </c>
      <c r="G24" s="16"/>
      <c r="H24" s="39">
        <f t="shared" ca="1" si="1"/>
        <v>1.3112256026848758E-3</v>
      </c>
      <c r="I24" s="39">
        <f t="shared" ca="1" si="1"/>
        <v>2.1024856877847956E-2</v>
      </c>
      <c r="J24" s="39">
        <f t="shared" ca="1" si="1"/>
        <v>0.97766391751946724</v>
      </c>
      <c r="K24" s="40">
        <f t="shared" ca="1" si="1"/>
        <v>1</v>
      </c>
    </row>
    <row r="25" spans="1:11" ht="12.75" customHeight="1" x14ac:dyDescent="0.2">
      <c r="A25" s="12" t="s">
        <v>28</v>
      </c>
      <c r="B25" s="13">
        <v>717</v>
      </c>
      <c r="C25" s="14">
        <f ca="1">IFERROR(INDIRECT("'"&amp;C$6&amp;"'!"&amp;ADDRESS(MATCH(IF($C$4="Tüm Şirketler",9003,IF($C$4="Hayatdışı Sigorta Şirketleri",9000,9001)),INDIRECT("'"&amp;C$6&amp;"'!$B$1:$B$1095"),0),MATCH($B25,INDIRECT("'"&amp;C$6&amp;"'!5:5"),0))),0)</f>
        <v>5325.750332775342</v>
      </c>
      <c r="D25" s="14">
        <f ca="1">IFERROR(INDIRECT("'"&amp;D$6&amp;"'!"&amp;ADDRESS(MATCH(IF($C$4="Tüm Şirketler",9003,IF($C$4="Hayatdışı Sigorta Şirketleri",9000,9001)),INDIRECT("'"&amp;D$6&amp;"'!$B$1:$B$1095"),0),MATCH($B25,INDIRECT("'"&amp;D$6&amp;"'!5:5"),0))),0)</f>
        <v>3467.4386333931511</v>
      </c>
      <c r="E25" s="14">
        <f ca="1">IFERROR(INDIRECT("'"&amp;E$6&amp;"'!"&amp;ADDRESS(MATCH(IF($C$4="Tüm Şirketler",9003,IF($C$4="Hayatdışı Sigorta Şirketleri",9000,9001)),INDIRECT("'"&amp;E$6&amp;"'!$B$1:$B$1095"),0),MATCH($B25,INDIRECT("'"&amp;E$6&amp;"'!5:5"),0))),0)</f>
        <v>1491791.1141877098</v>
      </c>
      <c r="F25" s="15">
        <f t="shared" ca="1" si="0"/>
        <v>1500584.3031538783</v>
      </c>
      <c r="G25" s="16"/>
      <c r="H25" s="17">
        <f t="shared" ca="1" si="1"/>
        <v>3.5491177147340919E-3</v>
      </c>
      <c r="I25" s="17">
        <f t="shared" ca="1" si="1"/>
        <v>2.3107256460736018E-3</v>
      </c>
      <c r="J25" s="17">
        <f t="shared" ca="1" si="1"/>
        <v>0.99414015663919231</v>
      </c>
      <c r="K25" s="18">
        <f t="shared" ca="1" si="1"/>
        <v>1</v>
      </c>
    </row>
    <row r="26" spans="1:11" ht="12.75" customHeight="1" x14ac:dyDescent="0.2">
      <c r="A26" s="19" t="s">
        <v>29</v>
      </c>
      <c r="B26" s="20">
        <v>737</v>
      </c>
      <c r="C26" s="21">
        <f ca="1">IFERROR(INDIRECT("'"&amp;C$6&amp;"'!"&amp;ADDRESS(MATCH(IF($C$4="Tüm Şirketler",9003,IF($C$4="Hayatdışı Sigorta Şirketleri",9000,9001)),INDIRECT("'"&amp;C$6&amp;"'!$B$1:$B$1095"),0),MATCH($B26,INDIRECT("'"&amp;C$6&amp;"'!5:5"),0))),0)</f>
        <v>0</v>
      </c>
      <c r="D26" s="21">
        <f ca="1">IFERROR(INDIRECT("'"&amp;D$6&amp;"'!"&amp;ADDRESS(MATCH(IF($C$4="Tüm Şirketler",9003,IF($C$4="Hayatdışı Sigorta Şirketleri",9000,9001)),INDIRECT("'"&amp;D$6&amp;"'!$B$1:$B$1095"),0),MATCH($B26,INDIRECT("'"&amp;D$6&amp;"'!5:5"),0))),0)</f>
        <v>0</v>
      </c>
      <c r="E26" s="21">
        <f ca="1">IFERROR(INDIRECT("'"&amp;E$6&amp;"'!"&amp;ADDRESS(MATCH(IF($C$4="Tüm Şirketler",9003,IF($C$4="Hayatdışı Sigorta Şirketleri",9000,9001)),INDIRECT("'"&amp;E$6&amp;"'!$B$1:$B$1095"),0),MATCH($B26,INDIRECT("'"&amp;E$6&amp;"'!5:5"),0))),0)</f>
        <v>0</v>
      </c>
      <c r="F26" s="22">
        <f t="shared" ca="1" si="0"/>
        <v>0</v>
      </c>
      <c r="G26" s="16"/>
      <c r="H26" s="23">
        <f t="shared" ca="1" si="1"/>
        <v>0</v>
      </c>
      <c r="I26" s="23">
        <f t="shared" ca="1" si="1"/>
        <v>0</v>
      </c>
      <c r="J26" s="23">
        <f t="shared" ca="1" si="1"/>
        <v>0</v>
      </c>
      <c r="K26" s="24">
        <f t="shared" ca="1" si="1"/>
        <v>0</v>
      </c>
    </row>
    <row r="27" spans="1:11" ht="12.75" customHeight="1" thickBot="1" x14ac:dyDescent="0.25">
      <c r="A27" s="70" t="s">
        <v>30</v>
      </c>
      <c r="B27" s="71"/>
      <c r="C27" s="26">
        <f ca="1">+C25+C26</f>
        <v>5325.750332775342</v>
      </c>
      <c r="D27" s="26">
        <f ca="1">+D25+D26</f>
        <v>3467.4386333931511</v>
      </c>
      <c r="E27" s="26">
        <f ca="1">+E25+E26</f>
        <v>1491791.1141877098</v>
      </c>
      <c r="F27" s="26">
        <f t="shared" ca="1" si="0"/>
        <v>1500584.3031538783</v>
      </c>
      <c r="G27" s="16"/>
      <c r="H27" s="27">
        <f t="shared" ca="1" si="1"/>
        <v>3.5491177147340919E-3</v>
      </c>
      <c r="I27" s="27">
        <f t="shared" ca="1" si="1"/>
        <v>2.3107256460736018E-3</v>
      </c>
      <c r="J27" s="27">
        <f t="shared" ca="1" si="1"/>
        <v>0.99414015663919231</v>
      </c>
      <c r="K27" s="40">
        <f t="shared" ca="1" si="1"/>
        <v>1</v>
      </c>
    </row>
    <row r="28" spans="1:11" ht="12.75" customHeight="1" x14ac:dyDescent="0.2">
      <c r="A28" s="28" t="s">
        <v>31</v>
      </c>
      <c r="B28" s="29">
        <v>713</v>
      </c>
      <c r="C28" s="30">
        <f ca="1">IFERROR(INDIRECT("'"&amp;C$6&amp;"'!"&amp;ADDRESS(MATCH(IF($C$4="Tüm Şirketler",9003,IF($C$4="Hayatdışı Sigorta Şirketleri",9000,9001)),INDIRECT("'"&amp;C$6&amp;"'!$B$1:$B$1095"),0),MATCH($B28,INDIRECT("'"&amp;C$6&amp;"'!5:5"),0))),0)</f>
        <v>0</v>
      </c>
      <c r="D28" s="30">
        <f ca="1">IFERROR(INDIRECT("'"&amp;D$6&amp;"'!"&amp;ADDRESS(MATCH(IF($C$4="Tüm Şirketler",9003,IF($C$4="Hayatdışı Sigorta Şirketleri",9000,9001)),INDIRECT("'"&amp;D$6&amp;"'!$B$1:$B$1095"),0),MATCH($B28,INDIRECT("'"&amp;D$6&amp;"'!5:5"),0))),0)</f>
        <v>0</v>
      </c>
      <c r="E28" s="30">
        <f ca="1">IFERROR(INDIRECT("'"&amp;E$6&amp;"'!"&amp;ADDRESS(MATCH(IF($C$4="Tüm Şirketler",9003,IF($C$4="Hayatdışı Sigorta Şirketleri",9000,9001)),INDIRECT("'"&amp;E$6&amp;"'!$B$1:$B$1095"),0),MATCH($B28,INDIRECT("'"&amp;E$6&amp;"'!5:5"),0))),0)</f>
        <v>0</v>
      </c>
      <c r="F28" s="31">
        <f t="shared" ca="1" si="0"/>
        <v>0</v>
      </c>
      <c r="G28" s="16"/>
      <c r="H28" s="32">
        <f t="shared" ca="1" si="1"/>
        <v>0</v>
      </c>
      <c r="I28" s="32">
        <f t="shared" ca="1" si="1"/>
        <v>0</v>
      </c>
      <c r="J28" s="32">
        <f t="shared" ca="1" si="1"/>
        <v>0</v>
      </c>
      <c r="K28" s="18">
        <f t="shared" ca="1" si="1"/>
        <v>0</v>
      </c>
    </row>
    <row r="29" spans="1:11" ht="12.75" customHeight="1" thickBot="1" x14ac:dyDescent="0.25">
      <c r="A29" s="72" t="s">
        <v>32</v>
      </c>
      <c r="B29" s="73"/>
      <c r="C29" s="41">
        <f ca="1">C28</f>
        <v>0</v>
      </c>
      <c r="D29" s="41">
        <f ca="1">D28</f>
        <v>0</v>
      </c>
      <c r="E29" s="41">
        <f ca="1">E28</f>
        <v>0</v>
      </c>
      <c r="F29" s="41">
        <f t="shared" ca="1" si="0"/>
        <v>0</v>
      </c>
      <c r="G29" s="16"/>
      <c r="H29" s="42">
        <f t="shared" ca="1" si="1"/>
        <v>0</v>
      </c>
      <c r="I29" s="42">
        <f t="shared" ca="1" si="1"/>
        <v>0</v>
      </c>
      <c r="J29" s="42">
        <f t="shared" ca="1" si="1"/>
        <v>0</v>
      </c>
      <c r="K29" s="40">
        <f t="shared" ca="1" si="1"/>
        <v>0</v>
      </c>
    </row>
    <row r="30" spans="1:11" ht="12.75" customHeight="1" x14ac:dyDescent="0.2">
      <c r="A30" s="28" t="s">
        <v>33</v>
      </c>
      <c r="B30" s="29">
        <v>727</v>
      </c>
      <c r="C30" s="30">
        <f ca="1">IFERROR(INDIRECT("'"&amp;C$6&amp;"'!"&amp;ADDRESS(MATCH(IF($C$4="Tüm Şirketler",9003,IF($C$4="Hayatdışı Sigorta Şirketleri",9000,9001)),INDIRECT("'"&amp;C$6&amp;"'!$B$1:$B$1095"),0),MATCH($B30,INDIRECT("'"&amp;C$6&amp;"'!5:5"),0))),0)</f>
        <v>0</v>
      </c>
      <c r="D30" s="30">
        <f ca="1">IFERROR(INDIRECT("'"&amp;D$6&amp;"'!"&amp;ADDRESS(MATCH(IF($C$4="Tüm Şirketler",9003,IF($C$4="Hayatdışı Sigorta Şirketleri",9000,9001)),INDIRECT("'"&amp;D$6&amp;"'!$B$1:$B$1095"),0),MATCH($B30,INDIRECT("'"&amp;D$6&amp;"'!5:5"),0))),0)</f>
        <v>0</v>
      </c>
      <c r="E30" s="30">
        <f ca="1">IFERROR(INDIRECT("'"&amp;E$6&amp;"'!"&amp;ADDRESS(MATCH(IF($C$4="Tüm Şirketler",9003,IF($C$4="Hayatdışı Sigorta Şirketleri",9000,9001)),INDIRECT("'"&amp;E$6&amp;"'!$B$1:$B$1095"),0),MATCH($B30,INDIRECT("'"&amp;E$6&amp;"'!5:5"),0))),0)</f>
        <v>191.95479452054789</v>
      </c>
      <c r="F30" s="31">
        <f t="shared" ca="1" si="0"/>
        <v>191.95479452054789</v>
      </c>
      <c r="G30" s="16"/>
      <c r="H30" s="32">
        <f t="shared" ca="1" si="1"/>
        <v>0</v>
      </c>
      <c r="I30" s="32">
        <f t="shared" ca="1" si="1"/>
        <v>0</v>
      </c>
      <c r="J30" s="32">
        <f t="shared" ca="1" si="1"/>
        <v>1</v>
      </c>
      <c r="K30" s="18">
        <f t="shared" ca="1" si="1"/>
        <v>1</v>
      </c>
    </row>
    <row r="31" spans="1:11" ht="12.75" customHeight="1" thickBot="1" x14ac:dyDescent="0.25">
      <c r="A31" s="72" t="s">
        <v>34</v>
      </c>
      <c r="B31" s="73"/>
      <c r="C31" s="41">
        <f ca="1">C30</f>
        <v>0</v>
      </c>
      <c r="D31" s="41">
        <f ca="1">D30</f>
        <v>0</v>
      </c>
      <c r="E31" s="41">
        <f ca="1">E30</f>
        <v>191.95479452054789</v>
      </c>
      <c r="F31" s="41">
        <f t="shared" ca="1" si="0"/>
        <v>191.95479452054789</v>
      </c>
      <c r="G31" s="16"/>
      <c r="H31" s="42">
        <f t="shared" ca="1" si="1"/>
        <v>0</v>
      </c>
      <c r="I31" s="42">
        <f t="shared" ca="1" si="1"/>
        <v>0</v>
      </c>
      <c r="J31" s="42">
        <f t="shared" ca="1" si="1"/>
        <v>1</v>
      </c>
      <c r="K31" s="40">
        <f t="shared" ca="1" si="1"/>
        <v>1</v>
      </c>
    </row>
    <row r="32" spans="1:11" ht="12.75" customHeight="1" x14ac:dyDescent="0.2">
      <c r="A32" s="12" t="s">
        <v>35</v>
      </c>
      <c r="B32" s="13">
        <v>712</v>
      </c>
      <c r="C32" s="14">
        <f ca="1">IFERROR(INDIRECT("'"&amp;C$6&amp;"'!"&amp;ADDRESS(MATCH(IF($C$4="Tüm Şirketler",9003,IF($C$4="Hayatdışı Sigorta Şirketleri",9000,9001)),INDIRECT("'"&amp;C$6&amp;"'!$B$1:$B$1095"),0),MATCH($B32,INDIRECT("'"&amp;C$6&amp;"'!5:5"),0))),0)</f>
        <v>0</v>
      </c>
      <c r="D32" s="14">
        <f ca="1">IFERROR(INDIRECT("'"&amp;D$6&amp;"'!"&amp;ADDRESS(MATCH(IF($C$4="Tüm Şirketler",9003,IF($C$4="Hayatdışı Sigorta Şirketleri",9000,9001)),INDIRECT("'"&amp;D$6&amp;"'!$B$1:$B$1095"),0),MATCH($B32,INDIRECT("'"&amp;D$6&amp;"'!5:5"),0))),0)</f>
        <v>0</v>
      </c>
      <c r="E32" s="14">
        <f ca="1">IFERROR(INDIRECT("'"&amp;E$6&amp;"'!"&amp;ADDRESS(MATCH(IF($C$4="Tüm Şirketler",9003,IF($C$4="Hayatdışı Sigorta Şirketleri",9000,9001)),INDIRECT("'"&amp;E$6&amp;"'!$B$1:$B$1095"),0),MATCH($B32,INDIRECT("'"&amp;E$6&amp;"'!5:5"),0))),0)</f>
        <v>4549.1299860315066</v>
      </c>
      <c r="F32" s="15">
        <f t="shared" ca="1" si="0"/>
        <v>4549.1299860315066</v>
      </c>
      <c r="G32" s="16"/>
      <c r="H32" s="17">
        <f t="shared" ca="1" si="1"/>
        <v>0</v>
      </c>
      <c r="I32" s="17">
        <f t="shared" ca="1" si="1"/>
        <v>0</v>
      </c>
      <c r="J32" s="17">
        <f t="shared" ca="1" si="1"/>
        <v>1</v>
      </c>
      <c r="K32" s="18">
        <f t="shared" ca="1" si="1"/>
        <v>1</v>
      </c>
    </row>
    <row r="33" spans="1:11" ht="12.75" customHeight="1" x14ac:dyDescent="0.2">
      <c r="A33" s="43" t="s">
        <v>36</v>
      </c>
      <c r="B33" s="29">
        <v>738</v>
      </c>
      <c r="C33" s="30">
        <f ca="1">IFERROR(INDIRECT("'"&amp;C$6&amp;"'!"&amp;ADDRESS(MATCH(IF($C$4="Tüm Şirketler",9003,IF($C$4="Hayatdışı Sigorta Şirketleri",9000,9001)),INDIRECT("'"&amp;C$6&amp;"'!$B$1:$B$1095"),0),MATCH($B33,INDIRECT("'"&amp;C$6&amp;"'!5:5"),0))),0)</f>
        <v>0</v>
      </c>
      <c r="D33" s="30">
        <f ca="1">IFERROR(INDIRECT("'"&amp;D$6&amp;"'!"&amp;ADDRESS(MATCH(IF($C$4="Tüm Şirketler",9003,IF($C$4="Hayatdışı Sigorta Şirketleri",9000,9001)),INDIRECT("'"&amp;D$6&amp;"'!$B$1:$B$1095"),0),MATCH($B33,INDIRECT("'"&amp;D$6&amp;"'!5:5"),0))),0)</f>
        <v>0</v>
      </c>
      <c r="E33" s="30">
        <f ca="1">IFERROR(INDIRECT("'"&amp;E$6&amp;"'!"&amp;ADDRESS(MATCH(IF($C$4="Tüm Şirketler",9003,IF($C$4="Hayatdışı Sigorta Şirketleri",9000,9001)),INDIRECT("'"&amp;E$6&amp;"'!$B$1:$B$1095"),0),MATCH($B33,INDIRECT("'"&amp;E$6&amp;"'!5:5"),0))),0)</f>
        <v>0</v>
      </c>
      <c r="F33" s="31">
        <f t="shared" ca="1" si="0"/>
        <v>0</v>
      </c>
      <c r="G33" s="16"/>
      <c r="H33" s="32">
        <f t="shared" ca="1" si="1"/>
        <v>0</v>
      </c>
      <c r="I33" s="32">
        <f t="shared" ca="1" si="1"/>
        <v>0</v>
      </c>
      <c r="J33" s="32">
        <f t="shared" ca="1" si="1"/>
        <v>0</v>
      </c>
      <c r="K33" s="24">
        <f t="shared" ca="1" si="1"/>
        <v>0</v>
      </c>
    </row>
    <row r="34" spans="1:11" ht="12.75" customHeight="1" x14ac:dyDescent="0.2">
      <c r="A34" s="19" t="s">
        <v>37</v>
      </c>
      <c r="B34" s="20">
        <v>739</v>
      </c>
      <c r="C34" s="21">
        <f ca="1">IFERROR(INDIRECT("'"&amp;C$6&amp;"'!"&amp;ADDRESS(MATCH(IF($C$4="Tüm Şirketler",9003,IF($C$4="Hayatdışı Sigorta Şirketleri",9000,9001)),INDIRECT("'"&amp;C$6&amp;"'!$B$1:$B$1095"),0),MATCH($B34,INDIRECT("'"&amp;C$6&amp;"'!5:5"),0))),0)</f>
        <v>0</v>
      </c>
      <c r="D34" s="21">
        <f ca="1">IFERROR(INDIRECT("'"&amp;D$6&amp;"'!"&amp;ADDRESS(MATCH(IF($C$4="Tüm Şirketler",9003,IF($C$4="Hayatdışı Sigorta Şirketleri",9000,9001)),INDIRECT("'"&amp;D$6&amp;"'!$B$1:$B$1095"),0),MATCH($B34,INDIRECT("'"&amp;D$6&amp;"'!5:5"),0))),0)</f>
        <v>0</v>
      </c>
      <c r="E34" s="21">
        <f ca="1">IFERROR(INDIRECT("'"&amp;E$6&amp;"'!"&amp;ADDRESS(MATCH(IF($C$4="Tüm Şirketler",9003,IF($C$4="Hayatdışı Sigorta Şirketleri",9000,9001)),INDIRECT("'"&amp;E$6&amp;"'!$B$1:$B$1095"),0),MATCH($B34,INDIRECT("'"&amp;E$6&amp;"'!5:5"),0))),0)</f>
        <v>0</v>
      </c>
      <c r="F34" s="22">
        <f t="shared" ca="1" si="0"/>
        <v>0</v>
      </c>
      <c r="G34" s="16"/>
      <c r="H34" s="23">
        <f t="shared" ca="1" si="1"/>
        <v>0</v>
      </c>
      <c r="I34" s="23">
        <f t="shared" ca="1" si="1"/>
        <v>0</v>
      </c>
      <c r="J34" s="23">
        <f t="shared" ca="1" si="1"/>
        <v>0</v>
      </c>
      <c r="K34" s="24">
        <f t="shared" ca="1" si="1"/>
        <v>0</v>
      </c>
    </row>
    <row r="35" spans="1:11" ht="12.75" customHeight="1" thickBot="1" x14ac:dyDescent="0.25">
      <c r="A35" s="70" t="s">
        <v>38</v>
      </c>
      <c r="B35" s="71"/>
      <c r="C35" s="26">
        <f ca="1">SUM(C32:C34)</f>
        <v>0</v>
      </c>
      <c r="D35" s="26">
        <f ca="1">SUM(D32:D34)</f>
        <v>0</v>
      </c>
      <c r="E35" s="26">
        <f ca="1">SUM(E32:E34)</f>
        <v>4549.1299860315066</v>
      </c>
      <c r="F35" s="26">
        <f t="shared" ca="1" si="0"/>
        <v>4549.1299860315066</v>
      </c>
      <c r="G35" s="16"/>
      <c r="H35" s="27">
        <f t="shared" ca="1" si="1"/>
        <v>0</v>
      </c>
      <c r="I35" s="27">
        <f t="shared" ca="1" si="1"/>
        <v>0</v>
      </c>
      <c r="J35" s="27">
        <f t="shared" ca="1" si="1"/>
        <v>1</v>
      </c>
      <c r="K35" s="40">
        <f t="shared" ca="1" si="1"/>
        <v>1</v>
      </c>
    </row>
    <row r="36" spans="1:11" ht="12.75" customHeight="1" x14ac:dyDescent="0.2">
      <c r="A36" s="12" t="s">
        <v>39</v>
      </c>
      <c r="B36" s="13">
        <v>710</v>
      </c>
      <c r="C36" s="14">
        <f ca="1">IFERROR(INDIRECT("'"&amp;C$6&amp;"'!"&amp;ADDRESS(MATCH(IF($C$4="Tüm Şirketler",9003,IF($C$4="Hayatdışı Sigorta Şirketleri",9000,9001)),INDIRECT("'"&amp;C$6&amp;"'!$B$1:$B$1095"),0),MATCH($B36,INDIRECT("'"&amp;C$6&amp;"'!5:5"),0))),0)</f>
        <v>0</v>
      </c>
      <c r="D36" s="14">
        <f ca="1">IFERROR(INDIRECT("'"&amp;D$6&amp;"'!"&amp;ADDRESS(MATCH(IF($C$4="Tüm Şirketler",9003,IF($C$4="Hayatdışı Sigorta Şirketleri",9000,9001)),INDIRECT("'"&amp;D$6&amp;"'!$B$1:$B$1095"),0),MATCH($B36,INDIRECT("'"&amp;D$6&amp;"'!5:5"),0))),0)</f>
        <v>559</v>
      </c>
      <c r="E36" s="14">
        <f ca="1">IFERROR(INDIRECT("'"&amp;E$6&amp;"'!"&amp;ADDRESS(MATCH(IF($C$4="Tüm Şirketler",9003,IF($C$4="Hayatdışı Sigorta Şirketleri",9000,9001)),INDIRECT("'"&amp;E$6&amp;"'!$B$1:$B$1095"),0),MATCH($B36,INDIRECT("'"&amp;E$6&amp;"'!5:5"),0))),0)</f>
        <v>238941.28376862936</v>
      </c>
      <c r="F36" s="15">
        <f t="shared" ca="1" si="0"/>
        <v>239500.28376862936</v>
      </c>
      <c r="G36" s="16"/>
      <c r="H36" s="17">
        <f t="shared" ca="1" si="1"/>
        <v>0</v>
      </c>
      <c r="I36" s="17">
        <f t="shared" ca="1" si="1"/>
        <v>2.3340264621148641E-3</v>
      </c>
      <c r="J36" s="17">
        <f t="shared" ca="1" si="1"/>
        <v>0.99766597353788511</v>
      </c>
      <c r="K36" s="18">
        <f t="shared" ca="1" si="1"/>
        <v>1</v>
      </c>
    </row>
    <row r="37" spans="1:11" ht="12.75" customHeight="1" x14ac:dyDescent="0.2">
      <c r="A37" s="19" t="s">
        <v>40</v>
      </c>
      <c r="B37" s="20">
        <v>711</v>
      </c>
      <c r="C37" s="21">
        <f ca="1">IFERROR(INDIRECT("'"&amp;C$6&amp;"'!"&amp;ADDRESS(MATCH(IF($C$4="Tüm Şirketler",9003,IF($C$4="Hayatdışı Sigorta Şirketleri",9000,9001)),INDIRECT("'"&amp;C$6&amp;"'!$B$1:$B$1095"),0),MATCH($B37,INDIRECT("'"&amp;C$6&amp;"'!5:5"),0))),0)</f>
        <v>0</v>
      </c>
      <c r="D37" s="21">
        <f ca="1">IFERROR(INDIRECT("'"&amp;D$6&amp;"'!"&amp;ADDRESS(MATCH(IF($C$4="Tüm Şirketler",9003,IF($C$4="Hayatdışı Sigorta Şirketleri",9000,9001)),INDIRECT("'"&amp;D$6&amp;"'!$B$1:$B$1095"),0),MATCH($B37,INDIRECT("'"&amp;D$6&amp;"'!5:5"),0))),0)</f>
        <v>0</v>
      </c>
      <c r="E37" s="21">
        <f ca="1">IFERROR(INDIRECT("'"&amp;E$6&amp;"'!"&amp;ADDRESS(MATCH(IF($C$4="Tüm Şirketler",9003,IF($C$4="Hayatdışı Sigorta Şirketleri",9000,9001)),INDIRECT("'"&amp;E$6&amp;"'!$B$1:$B$1095"),0),MATCH($B37,INDIRECT("'"&amp;E$6&amp;"'!5:5"),0))),0)</f>
        <v>13</v>
      </c>
      <c r="F37" s="22">
        <f t="shared" ca="1" si="0"/>
        <v>13</v>
      </c>
      <c r="G37" s="16"/>
      <c r="H37" s="23">
        <f t="shared" ca="1" si="1"/>
        <v>0</v>
      </c>
      <c r="I37" s="23">
        <f t="shared" ca="1" si="1"/>
        <v>0</v>
      </c>
      <c r="J37" s="23">
        <f t="shared" ca="1" si="1"/>
        <v>1</v>
      </c>
      <c r="K37" s="24">
        <f t="shared" ca="1" si="1"/>
        <v>1</v>
      </c>
    </row>
    <row r="38" spans="1:11" ht="12.75" customHeight="1" thickBot="1" x14ac:dyDescent="0.25">
      <c r="A38" s="70" t="s">
        <v>41</v>
      </c>
      <c r="B38" s="71"/>
      <c r="C38" s="26">
        <f ca="1">SUM(C36:C37)</f>
        <v>0</v>
      </c>
      <c r="D38" s="26">
        <f ca="1">SUM(D36:D37)</f>
        <v>559</v>
      </c>
      <c r="E38" s="26">
        <f ca="1">SUM(E36:E37)</f>
        <v>238954.28376862936</v>
      </c>
      <c r="F38" s="26">
        <f t="shared" ca="1" si="0"/>
        <v>239513.28376862936</v>
      </c>
      <c r="G38" s="16"/>
      <c r="H38" s="27">
        <f t="shared" ca="1" si="1"/>
        <v>0</v>
      </c>
      <c r="I38" s="27">
        <f t="shared" ca="1" si="1"/>
        <v>2.3338997787696646E-3</v>
      </c>
      <c r="J38" s="27">
        <f t="shared" ca="1" si="1"/>
        <v>0.99766610022123037</v>
      </c>
      <c r="K38" s="40">
        <f t="shared" ca="1" si="1"/>
        <v>1</v>
      </c>
    </row>
    <row r="39" spans="1:11" ht="12.75" customHeight="1" x14ac:dyDescent="0.2">
      <c r="A39" s="12" t="s">
        <v>42</v>
      </c>
      <c r="B39" s="13">
        <v>701</v>
      </c>
      <c r="C39" s="15">
        <f ca="1">SUM(C40:C42)</f>
        <v>6530.8151332931511</v>
      </c>
      <c r="D39" s="15">
        <f ca="1">SUM(D40:D42)</f>
        <v>4230.8944239753437</v>
      </c>
      <c r="E39" s="15">
        <f ca="1">SUM(E40:E42)</f>
        <v>1433429.1591015335</v>
      </c>
      <c r="F39" s="15">
        <f t="shared" ref="F39:F70" ca="1" si="2">SUM(C39:E39)</f>
        <v>1444190.868658802</v>
      </c>
      <c r="G39" s="16"/>
      <c r="H39" s="18">
        <f t="shared" ref="H39:K70" ca="1" si="3">IF($F39=0,0,C39/$F39)</f>
        <v>4.5221274244437093E-3</v>
      </c>
      <c r="I39" s="18">
        <f t="shared" ca="1" si="3"/>
        <v>2.9295950526986164E-3</v>
      </c>
      <c r="J39" s="18">
        <f t="shared" ca="1" si="3"/>
        <v>0.99254827752285768</v>
      </c>
      <c r="K39" s="18">
        <f t="shared" ca="1" si="3"/>
        <v>1</v>
      </c>
    </row>
    <row r="40" spans="1:11" ht="12.75" customHeight="1" x14ac:dyDescent="0.2">
      <c r="A40" s="44" t="s">
        <v>43</v>
      </c>
      <c r="B40" s="45">
        <v>900</v>
      </c>
      <c r="C40" s="30">
        <f ca="1">IFERROR(INDIRECT("'"&amp;C$6&amp;"'!"&amp;ADDRESS(MATCH(IF($C$4="Tüm Şirketler",9003,IF($C$4="Hayatdışı Sigorta Şirketleri",9000,9001)),INDIRECT("'"&amp;C$6&amp;"'!$B$1:$B$1095"),0),MATCH($B40,INDIRECT("'"&amp;C$6&amp;"'!5:5"),0))),0)</f>
        <v>6495.6397907931514</v>
      </c>
      <c r="D40" s="30">
        <f ca="1">IFERROR(INDIRECT("'"&amp;D$6&amp;"'!"&amp;ADDRESS(MATCH(IF($C$4="Tüm Şirketler",9003,IF($C$4="Hayatdışı Sigorta Şirketleri",9000,9001)),INDIRECT("'"&amp;D$6&amp;"'!$B$1:$B$1095"),0),MATCH($B40,INDIRECT("'"&amp;D$6&amp;"'!5:5"),0))),0)</f>
        <v>4198.1190815753434</v>
      </c>
      <c r="E40" s="30">
        <f ca="1">IFERROR(INDIRECT("'"&amp;E$6&amp;"'!"&amp;ADDRESS(MATCH(IF($C$4="Tüm Şirketler",9003,IF($C$4="Hayatdışı Sigorta Şirketleri",9000,9001)),INDIRECT("'"&amp;E$6&amp;"'!$B$1:$B$1095"),0),MATCH($B40,INDIRECT("'"&amp;E$6&amp;"'!5:5"),0))),0)</f>
        <v>1178665.0480846004</v>
      </c>
      <c r="F40" s="31">
        <f t="shared" ca="1" si="2"/>
        <v>1189358.806956969</v>
      </c>
      <c r="G40" s="16"/>
      <c r="H40" s="32">
        <f t="shared" ca="1" si="3"/>
        <v>5.4614635657447685E-3</v>
      </c>
      <c r="I40" s="32">
        <f t="shared" ca="1" si="3"/>
        <v>3.529733043568602E-3</v>
      </c>
      <c r="J40" s="32">
        <f t="shared" ca="1" si="3"/>
        <v>0.99100880339068653</v>
      </c>
      <c r="K40" s="24">
        <f t="shared" ca="1" si="3"/>
        <v>1</v>
      </c>
    </row>
    <row r="41" spans="1:11" ht="12.75" customHeight="1" x14ac:dyDescent="0.2">
      <c r="A41" s="44" t="s">
        <v>44</v>
      </c>
      <c r="B41" s="45">
        <v>901</v>
      </c>
      <c r="C41" s="30">
        <f ca="1">IFERROR(INDIRECT("'"&amp;C$6&amp;"'!"&amp;ADDRESS(MATCH(IF($C$4="Tüm Şirketler",9003,IF($C$4="Hayatdışı Sigorta Şirketleri",9000,9001)),INDIRECT("'"&amp;C$6&amp;"'!$B$1:$B$1095"),0),MATCH($B41,INDIRECT("'"&amp;C$6&amp;"'!5:5"),0))),0)</f>
        <v>35.175342499999999</v>
      </c>
      <c r="D41" s="30">
        <f ca="1">IFERROR(INDIRECT("'"&amp;D$6&amp;"'!"&amp;ADDRESS(MATCH(IF($C$4="Tüm Şirketler",9003,IF($C$4="Hayatdışı Sigorta Şirketleri",9000,9001)),INDIRECT("'"&amp;D$6&amp;"'!$B$1:$B$1095"),0),MATCH($B41,INDIRECT("'"&amp;D$6&amp;"'!5:5"),0))),0)</f>
        <v>32.7753424</v>
      </c>
      <c r="E41" s="30">
        <f ca="1">IFERROR(INDIRECT("'"&amp;E$6&amp;"'!"&amp;ADDRESS(MATCH(IF($C$4="Tüm Şirketler",9003,IF($C$4="Hayatdışı Sigorta Şirketleri",9000,9001)),INDIRECT("'"&amp;E$6&amp;"'!$B$1:$B$1095"),0),MATCH($B41,INDIRECT("'"&amp;E$6&amp;"'!5:5"),0))),0)</f>
        <v>186100.12704062054</v>
      </c>
      <c r="F41" s="31">
        <f t="shared" ca="1" si="2"/>
        <v>186168.07772552053</v>
      </c>
      <c r="G41" s="16"/>
      <c r="H41" s="32">
        <f t="shared" ca="1" si="3"/>
        <v>1.889440065651924E-4</v>
      </c>
      <c r="I41" s="32">
        <f t="shared" ca="1" si="3"/>
        <v>1.7605242961321637E-4</v>
      </c>
      <c r="J41" s="32">
        <f t="shared" ca="1" si="3"/>
        <v>0.99963500356382162</v>
      </c>
      <c r="K41" s="24">
        <f t="shared" ca="1" si="3"/>
        <v>1</v>
      </c>
    </row>
    <row r="42" spans="1:11" ht="12.75" customHeight="1" x14ac:dyDescent="0.2">
      <c r="A42" s="44" t="s">
        <v>45</v>
      </c>
      <c r="B42" s="45">
        <v>902</v>
      </c>
      <c r="C42" s="30">
        <f ca="1">IFERROR(INDIRECT("'"&amp;C$6&amp;"'!"&amp;ADDRESS(MATCH(IF($C$4="Tüm Şirketler",9003,IF($C$4="Hayatdışı Sigorta Şirketleri",9000,9001)),INDIRECT("'"&amp;C$6&amp;"'!$B$1:$B$1095"),0),MATCH($B42,INDIRECT("'"&amp;C$6&amp;"'!5:5"),0))),0)</f>
        <v>0</v>
      </c>
      <c r="D42" s="30">
        <f ca="1">IFERROR(INDIRECT("'"&amp;D$6&amp;"'!"&amp;ADDRESS(MATCH(IF($C$4="Tüm Şirketler",9003,IF($C$4="Hayatdışı Sigorta Şirketleri",9000,9001)),INDIRECT("'"&amp;D$6&amp;"'!$B$1:$B$1095"),0),MATCH($B42,INDIRECT("'"&amp;D$6&amp;"'!5:5"),0))),0)</f>
        <v>0</v>
      </c>
      <c r="E42" s="30">
        <f ca="1">IFERROR(INDIRECT("'"&amp;E$6&amp;"'!"&amp;ADDRESS(MATCH(IF($C$4="Tüm Şirketler",9003,IF($C$4="Hayatdışı Sigorta Şirketleri",9000,9001)),INDIRECT("'"&amp;E$6&amp;"'!$B$1:$B$1095"),0),MATCH($B42,INDIRECT("'"&amp;E$6&amp;"'!5:5"),0))),0)</f>
        <v>68663.983976312666</v>
      </c>
      <c r="F42" s="31">
        <f t="shared" ca="1" si="2"/>
        <v>68663.983976312666</v>
      </c>
      <c r="G42" s="16"/>
      <c r="H42" s="32">
        <f t="shared" ca="1" si="3"/>
        <v>0</v>
      </c>
      <c r="I42" s="32">
        <f t="shared" ca="1" si="3"/>
        <v>0</v>
      </c>
      <c r="J42" s="32">
        <f t="shared" ca="1" si="3"/>
        <v>1</v>
      </c>
      <c r="K42" s="24">
        <f t="shared" ca="1" si="3"/>
        <v>1</v>
      </c>
    </row>
    <row r="43" spans="1:11" ht="12.75" customHeight="1" x14ac:dyDescent="0.2">
      <c r="A43" s="43" t="s">
        <v>46</v>
      </c>
      <c r="B43" s="29">
        <v>703</v>
      </c>
      <c r="C43" s="30">
        <f ca="1">IFERROR(INDIRECT("'"&amp;C$6&amp;"'!"&amp;ADDRESS(MATCH(IF($C$4="Tüm Şirketler",9003,IF($C$4="Hayatdışı Sigorta Şirketleri",9000,9001)),INDIRECT("'"&amp;C$6&amp;"'!$B$1:$B$1095"),0),MATCH($B43,INDIRECT("'"&amp;C$6&amp;"'!5:5"),0))),0)</f>
        <v>6868.2082191999998</v>
      </c>
      <c r="D43" s="30">
        <f ca="1">IFERROR(INDIRECT("'"&amp;D$6&amp;"'!"&amp;ADDRESS(MATCH(IF($C$4="Tüm Şirketler",9003,IF($C$4="Hayatdışı Sigorta Şirketleri",9000,9001)),INDIRECT("'"&amp;D$6&amp;"'!$B$1:$B$1095"),0),MATCH($B43,INDIRECT("'"&amp;D$6&amp;"'!5:5"),0))),0)</f>
        <v>16113</v>
      </c>
      <c r="E43" s="30">
        <f ca="1">IFERROR(INDIRECT("'"&amp;E$6&amp;"'!"&amp;ADDRESS(MATCH(IF($C$4="Tüm Şirketler",9003,IF($C$4="Hayatdışı Sigorta Şirketleri",9000,9001)),INDIRECT("'"&amp;E$6&amp;"'!$B$1:$B$1095"),0),MATCH($B43,INDIRECT("'"&amp;E$6&amp;"'!5:5"),0))),0)</f>
        <v>1836518.0203166506</v>
      </c>
      <c r="F43" s="31">
        <f t="shared" ca="1" si="2"/>
        <v>1859499.2285358505</v>
      </c>
      <c r="G43" s="16"/>
      <c r="H43" s="32">
        <f t="shared" ca="1" si="3"/>
        <v>3.6935794937693802E-3</v>
      </c>
      <c r="I43" s="32">
        <f t="shared" ca="1" si="3"/>
        <v>8.6652361844146621E-3</v>
      </c>
      <c r="J43" s="32">
        <f t="shared" ca="1" si="3"/>
        <v>0.98764118432181602</v>
      </c>
      <c r="K43" s="24">
        <f t="shared" ca="1" si="3"/>
        <v>1</v>
      </c>
    </row>
    <row r="44" spans="1:11" ht="12.75" customHeight="1" x14ac:dyDescent="0.2">
      <c r="A44" s="43" t="s">
        <v>47</v>
      </c>
      <c r="B44" s="29">
        <v>740</v>
      </c>
      <c r="C44" s="30">
        <f ca="1">IFERROR(INDIRECT("'"&amp;C$6&amp;"'!"&amp;ADDRESS(MATCH(IF($C$4="Tüm Şirketler",9003,IF($C$4="Hayatdışı Sigorta Şirketleri",9000,9001)),INDIRECT("'"&amp;C$6&amp;"'!$B$1:$B$1095"),0),MATCH($B44,INDIRECT("'"&amp;C$6&amp;"'!5:5"),0))),0)</f>
        <v>0</v>
      </c>
      <c r="D44" s="30">
        <f ca="1">IFERROR(INDIRECT("'"&amp;D$6&amp;"'!"&amp;ADDRESS(MATCH(IF($C$4="Tüm Şirketler",9003,IF($C$4="Hayatdışı Sigorta Şirketleri",9000,9001)),INDIRECT("'"&amp;D$6&amp;"'!$B$1:$B$1095"),0),MATCH($B44,INDIRECT("'"&amp;D$6&amp;"'!5:5"),0))),0)</f>
        <v>2</v>
      </c>
      <c r="E44" s="30">
        <f ca="1">IFERROR(INDIRECT("'"&amp;E$6&amp;"'!"&amp;ADDRESS(MATCH(IF($C$4="Tüm Şirketler",9003,IF($C$4="Hayatdışı Sigorta Şirketleri",9000,9001)),INDIRECT("'"&amp;E$6&amp;"'!$B$1:$B$1095"),0),MATCH($B44,INDIRECT("'"&amp;E$6&amp;"'!5:5"),0))),0)</f>
        <v>518786.88139927457</v>
      </c>
      <c r="F44" s="31">
        <f t="shared" ca="1" si="2"/>
        <v>518788.88139927457</v>
      </c>
      <c r="G44" s="16"/>
      <c r="H44" s="32">
        <f t="shared" ca="1" si="3"/>
        <v>0</v>
      </c>
      <c r="I44" s="32">
        <f t="shared" ca="1" si="3"/>
        <v>3.8551327364719362E-6</v>
      </c>
      <c r="J44" s="32">
        <f t="shared" ca="1" si="3"/>
        <v>0.99999614486726351</v>
      </c>
      <c r="K44" s="24">
        <f t="shared" ca="1" si="3"/>
        <v>1</v>
      </c>
    </row>
    <row r="45" spans="1:11" ht="12.75" customHeight="1" x14ac:dyDescent="0.2">
      <c r="A45" s="43" t="s">
        <v>48</v>
      </c>
      <c r="B45" s="29">
        <v>741</v>
      </c>
      <c r="C45" s="30">
        <f ca="1">IFERROR(INDIRECT("'"&amp;C$6&amp;"'!"&amp;ADDRESS(MATCH(IF($C$4="Tüm Şirketler",9003,IF($C$4="Hayatdışı Sigorta Şirketleri",9000,9001)),INDIRECT("'"&amp;C$6&amp;"'!$B$1:$B$1095"),0),MATCH($B45,INDIRECT("'"&amp;C$6&amp;"'!5:5"),0))),0)</f>
        <v>0</v>
      </c>
      <c r="D45" s="30">
        <f ca="1">IFERROR(INDIRECT("'"&amp;D$6&amp;"'!"&amp;ADDRESS(MATCH(IF($C$4="Tüm Şirketler",9003,IF($C$4="Hayatdışı Sigorta Şirketleri",9000,9001)),INDIRECT("'"&amp;D$6&amp;"'!$B$1:$B$1095"),0),MATCH($B45,INDIRECT("'"&amp;D$6&amp;"'!5:5"),0))),0)</f>
        <v>2</v>
      </c>
      <c r="E45" s="30">
        <f ca="1">IFERROR(INDIRECT("'"&amp;E$6&amp;"'!"&amp;ADDRESS(MATCH(IF($C$4="Tüm Şirketler",9003,IF($C$4="Hayatdışı Sigorta Şirketleri",9000,9001)),INDIRECT("'"&amp;E$6&amp;"'!$B$1:$B$1095"),0),MATCH($B45,INDIRECT("'"&amp;E$6&amp;"'!5:5"),0))),0)</f>
        <v>661009.45189901651</v>
      </c>
      <c r="F45" s="31">
        <f t="shared" ca="1" si="2"/>
        <v>661011.45189901651</v>
      </c>
      <c r="G45" s="16"/>
      <c r="H45" s="32">
        <f t="shared" ca="1" si="3"/>
        <v>0</v>
      </c>
      <c r="I45" s="32">
        <f t="shared" ca="1" si="3"/>
        <v>3.0256661881639266E-6</v>
      </c>
      <c r="J45" s="32">
        <f t="shared" ca="1" si="3"/>
        <v>0.99999697433381185</v>
      </c>
      <c r="K45" s="24">
        <f t="shared" ca="1" si="3"/>
        <v>1</v>
      </c>
    </row>
    <row r="46" spans="1:11" ht="12.75" customHeight="1" x14ac:dyDescent="0.2">
      <c r="A46" s="43" t="s">
        <v>49</v>
      </c>
      <c r="B46" s="29">
        <v>742</v>
      </c>
      <c r="C46" s="30">
        <f ca="1">IFERROR(INDIRECT("'"&amp;C$6&amp;"'!"&amp;ADDRESS(MATCH(IF($C$4="Tüm Şirketler",9003,IF($C$4="Hayatdışı Sigorta Şirketleri",9000,9001)),INDIRECT("'"&amp;C$6&amp;"'!$B$1:$B$1095"),0),MATCH($B46,INDIRECT("'"&amp;C$6&amp;"'!5:5"),0))),0)</f>
        <v>0</v>
      </c>
      <c r="D46" s="30">
        <f ca="1">IFERROR(INDIRECT("'"&amp;D$6&amp;"'!"&amp;ADDRESS(MATCH(IF($C$4="Tüm Şirketler",9003,IF($C$4="Hayatdışı Sigorta Şirketleri",9000,9001)),INDIRECT("'"&amp;D$6&amp;"'!$B$1:$B$1095"),0),MATCH($B46,INDIRECT("'"&amp;D$6&amp;"'!5:5"),0))),0)</f>
        <v>0</v>
      </c>
      <c r="E46" s="30">
        <f ca="1">IFERROR(INDIRECT("'"&amp;E$6&amp;"'!"&amp;ADDRESS(MATCH(IF($C$4="Tüm Şirketler",9003,IF($C$4="Hayatdışı Sigorta Şirketleri",9000,9001)),INDIRECT("'"&amp;E$6&amp;"'!$B$1:$B$1095"),0),MATCH($B46,INDIRECT("'"&amp;E$6&amp;"'!5:5"),0))),0)</f>
        <v>282550.50746357505</v>
      </c>
      <c r="F46" s="31">
        <f t="shared" ca="1" si="2"/>
        <v>282550.50746357505</v>
      </c>
      <c r="G46" s="16"/>
      <c r="H46" s="32">
        <f t="shared" ca="1" si="3"/>
        <v>0</v>
      </c>
      <c r="I46" s="32">
        <f t="shared" ca="1" si="3"/>
        <v>0</v>
      </c>
      <c r="J46" s="32">
        <f t="shared" ca="1" si="3"/>
        <v>1</v>
      </c>
      <c r="K46" s="24">
        <f t="shared" ca="1" si="3"/>
        <v>1</v>
      </c>
    </row>
    <row r="47" spans="1:11" ht="12.75" customHeight="1" x14ac:dyDescent="0.2">
      <c r="A47" s="43" t="s">
        <v>50</v>
      </c>
      <c r="B47" s="29">
        <v>743</v>
      </c>
      <c r="C47" s="30">
        <f ca="1">IFERROR(INDIRECT("'"&amp;C$6&amp;"'!"&amp;ADDRESS(MATCH(IF($C$4="Tüm Şirketler",9003,IF($C$4="Hayatdışı Sigorta Şirketleri",9000,9001)),INDIRECT("'"&amp;C$6&amp;"'!$B$1:$B$1095"),0),MATCH($B47,INDIRECT("'"&amp;C$6&amp;"'!5:5"),0))),0)</f>
        <v>0</v>
      </c>
      <c r="D47" s="30">
        <f ca="1">IFERROR(INDIRECT("'"&amp;D$6&amp;"'!"&amp;ADDRESS(MATCH(IF($C$4="Tüm Şirketler",9003,IF($C$4="Hayatdışı Sigorta Şirketleri",9000,9001)),INDIRECT("'"&amp;D$6&amp;"'!$B$1:$B$1095"),0),MATCH($B47,INDIRECT("'"&amp;D$6&amp;"'!5:5"),0))),0)</f>
        <v>0</v>
      </c>
      <c r="E47" s="30">
        <f ca="1">IFERROR(INDIRECT("'"&amp;E$6&amp;"'!"&amp;ADDRESS(MATCH(IF($C$4="Tüm Şirketler",9003,IF($C$4="Hayatdışı Sigorta Şirketleri",9000,9001)),INDIRECT("'"&amp;E$6&amp;"'!$B$1:$B$1095"),0),MATCH($B47,INDIRECT("'"&amp;E$6&amp;"'!5:5"),0))),0)</f>
        <v>0</v>
      </c>
      <c r="F47" s="31">
        <f t="shared" ca="1" si="2"/>
        <v>0</v>
      </c>
      <c r="G47" s="16"/>
      <c r="H47" s="32">
        <f t="shared" ca="1" si="3"/>
        <v>0</v>
      </c>
      <c r="I47" s="32">
        <f t="shared" ca="1" si="3"/>
        <v>0</v>
      </c>
      <c r="J47" s="32">
        <f t="shared" ca="1" si="3"/>
        <v>0</v>
      </c>
      <c r="K47" s="24">
        <f t="shared" ca="1" si="3"/>
        <v>0</v>
      </c>
    </row>
    <row r="48" spans="1:11" ht="12.75" customHeight="1" x14ac:dyDescent="0.2">
      <c r="A48" s="43" t="s">
        <v>51</v>
      </c>
      <c r="B48" s="29">
        <v>744</v>
      </c>
      <c r="C48" s="30">
        <f ca="1">IFERROR(INDIRECT("'"&amp;C$6&amp;"'!"&amp;ADDRESS(MATCH(IF($C$4="Tüm Şirketler",9003,IF($C$4="Hayatdışı Sigorta Şirketleri",9000,9001)),INDIRECT("'"&amp;C$6&amp;"'!$B$1:$B$1095"),0),MATCH($B48,INDIRECT("'"&amp;C$6&amp;"'!5:5"),0))),0)</f>
        <v>0</v>
      </c>
      <c r="D48" s="30">
        <f ca="1">IFERROR(INDIRECT("'"&amp;D$6&amp;"'!"&amp;ADDRESS(MATCH(IF($C$4="Tüm Şirketler",9003,IF($C$4="Hayatdışı Sigorta Şirketleri",9000,9001)),INDIRECT("'"&amp;D$6&amp;"'!$B$1:$B$1095"),0),MATCH($B48,INDIRECT("'"&amp;D$6&amp;"'!5:5"),0))),0)</f>
        <v>2</v>
      </c>
      <c r="E48" s="30">
        <f ca="1">IFERROR(INDIRECT("'"&amp;E$6&amp;"'!"&amp;ADDRESS(MATCH(IF($C$4="Tüm Şirketler",9003,IF($C$4="Hayatdışı Sigorta Şirketleri",9000,9001)),INDIRECT("'"&amp;E$6&amp;"'!$B$1:$B$1095"),0),MATCH($B48,INDIRECT("'"&amp;E$6&amp;"'!5:5"),0))),0)</f>
        <v>260651.77511551307</v>
      </c>
      <c r="F48" s="31">
        <f t="shared" ca="1" si="2"/>
        <v>260653.77511551307</v>
      </c>
      <c r="G48" s="16"/>
      <c r="H48" s="32">
        <f t="shared" ca="1" si="3"/>
        <v>0</v>
      </c>
      <c r="I48" s="32">
        <f t="shared" ca="1" si="3"/>
        <v>7.673013748270735E-6</v>
      </c>
      <c r="J48" s="32">
        <f t="shared" ca="1" si="3"/>
        <v>0.99999232698625173</v>
      </c>
      <c r="K48" s="24">
        <f t="shared" ca="1" si="3"/>
        <v>1</v>
      </c>
    </row>
    <row r="49" spans="1:11" ht="12.75" customHeight="1" x14ac:dyDescent="0.2">
      <c r="A49" s="43" t="s">
        <v>52</v>
      </c>
      <c r="B49" s="29">
        <v>761</v>
      </c>
      <c r="C49" s="30">
        <f ca="1">IFERROR(INDIRECT("'"&amp;C$6&amp;"'!"&amp;ADDRESS(MATCH(IF($C$4="Tüm Şirketler",9003,IF($C$4="Hayatdışı Sigorta Şirketleri",9000,9001)),INDIRECT("'"&amp;C$6&amp;"'!$B$1:$B$1095"),0),MATCH($B49,INDIRECT("'"&amp;C$6&amp;"'!5:5"),0))),0)</f>
        <v>0</v>
      </c>
      <c r="D49" s="30">
        <f ca="1">IFERROR(INDIRECT("'"&amp;D$6&amp;"'!"&amp;ADDRESS(MATCH(IF($C$4="Tüm Şirketler",9003,IF($C$4="Hayatdışı Sigorta Şirketleri",9000,9001)),INDIRECT("'"&amp;D$6&amp;"'!$B$1:$B$1095"),0),MATCH($B49,INDIRECT("'"&amp;D$6&amp;"'!5:5"),0))),0)</f>
        <v>0</v>
      </c>
      <c r="E49" s="30">
        <f ca="1">IFERROR(INDIRECT("'"&amp;E$6&amp;"'!"&amp;ADDRESS(MATCH(IF($C$4="Tüm Şirketler",9003,IF($C$4="Hayatdışı Sigorta Şirketleri",9000,9001)),INDIRECT("'"&amp;E$6&amp;"'!$B$1:$B$1095"),0),MATCH($B49,INDIRECT("'"&amp;E$6&amp;"'!5:5"),0))),0)</f>
        <v>0</v>
      </c>
      <c r="F49" s="31">
        <f t="shared" ca="1" si="2"/>
        <v>0</v>
      </c>
      <c r="G49" s="16"/>
      <c r="H49" s="32">
        <f t="shared" ca="1" si="3"/>
        <v>0</v>
      </c>
      <c r="I49" s="32">
        <f t="shared" ca="1" si="3"/>
        <v>0</v>
      </c>
      <c r="J49" s="32">
        <f t="shared" ca="1" si="3"/>
        <v>0</v>
      </c>
      <c r="K49" s="24">
        <f t="shared" ca="1" si="3"/>
        <v>0</v>
      </c>
    </row>
    <row r="50" spans="1:11" ht="12.75" customHeight="1" thickBot="1" x14ac:dyDescent="0.25">
      <c r="A50" s="70" t="s">
        <v>53</v>
      </c>
      <c r="B50" s="71"/>
      <c r="C50" s="26">
        <f ca="1">C39+SUM(C43:C49)</f>
        <v>13399.02335249315</v>
      </c>
      <c r="D50" s="26">
        <f ca="1">D39+SUM(D43:D49)</f>
        <v>20349.894423975344</v>
      </c>
      <c r="E50" s="26">
        <f ca="1">E39+SUM(E43:E49)</f>
        <v>4992945.7952955626</v>
      </c>
      <c r="F50" s="26">
        <f t="shared" ca="1" si="2"/>
        <v>5026694.7130720308</v>
      </c>
      <c r="G50" s="16"/>
      <c r="H50" s="27">
        <f t="shared" ca="1" si="3"/>
        <v>2.6655733274687826E-3</v>
      </c>
      <c r="I50" s="27">
        <f t="shared" ca="1" si="3"/>
        <v>4.0483648969281928E-3</v>
      </c>
      <c r="J50" s="27">
        <f t="shared" ca="1" si="3"/>
        <v>0.99328606177560308</v>
      </c>
      <c r="K50" s="40">
        <f t="shared" ca="1" si="3"/>
        <v>1</v>
      </c>
    </row>
    <row r="51" spans="1:11" ht="12.75" customHeight="1" x14ac:dyDescent="0.2">
      <c r="A51" s="12" t="s">
        <v>54</v>
      </c>
      <c r="B51" s="13">
        <v>723</v>
      </c>
      <c r="C51" s="14">
        <f ca="1">IFERROR(INDIRECT("'"&amp;C$6&amp;"'!"&amp;ADDRESS(MATCH(IF($C$4="Tüm Şirketler",9003,IF($C$4="Hayatdışı Sigorta Şirketleri",9000,9001)),INDIRECT("'"&amp;C$6&amp;"'!$B$1:$B$1095"),0),MATCH($B51,INDIRECT("'"&amp;C$6&amp;"'!5:5"),0))),0)</f>
        <v>6443.724722323288</v>
      </c>
      <c r="D51" s="14">
        <f ca="1">IFERROR(INDIRECT("'"&amp;D$6&amp;"'!"&amp;ADDRESS(MATCH(IF($C$4="Tüm Şirketler",9003,IF($C$4="Hayatdışı Sigorta Şirketleri",9000,9001)),INDIRECT("'"&amp;D$6&amp;"'!$B$1:$B$1095"),0),MATCH($B51,INDIRECT("'"&amp;D$6&amp;"'!5:5"),0))),0)</f>
        <v>2906.8012732904112</v>
      </c>
      <c r="E51" s="14">
        <f ca="1">IFERROR(INDIRECT("'"&amp;E$6&amp;"'!"&amp;ADDRESS(MATCH(IF($C$4="Tüm Şirketler",9003,IF($C$4="Hayatdışı Sigorta Şirketleri",9000,9001)),INDIRECT("'"&amp;E$6&amp;"'!$B$1:$B$1095"),0),MATCH($B51,INDIRECT("'"&amp;E$6&amp;"'!5:5"),0))),0)</f>
        <v>526818.43261705502</v>
      </c>
      <c r="F51" s="15">
        <f t="shared" ca="1" si="2"/>
        <v>536168.95861266868</v>
      </c>
      <c r="G51" s="16"/>
      <c r="H51" s="17">
        <f t="shared" ca="1" si="3"/>
        <v>1.2018086125307133E-2</v>
      </c>
      <c r="I51" s="17">
        <f t="shared" ca="1" si="3"/>
        <v>5.421427754437198E-3</v>
      </c>
      <c r="J51" s="17">
        <f t="shared" ca="1" si="3"/>
        <v>0.9825604861202557</v>
      </c>
      <c r="K51" s="18">
        <f t="shared" ca="1" si="3"/>
        <v>1</v>
      </c>
    </row>
    <row r="52" spans="1:11" ht="12.75" customHeight="1" x14ac:dyDescent="0.2">
      <c r="A52" s="43" t="s">
        <v>55</v>
      </c>
      <c r="B52" s="29">
        <v>724</v>
      </c>
      <c r="C52" s="30">
        <f ca="1">IFERROR(INDIRECT("'"&amp;C$6&amp;"'!"&amp;ADDRESS(MATCH(IF($C$4="Tüm Şirketler",9003,IF($C$4="Hayatdışı Sigorta Şirketleri",9000,9001)),INDIRECT("'"&amp;C$6&amp;"'!$B$1:$B$1095"),0),MATCH($B52,INDIRECT("'"&amp;C$6&amp;"'!5:5"),0))),0)</f>
        <v>10643.786399323288</v>
      </c>
      <c r="D52" s="30">
        <f ca="1">IFERROR(INDIRECT("'"&amp;D$6&amp;"'!"&amp;ADDRESS(MATCH(IF($C$4="Tüm Şirketler",9003,IF($C$4="Hayatdışı Sigorta Şirketleri",9000,9001)),INDIRECT("'"&amp;D$6&amp;"'!$B$1:$B$1095"),0),MATCH($B52,INDIRECT("'"&amp;D$6&amp;"'!5:5"),0))),0)</f>
        <v>22778.050295504108</v>
      </c>
      <c r="E52" s="30">
        <f ca="1">IFERROR(INDIRECT("'"&amp;E$6&amp;"'!"&amp;ADDRESS(MATCH(IF($C$4="Tüm Şirketler",9003,IF($C$4="Hayatdışı Sigorta Şirketleri",9000,9001)),INDIRECT("'"&amp;E$6&amp;"'!$B$1:$B$1095"),0),MATCH($B52,INDIRECT("'"&amp;E$6&amp;"'!5:5"),0))),0)</f>
        <v>884448.3626974849</v>
      </c>
      <c r="F52" s="31">
        <f t="shared" ca="1" si="2"/>
        <v>917870.19939231232</v>
      </c>
      <c r="G52" s="16"/>
      <c r="H52" s="32">
        <f t="shared" ca="1" si="3"/>
        <v>1.1596178202942139E-2</v>
      </c>
      <c r="I52" s="32">
        <f t="shared" ca="1" si="3"/>
        <v>2.481619984022208E-2</v>
      </c>
      <c r="J52" s="32">
        <f t="shared" ca="1" si="3"/>
        <v>0.96358762195683578</v>
      </c>
      <c r="K52" s="24">
        <f t="shared" ca="1" si="3"/>
        <v>1</v>
      </c>
    </row>
    <row r="53" spans="1:11" ht="12.75" customHeight="1" x14ac:dyDescent="0.2">
      <c r="A53" s="43" t="s">
        <v>56</v>
      </c>
      <c r="B53" s="29">
        <v>765</v>
      </c>
      <c r="C53" s="30">
        <f ca="1">IFERROR(INDIRECT("'"&amp;C$6&amp;"'!"&amp;ADDRESS(MATCH(IF($C$4="Tüm Şirketler",9003,IF($C$4="Hayatdışı Sigorta Şirketleri",9000,9001)),INDIRECT("'"&amp;C$6&amp;"'!$B$1:$B$1095"),0),MATCH($B53,INDIRECT("'"&amp;C$6&amp;"'!5:5"),0))),0)</f>
        <v>61.131506899999998</v>
      </c>
      <c r="D53" s="30">
        <f ca="1">IFERROR(INDIRECT("'"&amp;D$6&amp;"'!"&amp;ADDRESS(MATCH(IF($C$4="Tüm Şirketler",9003,IF($C$4="Hayatdışı Sigorta Şirketleri",9000,9001)),INDIRECT("'"&amp;D$6&amp;"'!$B$1:$B$1095"),0),MATCH($B53,INDIRECT("'"&amp;D$6&amp;"'!5:5"),0))),0)</f>
        <v>1539</v>
      </c>
      <c r="E53" s="30">
        <f ca="1">IFERROR(INDIRECT("'"&amp;E$6&amp;"'!"&amp;ADDRESS(MATCH(IF($C$4="Tüm Şirketler",9003,IF($C$4="Hayatdışı Sigorta Şirketleri",9000,9001)),INDIRECT("'"&amp;E$6&amp;"'!$B$1:$B$1095"),0),MATCH($B53,INDIRECT("'"&amp;E$6&amp;"'!5:5"),0))),0)</f>
        <v>258833.06373366571</v>
      </c>
      <c r="F53" s="31">
        <f t="shared" ca="1" si="2"/>
        <v>260433.19524056572</v>
      </c>
      <c r="G53" s="16"/>
      <c r="H53" s="32">
        <f t="shared" ca="1" si="3"/>
        <v>2.347300882421382E-4</v>
      </c>
      <c r="I53" s="32">
        <f t="shared" ca="1" si="3"/>
        <v>5.9093849329706401E-3</v>
      </c>
      <c r="J53" s="32">
        <f t="shared" ca="1" si="3"/>
        <v>0.99385588497878719</v>
      </c>
      <c r="K53" s="24">
        <f t="shared" ca="1" si="3"/>
        <v>1</v>
      </c>
    </row>
    <row r="54" spans="1:11" ht="12.75" customHeight="1" x14ac:dyDescent="0.2">
      <c r="A54" s="43" t="s">
        <v>57</v>
      </c>
      <c r="B54" s="29">
        <v>766</v>
      </c>
      <c r="C54" s="30">
        <f ca="1">IFERROR(INDIRECT("'"&amp;C$6&amp;"'!"&amp;ADDRESS(MATCH(IF($C$4="Tüm Şirketler",9003,IF($C$4="Hayatdışı Sigorta Şirketleri",9000,9001)),INDIRECT("'"&amp;C$6&amp;"'!$B$1:$B$1095"),0),MATCH($B54,INDIRECT("'"&amp;C$6&amp;"'!5:5"),0))),0)</f>
        <v>0</v>
      </c>
      <c r="D54" s="30">
        <f ca="1">IFERROR(INDIRECT("'"&amp;D$6&amp;"'!"&amp;ADDRESS(MATCH(IF($C$4="Tüm Şirketler",9003,IF($C$4="Hayatdışı Sigorta Şirketleri",9000,9001)),INDIRECT("'"&amp;D$6&amp;"'!$B$1:$B$1095"),0),MATCH($B54,INDIRECT("'"&amp;D$6&amp;"'!5:5"),0))),0)</f>
        <v>0</v>
      </c>
      <c r="E54" s="30">
        <f ca="1">IFERROR(INDIRECT("'"&amp;E$6&amp;"'!"&amp;ADDRESS(MATCH(IF($C$4="Tüm Şirketler",9003,IF($C$4="Hayatdışı Sigorta Şirketleri",9000,9001)),INDIRECT("'"&amp;E$6&amp;"'!$B$1:$B$1095"),0),MATCH($B54,INDIRECT("'"&amp;E$6&amp;"'!5:5"),0))),0)</f>
        <v>197184.46188926755</v>
      </c>
      <c r="F54" s="31">
        <f t="shared" ca="1" si="2"/>
        <v>197184.46188926755</v>
      </c>
      <c r="G54" s="16"/>
      <c r="H54" s="32">
        <f t="shared" ca="1" si="3"/>
        <v>0</v>
      </c>
      <c r="I54" s="32">
        <f t="shared" ca="1" si="3"/>
        <v>0</v>
      </c>
      <c r="J54" s="32">
        <f t="shared" ca="1" si="3"/>
        <v>1</v>
      </c>
      <c r="K54" s="24">
        <f t="shared" ca="1" si="3"/>
        <v>1</v>
      </c>
    </row>
    <row r="55" spans="1:11" ht="12.75" customHeight="1" x14ac:dyDescent="0.2">
      <c r="A55" s="43" t="s">
        <v>58</v>
      </c>
      <c r="B55" s="29">
        <v>767</v>
      </c>
      <c r="C55" s="30">
        <f ca="1">IFERROR(INDIRECT("'"&amp;C$6&amp;"'!"&amp;ADDRESS(MATCH(IF($C$4="Tüm Şirketler",9003,IF($C$4="Hayatdışı Sigorta Şirketleri",9000,9001)),INDIRECT("'"&amp;C$6&amp;"'!$B$1:$B$1095"),0),MATCH($B55,INDIRECT("'"&amp;C$6&amp;"'!5:5"),0))),0)</f>
        <v>0</v>
      </c>
      <c r="D55" s="30">
        <f ca="1">IFERROR(INDIRECT("'"&amp;D$6&amp;"'!"&amp;ADDRESS(MATCH(IF($C$4="Tüm Şirketler",9003,IF($C$4="Hayatdışı Sigorta Şirketleri",9000,9001)),INDIRECT("'"&amp;D$6&amp;"'!$B$1:$B$1095"),0),MATCH($B55,INDIRECT("'"&amp;D$6&amp;"'!5:5"),0))),0)</f>
        <v>0</v>
      </c>
      <c r="E55" s="30">
        <f ca="1">IFERROR(INDIRECT("'"&amp;E$6&amp;"'!"&amp;ADDRESS(MATCH(IF($C$4="Tüm Şirketler",9003,IF($C$4="Hayatdışı Sigorta Şirketleri",9000,9001)),INDIRECT("'"&amp;E$6&amp;"'!$B$1:$B$1095"),0),MATCH($B55,INDIRECT("'"&amp;E$6&amp;"'!5:5"),0))),0)</f>
        <v>4613.366309020862</v>
      </c>
      <c r="F55" s="31">
        <f t="shared" ca="1" si="2"/>
        <v>4613.366309020862</v>
      </c>
      <c r="G55" s="16"/>
      <c r="H55" s="32">
        <f t="shared" ca="1" si="3"/>
        <v>0</v>
      </c>
      <c r="I55" s="32">
        <f t="shared" ca="1" si="3"/>
        <v>0</v>
      </c>
      <c r="J55" s="32">
        <f t="shared" ca="1" si="3"/>
        <v>1</v>
      </c>
      <c r="K55" s="24">
        <f t="shared" ca="1" si="3"/>
        <v>1</v>
      </c>
    </row>
    <row r="56" spans="1:11" ht="12.75" customHeight="1" x14ac:dyDescent="0.2">
      <c r="A56" s="43" t="s">
        <v>59</v>
      </c>
      <c r="B56" s="29">
        <v>768</v>
      </c>
      <c r="C56" s="30">
        <f ca="1">IFERROR(INDIRECT("'"&amp;C$6&amp;"'!"&amp;ADDRESS(MATCH(IF($C$4="Tüm Şirketler",9003,IF($C$4="Hayatdışı Sigorta Şirketleri",9000,9001)),INDIRECT("'"&amp;C$6&amp;"'!$B$1:$B$1095"),0),MATCH($B56,INDIRECT("'"&amp;C$6&amp;"'!5:5"),0))),0)</f>
        <v>29292.742741623289</v>
      </c>
      <c r="D56" s="30">
        <f ca="1">IFERROR(INDIRECT("'"&amp;D$6&amp;"'!"&amp;ADDRESS(MATCH(IF($C$4="Tüm Şirketler",9003,IF($C$4="Hayatdışı Sigorta Şirketleri",9000,9001)),INDIRECT("'"&amp;D$6&amp;"'!$B$1:$B$1095"),0),MATCH($B56,INDIRECT("'"&amp;D$6&amp;"'!5:5"),0))),0)</f>
        <v>205868.20970150412</v>
      </c>
      <c r="E56" s="30">
        <f ca="1">IFERROR(INDIRECT("'"&amp;E$6&amp;"'!"&amp;ADDRESS(MATCH(IF($C$4="Tüm Şirketler",9003,IF($C$4="Hayatdışı Sigorta Şirketleri",9000,9001)),INDIRECT("'"&amp;E$6&amp;"'!$B$1:$B$1095"),0),MATCH($B56,INDIRECT("'"&amp;E$6&amp;"'!5:5"),0))),0)</f>
        <v>1582995.3471379364</v>
      </c>
      <c r="F56" s="31">
        <f t="shared" ca="1" si="2"/>
        <v>1818156.2995810639</v>
      </c>
      <c r="G56" s="16"/>
      <c r="H56" s="32">
        <f t="shared" ca="1" si="3"/>
        <v>1.6111234632783147E-2</v>
      </c>
      <c r="I56" s="32">
        <f t="shared" ca="1" si="3"/>
        <v>0.11322910453239905</v>
      </c>
      <c r="J56" s="32">
        <f t="shared" ca="1" si="3"/>
        <v>0.87065966083481772</v>
      </c>
      <c r="K56" s="24">
        <f t="shared" ca="1" si="3"/>
        <v>1</v>
      </c>
    </row>
    <row r="57" spans="1:11" ht="12.75" customHeight="1" x14ac:dyDescent="0.2">
      <c r="A57" s="43" t="s">
        <v>60</v>
      </c>
      <c r="B57" s="29">
        <v>773</v>
      </c>
      <c r="C57" s="30">
        <f ca="1">IFERROR(INDIRECT("'"&amp;C$6&amp;"'!"&amp;ADDRESS(MATCH(IF($C$4="Tüm Şirketler",9003,IF($C$4="Hayatdışı Sigorta Şirketleri",9000,9001)),INDIRECT("'"&amp;C$6&amp;"'!$B$1:$B$1095"),0),MATCH($B57,INDIRECT("'"&amp;C$6&amp;"'!5:5"),0))),0)</f>
        <v>0</v>
      </c>
      <c r="D57" s="30">
        <f ca="1">IFERROR(INDIRECT("'"&amp;D$6&amp;"'!"&amp;ADDRESS(MATCH(IF($C$4="Tüm Şirketler",9003,IF($C$4="Hayatdışı Sigorta Şirketleri",9000,9001)),INDIRECT("'"&amp;D$6&amp;"'!$B$1:$B$1095"),0),MATCH($B57,INDIRECT("'"&amp;D$6&amp;"'!5:5"),0))),0)</f>
        <v>0</v>
      </c>
      <c r="E57" s="30">
        <f ca="1">IFERROR(INDIRECT("'"&amp;E$6&amp;"'!"&amp;ADDRESS(MATCH(IF($C$4="Tüm Şirketler",9003,IF($C$4="Hayatdışı Sigorta Şirketleri",9000,9001)),INDIRECT("'"&amp;E$6&amp;"'!$B$1:$B$1095"),0),MATCH($B57,INDIRECT("'"&amp;E$6&amp;"'!5:5"),0))),0)</f>
        <v>1595</v>
      </c>
      <c r="F57" s="31">
        <f t="shared" ca="1" si="2"/>
        <v>1595</v>
      </c>
      <c r="G57" s="16"/>
      <c r="H57" s="32">
        <f t="shared" ca="1" si="3"/>
        <v>0</v>
      </c>
      <c r="I57" s="32">
        <f t="shared" ca="1" si="3"/>
        <v>0</v>
      </c>
      <c r="J57" s="32">
        <f t="shared" ca="1" si="3"/>
        <v>1</v>
      </c>
      <c r="K57" s="24">
        <f t="shared" ca="1" si="3"/>
        <v>1</v>
      </c>
    </row>
    <row r="58" spans="1:11" ht="12.75" customHeight="1" x14ac:dyDescent="0.2">
      <c r="A58" s="43" t="s">
        <v>61</v>
      </c>
      <c r="B58" s="29">
        <v>774</v>
      </c>
      <c r="C58" s="30">
        <f ca="1">IFERROR(INDIRECT("'"&amp;C$6&amp;"'!"&amp;ADDRESS(MATCH(IF($C$4="Tüm Şirketler",9003,IF($C$4="Hayatdışı Sigorta Şirketleri",9000,9001)),INDIRECT("'"&amp;C$6&amp;"'!$B$1:$B$1095"),0),MATCH($B58,INDIRECT("'"&amp;C$6&amp;"'!5:5"),0))),0)</f>
        <v>0</v>
      </c>
      <c r="D58" s="30">
        <f ca="1">IFERROR(INDIRECT("'"&amp;D$6&amp;"'!"&amp;ADDRESS(MATCH(IF($C$4="Tüm Şirketler",9003,IF($C$4="Hayatdışı Sigorta Şirketleri",9000,9001)),INDIRECT("'"&amp;D$6&amp;"'!$B$1:$B$1095"),0),MATCH($B58,INDIRECT("'"&amp;D$6&amp;"'!5:5"),0))),0)</f>
        <v>0</v>
      </c>
      <c r="E58" s="30">
        <f ca="1">IFERROR(INDIRECT("'"&amp;E$6&amp;"'!"&amp;ADDRESS(MATCH(IF($C$4="Tüm Şirketler",9003,IF($C$4="Hayatdışı Sigorta Şirketleri",9000,9001)),INDIRECT("'"&amp;E$6&amp;"'!$B$1:$B$1095"),0),MATCH($B58,INDIRECT("'"&amp;E$6&amp;"'!5:5"),0))),0)</f>
        <v>0</v>
      </c>
      <c r="F58" s="31">
        <f t="shared" ca="1" si="2"/>
        <v>0</v>
      </c>
      <c r="G58" s="16"/>
      <c r="H58" s="32">
        <f t="shared" ca="1" si="3"/>
        <v>0</v>
      </c>
      <c r="I58" s="32">
        <f t="shared" ca="1" si="3"/>
        <v>0</v>
      </c>
      <c r="J58" s="32">
        <f t="shared" ca="1" si="3"/>
        <v>0</v>
      </c>
      <c r="K58" s="24">
        <f t="shared" ca="1" si="3"/>
        <v>0</v>
      </c>
    </row>
    <row r="59" spans="1:11" ht="12.75" customHeight="1" x14ac:dyDescent="0.2">
      <c r="A59" s="43" t="s">
        <v>62</v>
      </c>
      <c r="B59" s="29">
        <v>775</v>
      </c>
      <c r="C59" s="30">
        <f ca="1">IFERROR(INDIRECT("'"&amp;C$6&amp;"'!"&amp;ADDRESS(MATCH(IF($C$4="Tüm Şirketler",9003,IF($C$4="Hayatdışı Sigorta Şirketleri",9000,9001)),INDIRECT("'"&amp;C$6&amp;"'!$B$1:$B$1095"),0),MATCH($B59,INDIRECT("'"&amp;C$6&amp;"'!5:5"),0))),0)</f>
        <v>0</v>
      </c>
      <c r="D59" s="30">
        <f ca="1">IFERROR(INDIRECT("'"&amp;D$6&amp;"'!"&amp;ADDRESS(MATCH(IF($C$4="Tüm Şirketler",9003,IF($C$4="Hayatdışı Sigorta Şirketleri",9000,9001)),INDIRECT("'"&amp;D$6&amp;"'!$B$1:$B$1095"),0),MATCH($B59,INDIRECT("'"&amp;D$6&amp;"'!5:5"),0))),0)</f>
        <v>0</v>
      </c>
      <c r="E59" s="30">
        <f ca="1">IFERROR(INDIRECT("'"&amp;E$6&amp;"'!"&amp;ADDRESS(MATCH(IF($C$4="Tüm Şirketler",9003,IF($C$4="Hayatdışı Sigorta Şirketleri",9000,9001)),INDIRECT("'"&amp;E$6&amp;"'!$B$1:$B$1095"),0),MATCH($B59,INDIRECT("'"&amp;E$6&amp;"'!5:5"),0))),0)</f>
        <v>0</v>
      </c>
      <c r="F59" s="31">
        <f t="shared" ca="1" si="2"/>
        <v>0</v>
      </c>
      <c r="G59" s="16"/>
      <c r="H59" s="32">
        <f t="shared" ca="1" si="3"/>
        <v>0</v>
      </c>
      <c r="I59" s="32">
        <f t="shared" ca="1" si="3"/>
        <v>0</v>
      </c>
      <c r="J59" s="32">
        <f t="shared" ca="1" si="3"/>
        <v>0</v>
      </c>
      <c r="K59" s="24">
        <f t="shared" ca="1" si="3"/>
        <v>0</v>
      </c>
    </row>
    <row r="60" spans="1:11" ht="12.75" customHeight="1" x14ac:dyDescent="0.2">
      <c r="A60" s="43" t="s">
        <v>63</v>
      </c>
      <c r="B60" s="29">
        <v>776</v>
      </c>
      <c r="C60" s="30">
        <f ca="1">IFERROR(INDIRECT("'"&amp;C$6&amp;"'!"&amp;ADDRESS(MATCH(IF($C$4="Tüm Şirketler",9003,IF($C$4="Hayatdışı Sigorta Şirketleri",9000,9001)),INDIRECT("'"&amp;C$6&amp;"'!$B$1:$B$1095"),0),MATCH($B60,INDIRECT("'"&amp;C$6&amp;"'!5:5"),0))),0)</f>
        <v>0</v>
      </c>
      <c r="D60" s="30">
        <f ca="1">IFERROR(INDIRECT("'"&amp;D$6&amp;"'!"&amp;ADDRESS(MATCH(IF($C$4="Tüm Şirketler",9003,IF($C$4="Hayatdışı Sigorta Şirketleri",9000,9001)),INDIRECT("'"&amp;D$6&amp;"'!$B$1:$B$1095"),0),MATCH($B60,INDIRECT("'"&amp;D$6&amp;"'!5:5"),0))),0)</f>
        <v>0</v>
      </c>
      <c r="E60" s="30">
        <f ca="1">IFERROR(INDIRECT("'"&amp;E$6&amp;"'!"&amp;ADDRESS(MATCH(IF($C$4="Tüm Şirketler",9003,IF($C$4="Hayatdışı Sigorta Şirketleri",9000,9001)),INDIRECT("'"&amp;E$6&amp;"'!$B$1:$B$1095"),0),MATCH($B60,INDIRECT("'"&amp;E$6&amp;"'!5:5"),0))),0)</f>
        <v>6035.0253621398369</v>
      </c>
      <c r="F60" s="31">
        <f t="shared" ca="1" si="2"/>
        <v>6035.0253621398369</v>
      </c>
      <c r="G60" s="16"/>
      <c r="H60" s="32">
        <f t="shared" ca="1" si="3"/>
        <v>0</v>
      </c>
      <c r="I60" s="32">
        <f t="shared" ca="1" si="3"/>
        <v>0</v>
      </c>
      <c r="J60" s="32">
        <f t="shared" ca="1" si="3"/>
        <v>1</v>
      </c>
      <c r="K60" s="24">
        <f t="shared" ca="1" si="3"/>
        <v>1</v>
      </c>
    </row>
    <row r="61" spans="1:11" ht="12.75" customHeight="1" x14ac:dyDescent="0.2">
      <c r="A61" s="43" t="s">
        <v>64</v>
      </c>
      <c r="B61" s="29">
        <v>777</v>
      </c>
      <c r="C61" s="30">
        <f ca="1">IFERROR(INDIRECT("'"&amp;C$6&amp;"'!"&amp;ADDRESS(MATCH(IF($C$4="Tüm Şirketler",9003,IF($C$4="Hayatdışı Sigorta Şirketleri",9000,9001)),INDIRECT("'"&amp;C$6&amp;"'!$B$1:$B$1095"),0),MATCH($B61,INDIRECT("'"&amp;C$6&amp;"'!5:5"),0))),0)</f>
        <v>0</v>
      </c>
      <c r="D61" s="30">
        <f ca="1">IFERROR(INDIRECT("'"&amp;D$6&amp;"'!"&amp;ADDRESS(MATCH(IF($C$4="Tüm Şirketler",9003,IF($C$4="Hayatdışı Sigorta Şirketleri",9000,9001)),INDIRECT("'"&amp;D$6&amp;"'!$B$1:$B$1095"),0),MATCH($B61,INDIRECT("'"&amp;D$6&amp;"'!5:5"),0))),0)</f>
        <v>0</v>
      </c>
      <c r="E61" s="30">
        <f ca="1">IFERROR(INDIRECT("'"&amp;E$6&amp;"'!"&amp;ADDRESS(MATCH(IF($C$4="Tüm Şirketler",9003,IF($C$4="Hayatdışı Sigorta Şirketleri",9000,9001)),INDIRECT("'"&amp;E$6&amp;"'!$B$1:$B$1095"),0),MATCH($B61,INDIRECT("'"&amp;E$6&amp;"'!5:5"),0))),0)</f>
        <v>884341.84317406989</v>
      </c>
      <c r="F61" s="31">
        <f t="shared" ca="1" si="2"/>
        <v>884341.84317406989</v>
      </c>
      <c r="G61" s="16"/>
      <c r="H61" s="32">
        <f t="shared" ca="1" si="3"/>
        <v>0</v>
      </c>
      <c r="I61" s="32">
        <f t="shared" ca="1" si="3"/>
        <v>0</v>
      </c>
      <c r="J61" s="32">
        <f t="shared" ca="1" si="3"/>
        <v>1</v>
      </c>
      <c r="K61" s="24">
        <f t="shared" ca="1" si="3"/>
        <v>1</v>
      </c>
    </row>
    <row r="62" spans="1:11" ht="12.75" customHeight="1" x14ac:dyDescent="0.2">
      <c r="A62" s="43" t="s">
        <v>65</v>
      </c>
      <c r="B62" s="29">
        <v>778</v>
      </c>
      <c r="C62" s="30">
        <f ca="1">IFERROR(INDIRECT("'"&amp;C$6&amp;"'!"&amp;ADDRESS(MATCH(IF($C$4="Tüm Şirketler",9003,IF($C$4="Hayatdışı Sigorta Şirketleri",9000,9001)),INDIRECT("'"&amp;C$6&amp;"'!$B$1:$B$1095"),0),MATCH($B62,INDIRECT("'"&amp;C$6&amp;"'!5:5"),0))),0)</f>
        <v>0</v>
      </c>
      <c r="D62" s="30">
        <f ca="1">IFERROR(INDIRECT("'"&amp;D$6&amp;"'!"&amp;ADDRESS(MATCH(IF($C$4="Tüm Şirketler",9003,IF($C$4="Hayatdışı Sigorta Şirketleri",9000,9001)),INDIRECT("'"&amp;D$6&amp;"'!$B$1:$B$1095"),0),MATCH($B62,INDIRECT("'"&amp;D$6&amp;"'!5:5"),0))),0)</f>
        <v>0</v>
      </c>
      <c r="E62" s="30">
        <f ca="1">IFERROR(INDIRECT("'"&amp;E$6&amp;"'!"&amp;ADDRESS(MATCH(IF($C$4="Tüm Şirketler",9003,IF($C$4="Hayatdışı Sigorta Şirketleri",9000,9001)),INDIRECT("'"&amp;E$6&amp;"'!$B$1:$B$1095"),0),MATCH($B62,INDIRECT("'"&amp;E$6&amp;"'!5:5"),0))),0)</f>
        <v>63.01</v>
      </c>
      <c r="F62" s="31">
        <f t="shared" ca="1" si="2"/>
        <v>63.01</v>
      </c>
      <c r="G62" s="16"/>
      <c r="H62" s="32">
        <f t="shared" ca="1" si="3"/>
        <v>0</v>
      </c>
      <c r="I62" s="32">
        <f t="shared" ca="1" si="3"/>
        <v>0</v>
      </c>
      <c r="J62" s="32">
        <f t="shared" ca="1" si="3"/>
        <v>1</v>
      </c>
      <c r="K62" s="24">
        <f t="shared" ca="1" si="3"/>
        <v>1</v>
      </c>
    </row>
    <row r="63" spans="1:11" ht="12.75" customHeight="1" x14ac:dyDescent="0.2">
      <c r="A63" s="43" t="s">
        <v>66</v>
      </c>
      <c r="B63" s="29">
        <v>779</v>
      </c>
      <c r="C63" s="30">
        <f ca="1">IFERROR(INDIRECT("'"&amp;C$6&amp;"'!"&amp;ADDRESS(MATCH(IF($C$4="Tüm Şirketler",9003,IF($C$4="Hayatdışı Sigorta Şirketleri",9000,9001)),INDIRECT("'"&amp;C$6&amp;"'!$B$1:$B$1095"),0),MATCH($B63,INDIRECT("'"&amp;C$6&amp;"'!5:5"),0))),0)</f>
        <v>0</v>
      </c>
      <c r="D63" s="30">
        <f ca="1">IFERROR(INDIRECT("'"&amp;D$6&amp;"'!"&amp;ADDRESS(MATCH(IF($C$4="Tüm Şirketler",9003,IF($C$4="Hayatdışı Sigorta Şirketleri",9000,9001)),INDIRECT("'"&amp;D$6&amp;"'!$B$1:$B$1095"),0),MATCH($B63,INDIRECT("'"&amp;D$6&amp;"'!5:5"),0))),0)</f>
        <v>0</v>
      </c>
      <c r="E63" s="30">
        <f ca="1">IFERROR(INDIRECT("'"&amp;E$6&amp;"'!"&amp;ADDRESS(MATCH(IF($C$4="Tüm Şirketler",9003,IF($C$4="Hayatdışı Sigorta Şirketleri",9000,9001)),INDIRECT("'"&amp;E$6&amp;"'!$B$1:$B$1095"),0),MATCH($B63,INDIRECT("'"&amp;E$6&amp;"'!5:5"),0))),0)</f>
        <v>103420.89709052043</v>
      </c>
      <c r="F63" s="31">
        <f t="shared" ca="1" si="2"/>
        <v>103420.89709052043</v>
      </c>
      <c r="G63" s="16"/>
      <c r="H63" s="32">
        <f t="shared" ca="1" si="3"/>
        <v>0</v>
      </c>
      <c r="I63" s="32">
        <f t="shared" ca="1" si="3"/>
        <v>0</v>
      </c>
      <c r="J63" s="32">
        <f t="shared" ca="1" si="3"/>
        <v>1</v>
      </c>
      <c r="K63" s="24">
        <f t="shared" ca="1" si="3"/>
        <v>1</v>
      </c>
    </row>
    <row r="64" spans="1:11" ht="12.75" customHeight="1" x14ac:dyDescent="0.2">
      <c r="A64" s="43" t="s">
        <v>67</v>
      </c>
      <c r="B64" s="29">
        <v>780</v>
      </c>
      <c r="C64" s="30">
        <f ca="1">IFERROR(INDIRECT("'"&amp;C$6&amp;"'!"&amp;ADDRESS(MATCH(IF($C$4="Tüm Şirketler",9003,IF($C$4="Hayatdışı Sigorta Şirketleri",9000,9001)),INDIRECT("'"&amp;C$6&amp;"'!$B$1:$B$1095"),0),MATCH($B64,INDIRECT("'"&amp;C$6&amp;"'!5:5"),0))),0)</f>
        <v>123</v>
      </c>
      <c r="D64" s="30">
        <f ca="1">IFERROR(INDIRECT("'"&amp;D$6&amp;"'!"&amp;ADDRESS(MATCH(IF($C$4="Tüm Şirketler",9003,IF($C$4="Hayatdışı Sigorta Şirketleri",9000,9001)),INDIRECT("'"&amp;D$6&amp;"'!$B$1:$B$1095"),0),MATCH($B64,INDIRECT("'"&amp;D$6&amp;"'!5:5"),0))),0)</f>
        <v>13</v>
      </c>
      <c r="E64" s="30">
        <f ca="1">IFERROR(INDIRECT("'"&amp;E$6&amp;"'!"&amp;ADDRESS(MATCH(IF($C$4="Tüm Şirketler",9003,IF($C$4="Hayatdışı Sigorta Şirketleri",9000,9001)),INDIRECT("'"&amp;E$6&amp;"'!$B$1:$B$1095"),0),MATCH($B64,INDIRECT("'"&amp;E$6&amp;"'!5:5"),0))),0)</f>
        <v>318.05479452054794</v>
      </c>
      <c r="F64" s="31">
        <f t="shared" ca="1" si="2"/>
        <v>454.05479452054794</v>
      </c>
      <c r="G64" s="16"/>
      <c r="H64" s="32">
        <f t="shared" ca="1" si="3"/>
        <v>0.27089241537440417</v>
      </c>
      <c r="I64" s="32">
        <f t="shared" ca="1" si="3"/>
        <v>2.8630905689977674E-2</v>
      </c>
      <c r="J64" s="32">
        <f t="shared" ca="1" si="3"/>
        <v>0.70047667893561816</v>
      </c>
      <c r="K64" s="24">
        <f t="shared" ca="1" si="3"/>
        <v>1</v>
      </c>
    </row>
    <row r="65" spans="1:11" ht="12.75" customHeight="1" x14ac:dyDescent="0.2">
      <c r="A65" s="43" t="s">
        <v>68</v>
      </c>
      <c r="B65" s="29">
        <v>781</v>
      </c>
      <c r="C65" s="30">
        <f ca="1">IFERROR(INDIRECT("'"&amp;C$6&amp;"'!"&amp;ADDRESS(MATCH(IF($C$4="Tüm Şirketler",9003,IF($C$4="Hayatdışı Sigorta Şirketleri",9000,9001)),INDIRECT("'"&amp;C$6&amp;"'!$B$1:$B$1095"),0),MATCH($B65,INDIRECT("'"&amp;C$6&amp;"'!5:5"),0))),0)</f>
        <v>0</v>
      </c>
      <c r="D65" s="30">
        <f ca="1">IFERROR(INDIRECT("'"&amp;D$6&amp;"'!"&amp;ADDRESS(MATCH(IF($C$4="Tüm Şirketler",9003,IF($C$4="Hayatdışı Sigorta Şirketleri",9000,9001)),INDIRECT("'"&amp;D$6&amp;"'!$B$1:$B$1095"),0),MATCH($B65,INDIRECT("'"&amp;D$6&amp;"'!5:5"),0))),0)</f>
        <v>0</v>
      </c>
      <c r="E65" s="30">
        <f ca="1">IFERROR(INDIRECT("'"&amp;E$6&amp;"'!"&amp;ADDRESS(MATCH(IF($C$4="Tüm Şirketler",9003,IF($C$4="Hayatdışı Sigorta Şirketleri",9000,9001)),INDIRECT("'"&amp;E$6&amp;"'!$B$1:$B$1095"),0),MATCH($B65,INDIRECT("'"&amp;E$6&amp;"'!5:5"),0))),0)</f>
        <v>0</v>
      </c>
      <c r="F65" s="31">
        <f t="shared" ca="1" si="2"/>
        <v>0</v>
      </c>
      <c r="G65" s="16"/>
      <c r="H65" s="32">
        <f t="shared" ca="1" si="3"/>
        <v>0</v>
      </c>
      <c r="I65" s="32">
        <f t="shared" ca="1" si="3"/>
        <v>0</v>
      </c>
      <c r="J65" s="32">
        <f t="shared" ca="1" si="3"/>
        <v>0</v>
      </c>
      <c r="K65" s="24">
        <f t="shared" ca="1" si="3"/>
        <v>0</v>
      </c>
    </row>
    <row r="66" spans="1:11" ht="12.75" customHeight="1" x14ac:dyDescent="0.2">
      <c r="A66" s="43" t="s">
        <v>69</v>
      </c>
      <c r="B66" s="29">
        <v>782</v>
      </c>
      <c r="C66" s="30">
        <f ca="1">IFERROR(INDIRECT("'"&amp;C$6&amp;"'!"&amp;ADDRESS(MATCH(IF($C$4="Tüm Şirketler",9003,IF($C$4="Hayatdışı Sigorta Şirketleri",9000,9001)),INDIRECT("'"&amp;C$6&amp;"'!$B$1:$B$1095"),0),MATCH($B66,INDIRECT("'"&amp;C$6&amp;"'!5:5"),0))),0)</f>
        <v>0</v>
      </c>
      <c r="D66" s="30">
        <f ca="1">IFERROR(INDIRECT("'"&amp;D$6&amp;"'!"&amp;ADDRESS(MATCH(IF($C$4="Tüm Şirketler",9003,IF($C$4="Hayatdışı Sigorta Şirketleri",9000,9001)),INDIRECT("'"&amp;D$6&amp;"'!$B$1:$B$1095"),0),MATCH($B66,INDIRECT("'"&amp;D$6&amp;"'!5:5"),0))),0)</f>
        <v>0</v>
      </c>
      <c r="E66" s="30">
        <f ca="1">IFERROR(INDIRECT("'"&amp;E$6&amp;"'!"&amp;ADDRESS(MATCH(IF($C$4="Tüm Şirketler",9003,IF($C$4="Hayatdışı Sigorta Şirketleri",9000,9001)),INDIRECT("'"&amp;E$6&amp;"'!$B$1:$B$1095"),0),MATCH($B66,INDIRECT("'"&amp;E$6&amp;"'!5:5"),0))),0)</f>
        <v>852.15917809999996</v>
      </c>
      <c r="F66" s="31">
        <f t="shared" ca="1" si="2"/>
        <v>852.15917809999996</v>
      </c>
      <c r="G66" s="16"/>
      <c r="H66" s="32">
        <f t="shared" ca="1" si="3"/>
        <v>0</v>
      </c>
      <c r="I66" s="32">
        <f t="shared" ca="1" si="3"/>
        <v>0</v>
      </c>
      <c r="J66" s="32">
        <f t="shared" ca="1" si="3"/>
        <v>1</v>
      </c>
      <c r="K66" s="24">
        <f t="shared" ca="1" si="3"/>
        <v>1</v>
      </c>
    </row>
    <row r="67" spans="1:11" ht="12.75" customHeight="1" x14ac:dyDescent="0.2">
      <c r="A67" s="43" t="s">
        <v>70</v>
      </c>
      <c r="B67" s="29">
        <v>783</v>
      </c>
      <c r="C67" s="30">
        <f ca="1">IFERROR(INDIRECT("'"&amp;C$6&amp;"'!"&amp;ADDRESS(MATCH(IF($C$4="Tüm Şirketler",9003,IF($C$4="Hayatdışı Sigorta Şirketleri",9000,9001)),INDIRECT("'"&amp;C$6&amp;"'!$B$1:$B$1095"),0),MATCH($B67,INDIRECT("'"&amp;C$6&amp;"'!5:5"),0))),0)</f>
        <v>0</v>
      </c>
      <c r="D67" s="30">
        <f ca="1">IFERROR(INDIRECT("'"&amp;D$6&amp;"'!"&amp;ADDRESS(MATCH(IF($C$4="Tüm Şirketler",9003,IF($C$4="Hayatdışı Sigorta Şirketleri",9000,9001)),INDIRECT("'"&amp;D$6&amp;"'!$B$1:$B$1095"),0),MATCH($B67,INDIRECT("'"&amp;D$6&amp;"'!5:5"),0))),0)</f>
        <v>0</v>
      </c>
      <c r="E67" s="30">
        <f ca="1">IFERROR(INDIRECT("'"&amp;E$6&amp;"'!"&amp;ADDRESS(MATCH(IF($C$4="Tüm Şirketler",9003,IF($C$4="Hayatdışı Sigorta Şirketleri",9000,9001)),INDIRECT("'"&amp;E$6&amp;"'!$B$1:$B$1095"),0),MATCH($B67,INDIRECT("'"&amp;E$6&amp;"'!5:5"),0))),0)</f>
        <v>15889.794461524771</v>
      </c>
      <c r="F67" s="31">
        <f t="shared" ca="1" si="2"/>
        <v>15889.794461524771</v>
      </c>
      <c r="G67" s="16"/>
      <c r="H67" s="32">
        <f t="shared" ca="1" si="3"/>
        <v>0</v>
      </c>
      <c r="I67" s="32">
        <f t="shared" ca="1" si="3"/>
        <v>0</v>
      </c>
      <c r="J67" s="32">
        <f t="shared" ca="1" si="3"/>
        <v>1</v>
      </c>
      <c r="K67" s="24">
        <f t="shared" ca="1" si="3"/>
        <v>1</v>
      </c>
    </row>
    <row r="68" spans="1:11" ht="12.75" customHeight="1" thickBot="1" x14ac:dyDescent="0.25">
      <c r="A68" s="70" t="s">
        <v>71</v>
      </c>
      <c r="B68" s="71"/>
      <c r="C68" s="26">
        <f ca="1">SUM(C51:C67)</f>
        <v>46564.385370169868</v>
      </c>
      <c r="D68" s="26">
        <f ca="1">SUM(D51:D67)</f>
        <v>233105.06127029864</v>
      </c>
      <c r="E68" s="26">
        <f ca="1">SUM(E51:E67)</f>
        <v>4467408.8184453053</v>
      </c>
      <c r="F68" s="26">
        <f t="shared" ca="1" si="2"/>
        <v>4747078.2650857735</v>
      </c>
      <c r="G68" s="16"/>
      <c r="H68" s="27">
        <f t="shared" ca="1" si="3"/>
        <v>9.8090620735380926E-3</v>
      </c>
      <c r="I68" s="27">
        <f t="shared" ca="1" si="3"/>
        <v>4.9104954300998184E-2</v>
      </c>
      <c r="J68" s="27">
        <f t="shared" ca="1" si="3"/>
        <v>0.94108598362546381</v>
      </c>
      <c r="K68" s="40">
        <f t="shared" ca="1" si="3"/>
        <v>1</v>
      </c>
    </row>
    <row r="69" spans="1:11" ht="12.75" customHeight="1" x14ac:dyDescent="0.2">
      <c r="A69" s="12" t="s">
        <v>72</v>
      </c>
      <c r="B69" s="13">
        <v>714</v>
      </c>
      <c r="C69" s="14">
        <f ca="1">IFERROR(INDIRECT("'"&amp;C$6&amp;"'!"&amp;ADDRESS(MATCH(IF($C$4="Tüm Şirketler",9003,IF($C$4="Hayatdışı Sigorta Şirketleri",9000,9001)),INDIRECT("'"&amp;C$6&amp;"'!$B$1:$B$1095"),0),MATCH($B69,INDIRECT("'"&amp;C$6&amp;"'!5:5"),0))),0)</f>
        <v>0</v>
      </c>
      <c r="D69" s="14">
        <f ca="1">IFERROR(INDIRECT("'"&amp;D$6&amp;"'!"&amp;ADDRESS(MATCH(IF($C$4="Tüm Şirketler",9003,IF($C$4="Hayatdışı Sigorta Şirketleri",9000,9001)),INDIRECT("'"&amp;D$6&amp;"'!$B$1:$B$1095"),0),MATCH($B69,INDIRECT("'"&amp;D$6&amp;"'!5:5"),0))),0)</f>
        <v>0</v>
      </c>
      <c r="E69" s="14">
        <f ca="1">IFERROR(INDIRECT("'"&amp;E$6&amp;"'!"&amp;ADDRESS(MATCH(IF($C$4="Tüm Şirketler",9003,IF($C$4="Hayatdışı Sigorta Şirketleri",9000,9001)),INDIRECT("'"&amp;E$6&amp;"'!$B$1:$B$1095"),0),MATCH($B69,INDIRECT("'"&amp;E$6&amp;"'!5:5"),0))),0)</f>
        <v>0</v>
      </c>
      <c r="F69" s="15">
        <f t="shared" ca="1" si="2"/>
        <v>0</v>
      </c>
      <c r="G69" s="16"/>
      <c r="H69" s="17">
        <f t="shared" ca="1" si="3"/>
        <v>0</v>
      </c>
      <c r="I69" s="17">
        <f t="shared" ca="1" si="3"/>
        <v>0</v>
      </c>
      <c r="J69" s="17">
        <f t="shared" ca="1" si="3"/>
        <v>0</v>
      </c>
      <c r="K69" s="18">
        <f t="shared" ca="1" si="3"/>
        <v>0</v>
      </c>
    </row>
    <row r="70" spans="1:11" ht="12.75" customHeight="1" x14ac:dyDescent="0.2">
      <c r="A70" s="43" t="s">
        <v>73</v>
      </c>
      <c r="B70" s="29">
        <v>715</v>
      </c>
      <c r="C70" s="30">
        <f ca="1">IFERROR(INDIRECT("'"&amp;C$6&amp;"'!"&amp;ADDRESS(MATCH(IF($C$4="Tüm Şirketler",9003,IF($C$4="Hayatdışı Sigorta Şirketleri",9000,9001)),INDIRECT("'"&amp;C$6&amp;"'!$B$1:$B$1095"),0),MATCH($B70,INDIRECT("'"&amp;C$6&amp;"'!5:5"),0))),0)</f>
        <v>2472.2028507780824</v>
      </c>
      <c r="D70" s="30">
        <f ca="1">IFERROR(INDIRECT("'"&amp;D$6&amp;"'!"&amp;ADDRESS(MATCH(IF($C$4="Tüm Şirketler",9003,IF($C$4="Hayatdışı Sigorta Şirketleri",9000,9001)),INDIRECT("'"&amp;D$6&amp;"'!$B$1:$B$1095"),0),MATCH($B70,INDIRECT("'"&amp;D$6&amp;"'!5:5"),0))),0)</f>
        <v>23745.626576033748</v>
      </c>
      <c r="E70" s="30">
        <f ca="1">IFERROR(INDIRECT("'"&amp;E$6&amp;"'!"&amp;ADDRESS(MATCH(IF($C$4="Tüm Şirketler",9003,IF($C$4="Hayatdışı Sigorta Şirketleri",9000,9001)),INDIRECT("'"&amp;E$6&amp;"'!$B$1:$B$1095"),0),MATCH($B70,INDIRECT("'"&amp;E$6&amp;"'!5:5"),0))),0)</f>
        <v>3826044.3201464023</v>
      </c>
      <c r="F70" s="31">
        <f t="shared" ca="1" si="2"/>
        <v>3852262.1495732144</v>
      </c>
      <c r="G70" s="16"/>
      <c r="H70" s="32">
        <f t="shared" ca="1" si="3"/>
        <v>6.4175353462172179E-4</v>
      </c>
      <c r="I70" s="32">
        <f t="shared" ca="1" si="3"/>
        <v>6.1640733818347452E-3</v>
      </c>
      <c r="J70" s="32">
        <f t="shared" ca="1" si="3"/>
        <v>0.99319417308354352</v>
      </c>
      <c r="K70" s="24">
        <f t="shared" ca="1" si="3"/>
        <v>1</v>
      </c>
    </row>
    <row r="71" spans="1:11" ht="12.75" customHeight="1" x14ac:dyDescent="0.2">
      <c r="A71" s="43" t="s">
        <v>74</v>
      </c>
      <c r="B71" s="29">
        <v>903</v>
      </c>
      <c r="C71" s="30">
        <f ca="1">IFERROR(INDIRECT("'"&amp;C$6&amp;"'!"&amp;ADDRESS(MATCH(IF($C$4="Tüm Şirketler",9003,IF($C$4="Hayatdışı Sigorta Şirketleri",9000,9001)),INDIRECT("'"&amp;C$6&amp;"'!$B$1:$B$1095"),0),MATCH($B71,INDIRECT("'"&amp;C$6&amp;"'!5:5"),0))),0)</f>
        <v>2</v>
      </c>
      <c r="D71" s="30">
        <f ca="1">IFERROR(INDIRECT("'"&amp;D$6&amp;"'!"&amp;ADDRESS(MATCH(IF($C$4="Tüm Şirketler",9003,IF($C$4="Hayatdışı Sigorta Şirketleri",9000,9001)),INDIRECT("'"&amp;D$6&amp;"'!$B$1:$B$1095"),0),MATCH($B71,INDIRECT("'"&amp;D$6&amp;"'!5:5"),0))),0)</f>
        <v>36.769697000000001</v>
      </c>
      <c r="E71" s="30">
        <f ca="1">IFERROR(INDIRECT("'"&amp;E$6&amp;"'!"&amp;ADDRESS(MATCH(IF($C$4="Tüm Şirketler",9003,IF($C$4="Hayatdışı Sigorta Şirketleri",9000,9001)),INDIRECT("'"&amp;E$6&amp;"'!$B$1:$B$1095"),0),MATCH($B71,INDIRECT("'"&amp;E$6&amp;"'!5:5"),0))),0)</f>
        <v>30760.990012108556</v>
      </c>
      <c r="F71" s="31">
        <f t="shared" ref="F71:F91" ca="1" si="4">SUM(C71:E71)</f>
        <v>30799.759709108555</v>
      </c>
      <c r="G71" s="16"/>
      <c r="H71" s="32">
        <f t="shared" ref="H71:K90" ca="1" si="5">IF($F71=0,0,C71/$F71)</f>
        <v>6.4935571539817265E-5</v>
      </c>
      <c r="I71" s="32">
        <f t="shared" ca="1" si="5"/>
        <v>1.1938306450204521E-3</v>
      </c>
      <c r="J71" s="32">
        <f t="shared" ca="1" si="5"/>
        <v>0.99874123378343971</v>
      </c>
      <c r="K71" s="24">
        <f t="shared" ca="1" si="5"/>
        <v>1</v>
      </c>
    </row>
    <row r="72" spans="1:11" ht="12.75" customHeight="1" x14ac:dyDescent="0.2">
      <c r="A72" s="19" t="s">
        <v>75</v>
      </c>
      <c r="B72" s="20">
        <v>716</v>
      </c>
      <c r="C72" s="21">
        <f ca="1">IFERROR(INDIRECT("'"&amp;C$6&amp;"'!"&amp;ADDRESS(MATCH(IF($C$4="Tüm Şirketler",9003,IF($C$4="Hayatdışı Sigorta Şirketleri",9000,9001)),INDIRECT("'"&amp;C$6&amp;"'!$B$1:$B$1095"),0),MATCH($B72,INDIRECT("'"&amp;C$6&amp;"'!5:5"),0))),0)</f>
        <v>7443.7598446671236</v>
      </c>
      <c r="D72" s="21">
        <f ca="1">IFERROR(INDIRECT("'"&amp;D$6&amp;"'!"&amp;ADDRESS(MATCH(IF($C$4="Tüm Şirketler",9003,IF($C$4="Hayatdışı Sigorta Şirketleri",9000,9001)),INDIRECT("'"&amp;D$6&amp;"'!$B$1:$B$1095"),0),MATCH($B72,INDIRECT("'"&amp;D$6&amp;"'!5:5"),0))),0)</f>
        <v>17539.220053844347</v>
      </c>
      <c r="E72" s="21">
        <f ca="1">IFERROR(INDIRECT("'"&amp;E$6&amp;"'!"&amp;ADDRESS(MATCH(IF($C$4="Tüm Şirketler",9003,IF($C$4="Hayatdışı Sigorta Şirketleri",9000,9001)),INDIRECT("'"&amp;E$6&amp;"'!$B$1:$B$1095"),0),MATCH($B72,INDIRECT("'"&amp;E$6&amp;"'!5:5"),0))),0)</f>
        <v>3970711.9630942112</v>
      </c>
      <c r="F72" s="22">
        <f t="shared" ca="1" si="4"/>
        <v>3995694.9429927226</v>
      </c>
      <c r="G72" s="16"/>
      <c r="H72" s="23">
        <f t="shared" ca="1" si="5"/>
        <v>1.8629449822542875E-3</v>
      </c>
      <c r="I72" s="23">
        <f t="shared" ca="1" si="5"/>
        <v>4.3895293069364559E-3</v>
      </c>
      <c r="J72" s="23">
        <f t="shared" ca="1" si="5"/>
        <v>0.99374752571080927</v>
      </c>
      <c r="K72" s="24">
        <f t="shared" ca="1" si="5"/>
        <v>1</v>
      </c>
    </row>
    <row r="73" spans="1:11" ht="12.75" customHeight="1" thickBot="1" x14ac:dyDescent="0.25">
      <c r="A73" s="70" t="s">
        <v>76</v>
      </c>
      <c r="B73" s="71"/>
      <c r="C73" s="26">
        <f ca="1">SUM(C69:C72)</f>
        <v>9917.9626954452069</v>
      </c>
      <c r="D73" s="26">
        <f ca="1">SUM(D69:D72)</f>
        <v>41321.616326878095</v>
      </c>
      <c r="E73" s="26">
        <f ca="1">SUM(E69:E72)</f>
        <v>7827517.2732527219</v>
      </c>
      <c r="F73" s="26">
        <f t="shared" ca="1" si="4"/>
        <v>7878756.8522750456</v>
      </c>
      <c r="G73" s="16"/>
      <c r="H73" s="27">
        <f t="shared" ca="1" si="5"/>
        <v>1.2588232993357737E-3</v>
      </c>
      <c r="I73" s="27">
        <f t="shared" ca="1" si="5"/>
        <v>5.2446873411185662E-3</v>
      </c>
      <c r="J73" s="27">
        <f t="shared" ca="1" si="5"/>
        <v>0.9934964893595456</v>
      </c>
      <c r="K73" s="40">
        <f t="shared" ca="1" si="5"/>
        <v>1</v>
      </c>
    </row>
    <row r="74" spans="1:11" ht="12.75" customHeight="1" x14ac:dyDescent="0.2">
      <c r="A74" s="28" t="s">
        <v>77</v>
      </c>
      <c r="B74" s="29">
        <v>728</v>
      </c>
      <c r="C74" s="30">
        <f ca="1">IFERROR(INDIRECT("'"&amp;C$6&amp;"'!"&amp;ADDRESS(MATCH(IF($C$4="Tüm Şirketler",9003,IF($C$4="Hayatdışı Sigorta Şirketleri",9000,9001)),INDIRECT("'"&amp;C$6&amp;"'!$B$1:$B$1095"),0),MATCH($B74,INDIRECT("'"&amp;C$6&amp;"'!5:5"),0))),0)</f>
        <v>0</v>
      </c>
      <c r="D74" s="30">
        <f ca="1">IFERROR(INDIRECT("'"&amp;D$6&amp;"'!"&amp;ADDRESS(MATCH(IF($C$4="Tüm Şirketler",9003,IF($C$4="Hayatdışı Sigorta Şirketleri",9000,9001)),INDIRECT("'"&amp;D$6&amp;"'!$B$1:$B$1095"),0),MATCH($B74,INDIRECT("'"&amp;D$6&amp;"'!5:5"),0))),0)</f>
        <v>0</v>
      </c>
      <c r="E74" s="30">
        <f ca="1">IFERROR(INDIRECT("'"&amp;E$6&amp;"'!"&amp;ADDRESS(MATCH(IF($C$4="Tüm Şirketler",9003,IF($C$4="Hayatdışı Sigorta Şirketleri",9000,9001)),INDIRECT("'"&amp;E$6&amp;"'!$B$1:$B$1095"),0),MATCH($B74,INDIRECT("'"&amp;E$6&amp;"'!5:5"),0))),0)</f>
        <v>249.89972602739729</v>
      </c>
      <c r="F74" s="31">
        <f t="shared" ca="1" si="4"/>
        <v>249.89972602739729</v>
      </c>
      <c r="G74" s="16"/>
      <c r="H74" s="32">
        <f t="shared" ca="1" si="5"/>
        <v>0</v>
      </c>
      <c r="I74" s="32">
        <f t="shared" ca="1" si="5"/>
        <v>0</v>
      </c>
      <c r="J74" s="32">
        <f t="shared" ca="1" si="5"/>
        <v>1</v>
      </c>
      <c r="K74" s="18">
        <f t="shared" ca="1" si="5"/>
        <v>1</v>
      </c>
    </row>
    <row r="75" spans="1:11" ht="12.75" customHeight="1" thickBot="1" x14ac:dyDescent="0.25">
      <c r="A75" s="72" t="s">
        <v>78</v>
      </c>
      <c r="B75" s="73"/>
      <c r="C75" s="41">
        <f ca="1">C74</f>
        <v>0</v>
      </c>
      <c r="D75" s="41">
        <f ca="1">D74</f>
        <v>0</v>
      </c>
      <c r="E75" s="41">
        <f ca="1">E74</f>
        <v>249.89972602739729</v>
      </c>
      <c r="F75" s="41">
        <f t="shared" ca="1" si="4"/>
        <v>249.89972602739729</v>
      </c>
      <c r="G75" s="16"/>
      <c r="H75" s="42">
        <f t="shared" ca="1" si="5"/>
        <v>0</v>
      </c>
      <c r="I75" s="42">
        <f t="shared" ca="1" si="5"/>
        <v>0</v>
      </c>
      <c r="J75" s="42">
        <f t="shared" ca="1" si="5"/>
        <v>1</v>
      </c>
      <c r="K75" s="40">
        <f t="shared" ca="1" si="5"/>
        <v>1</v>
      </c>
    </row>
    <row r="76" spans="1:11" ht="12.75" customHeight="1" x14ac:dyDescent="0.2">
      <c r="A76" s="28" t="s">
        <v>79</v>
      </c>
      <c r="B76" s="29">
        <v>735</v>
      </c>
      <c r="C76" s="30">
        <f ca="1">IFERROR(INDIRECT("'"&amp;C$6&amp;"'!"&amp;ADDRESS(MATCH(IF($C$4="Tüm Şirketler",9003,IF($C$4="Hayatdışı Sigorta Şirketleri",9000,9001)),INDIRECT("'"&amp;C$6&amp;"'!$B$1:$B$1095"),0),MATCH($B76,INDIRECT("'"&amp;C$6&amp;"'!5:5"),0))),0)</f>
        <v>0</v>
      </c>
      <c r="D76" s="30">
        <f ca="1">IFERROR(INDIRECT("'"&amp;D$6&amp;"'!"&amp;ADDRESS(MATCH(IF($C$4="Tüm Şirketler",9003,IF($C$4="Hayatdışı Sigorta Şirketleri",9000,9001)),INDIRECT("'"&amp;D$6&amp;"'!$B$1:$B$1095"),0),MATCH($B76,INDIRECT("'"&amp;D$6&amp;"'!5:5"),0))),0)</f>
        <v>0</v>
      </c>
      <c r="E76" s="30">
        <f ca="1">IFERROR(INDIRECT("'"&amp;E$6&amp;"'!"&amp;ADDRESS(MATCH(IF($C$4="Tüm Şirketler",9003,IF($C$4="Hayatdışı Sigorta Şirketleri",9000,9001)),INDIRECT("'"&amp;E$6&amp;"'!$B$1:$B$1095"),0),MATCH($B76,INDIRECT("'"&amp;E$6&amp;"'!5:5"),0))),0)</f>
        <v>823.02191800000003</v>
      </c>
      <c r="F76" s="31">
        <f t="shared" ca="1" si="4"/>
        <v>823.02191800000003</v>
      </c>
      <c r="G76" s="16"/>
      <c r="H76" s="32">
        <f t="shared" ca="1" si="5"/>
        <v>0</v>
      </c>
      <c r="I76" s="32">
        <f t="shared" ca="1" si="5"/>
        <v>0</v>
      </c>
      <c r="J76" s="32">
        <f t="shared" ca="1" si="5"/>
        <v>1</v>
      </c>
      <c r="K76" s="18">
        <f t="shared" ca="1" si="5"/>
        <v>1</v>
      </c>
    </row>
    <row r="77" spans="1:11" ht="12.75" customHeight="1" thickBot="1" x14ac:dyDescent="0.25">
      <c r="A77" s="72" t="s">
        <v>80</v>
      </c>
      <c r="B77" s="73"/>
      <c r="C77" s="41">
        <f ca="1">C76</f>
        <v>0</v>
      </c>
      <c r="D77" s="41">
        <f ca="1">D76</f>
        <v>0</v>
      </c>
      <c r="E77" s="41">
        <f ca="1">E76</f>
        <v>823.02191800000003</v>
      </c>
      <c r="F77" s="41">
        <f t="shared" ca="1" si="4"/>
        <v>823.02191800000003</v>
      </c>
      <c r="G77" s="16"/>
      <c r="H77" s="42">
        <f t="shared" ca="1" si="5"/>
        <v>0</v>
      </c>
      <c r="I77" s="42">
        <f t="shared" ca="1" si="5"/>
        <v>0</v>
      </c>
      <c r="J77" s="42">
        <f t="shared" ca="1" si="5"/>
        <v>1</v>
      </c>
      <c r="K77" s="40">
        <f t="shared" ca="1" si="5"/>
        <v>1</v>
      </c>
    </row>
    <row r="78" spans="1:11" ht="12.75" customHeight="1" x14ac:dyDescent="0.2">
      <c r="A78" s="12" t="s">
        <v>81</v>
      </c>
      <c r="B78" s="13">
        <v>719</v>
      </c>
      <c r="C78" s="14">
        <f ca="1">IFERROR(INDIRECT("'"&amp;C$6&amp;"'!"&amp;ADDRESS(MATCH(IF($C$4="Tüm Şirketler",9003,IF($C$4="Hayatdışı Sigorta Şirketleri",9000,9001)),INDIRECT("'"&amp;C$6&amp;"'!$B$1:$B$1095"),0),MATCH($B78,INDIRECT("'"&amp;C$6&amp;"'!5:5"),0))),0)</f>
        <v>18.175342499999999</v>
      </c>
      <c r="D78" s="14">
        <f ca="1">IFERROR(INDIRECT("'"&amp;D$6&amp;"'!"&amp;ADDRESS(MATCH(IF($C$4="Tüm Şirketler",9003,IF($C$4="Hayatdışı Sigorta Şirketleri",9000,9001)),INDIRECT("'"&amp;D$6&amp;"'!$B$1:$B$1095"),0),MATCH($B78,INDIRECT("'"&amp;D$6&amp;"'!5:5"),0))),0)</f>
        <v>32.7753424</v>
      </c>
      <c r="E78" s="14">
        <f ca="1">IFERROR(INDIRECT("'"&amp;E$6&amp;"'!"&amp;ADDRESS(MATCH(IF($C$4="Tüm Şirketler",9003,IF($C$4="Hayatdışı Sigorta Şirketleri",9000,9001)),INDIRECT("'"&amp;E$6&amp;"'!$B$1:$B$1095"),0),MATCH($B78,INDIRECT("'"&amp;E$6&amp;"'!5:5"),0))),0)</f>
        <v>122526.13786478205</v>
      </c>
      <c r="F78" s="15">
        <f t="shared" ca="1" si="4"/>
        <v>122577.08854968206</v>
      </c>
      <c r="G78" s="16"/>
      <c r="H78" s="17">
        <f t="shared" ca="1" si="5"/>
        <v>1.4827683309375799E-4</v>
      </c>
      <c r="I78" s="17">
        <f t="shared" ca="1" si="5"/>
        <v>2.6738555131137527E-4</v>
      </c>
      <c r="J78" s="17">
        <f t="shared" ca="1" si="5"/>
        <v>0.99958433761559484</v>
      </c>
      <c r="K78" s="18">
        <f t="shared" ca="1" si="5"/>
        <v>1</v>
      </c>
    </row>
    <row r="79" spans="1:11" ht="12.75" customHeight="1" x14ac:dyDescent="0.2">
      <c r="A79" s="43" t="s">
        <v>82</v>
      </c>
      <c r="B79" s="29">
        <v>720</v>
      </c>
      <c r="C79" s="30">
        <f ca="1">IFERROR(INDIRECT("'"&amp;C$6&amp;"'!"&amp;ADDRESS(MATCH(IF($C$4="Tüm Şirketler",9003,IF($C$4="Hayatdışı Sigorta Şirketleri",9000,9001)),INDIRECT("'"&amp;C$6&amp;"'!$B$1:$B$1095"),0),MATCH($B79,INDIRECT("'"&amp;C$6&amp;"'!5:5"),0))),0)</f>
        <v>1034.9024982232877</v>
      </c>
      <c r="D79" s="30">
        <f ca="1">IFERROR(INDIRECT("'"&amp;D$6&amp;"'!"&amp;ADDRESS(MATCH(IF($C$4="Tüm Şirketler",9003,IF($C$4="Hayatdışı Sigorta Şirketleri",9000,9001)),INDIRECT("'"&amp;D$6&amp;"'!$B$1:$B$1095"),0),MATCH($B79,INDIRECT("'"&amp;D$6&amp;"'!5:5"),0))),0)</f>
        <v>4038.9835776041095</v>
      </c>
      <c r="E79" s="30">
        <f ca="1">IFERROR(INDIRECT("'"&amp;E$6&amp;"'!"&amp;ADDRESS(MATCH(IF($C$4="Tüm Şirketler",9003,IF($C$4="Hayatdışı Sigorta Şirketleri",9000,9001)),INDIRECT("'"&amp;E$6&amp;"'!$B$1:$B$1095"),0),MATCH($B79,INDIRECT("'"&amp;E$6&amp;"'!5:5"),0))),0)</f>
        <v>787513.80467049382</v>
      </c>
      <c r="F79" s="31">
        <f t="shared" ca="1" si="4"/>
        <v>792587.69074632123</v>
      </c>
      <c r="G79" s="16"/>
      <c r="H79" s="32">
        <f t="shared" ca="1" si="5"/>
        <v>1.3057261805930855E-3</v>
      </c>
      <c r="I79" s="32">
        <f t="shared" ca="1" si="5"/>
        <v>5.0959453758370856E-3</v>
      </c>
      <c r="J79" s="32">
        <f t="shared" ca="1" si="5"/>
        <v>0.99359832844356977</v>
      </c>
      <c r="K79" s="40">
        <f t="shared" ca="1" si="5"/>
        <v>1</v>
      </c>
    </row>
    <row r="80" spans="1:11" ht="12.75" customHeight="1" x14ac:dyDescent="0.2">
      <c r="A80" s="43" t="s">
        <v>83</v>
      </c>
      <c r="B80" s="29">
        <v>721</v>
      </c>
      <c r="C80" s="30">
        <f ca="1">IFERROR(INDIRECT("'"&amp;C$6&amp;"'!"&amp;ADDRESS(MATCH(IF($C$4="Tüm Şirketler",9003,IF($C$4="Hayatdışı Sigorta Şirketleri",9000,9001)),INDIRECT("'"&amp;C$6&amp;"'!$B$1:$B$1095"),0),MATCH($B80,INDIRECT("'"&amp;C$6&amp;"'!5:5"),0))),0)</f>
        <v>0</v>
      </c>
      <c r="D80" s="30">
        <f ca="1">IFERROR(INDIRECT("'"&amp;D$6&amp;"'!"&amp;ADDRESS(MATCH(IF($C$4="Tüm Şirketler",9003,IF($C$4="Hayatdışı Sigorta Şirketleri",9000,9001)),INDIRECT("'"&amp;D$6&amp;"'!$B$1:$B$1095"),0),MATCH($B80,INDIRECT("'"&amp;D$6&amp;"'!5:5"),0))),0)</f>
        <v>0</v>
      </c>
      <c r="E80" s="30">
        <f ca="1">IFERROR(INDIRECT("'"&amp;E$6&amp;"'!"&amp;ADDRESS(MATCH(IF($C$4="Tüm Şirketler",9003,IF($C$4="Hayatdışı Sigorta Şirketleri",9000,9001)),INDIRECT("'"&amp;E$6&amp;"'!$B$1:$B$1095"),0),MATCH($B80,INDIRECT("'"&amp;E$6&amp;"'!5:5"),0))),0)</f>
        <v>519.91853078428414</v>
      </c>
      <c r="F80" s="31">
        <f t="shared" ca="1" si="4"/>
        <v>519.91853078428414</v>
      </c>
      <c r="G80" s="16"/>
      <c r="H80" s="32">
        <f t="shared" ca="1" si="5"/>
        <v>0</v>
      </c>
      <c r="I80" s="32">
        <f t="shared" ca="1" si="5"/>
        <v>0</v>
      </c>
      <c r="J80" s="32">
        <f t="shared" ca="1" si="5"/>
        <v>1</v>
      </c>
      <c r="K80" s="40">
        <f t="shared" ca="1" si="5"/>
        <v>1</v>
      </c>
    </row>
    <row r="81" spans="1:11" ht="12.75" customHeight="1" x14ac:dyDescent="0.2">
      <c r="A81" s="43" t="s">
        <v>84</v>
      </c>
      <c r="B81" s="29">
        <v>722</v>
      </c>
      <c r="C81" s="30">
        <f ca="1">IFERROR(INDIRECT("'"&amp;C$6&amp;"'!"&amp;ADDRESS(MATCH(IF($C$4="Tüm Şirketler",9003,IF($C$4="Hayatdışı Sigorta Şirketleri",9000,9001)),INDIRECT("'"&amp;C$6&amp;"'!$B$1:$B$1095"),0),MATCH($B81,INDIRECT("'"&amp;C$6&amp;"'!5:5"),0))),0)</f>
        <v>0</v>
      </c>
      <c r="D81" s="30">
        <f ca="1">IFERROR(INDIRECT("'"&amp;D$6&amp;"'!"&amp;ADDRESS(MATCH(IF($C$4="Tüm Şirketler",9003,IF($C$4="Hayatdışı Sigorta Şirketleri",9000,9001)),INDIRECT("'"&amp;D$6&amp;"'!$B$1:$B$1095"),0),MATCH($B81,INDIRECT("'"&amp;D$6&amp;"'!5:5"),0))),0)</f>
        <v>0</v>
      </c>
      <c r="E81" s="30">
        <f ca="1">IFERROR(INDIRECT("'"&amp;E$6&amp;"'!"&amp;ADDRESS(MATCH(IF($C$4="Tüm Şirketler",9003,IF($C$4="Hayatdışı Sigorta Şirketleri",9000,9001)),INDIRECT("'"&amp;E$6&amp;"'!$B$1:$B$1095"),0),MATCH($B81,INDIRECT("'"&amp;E$6&amp;"'!5:5"),0))),0)</f>
        <v>814.30881646321097</v>
      </c>
      <c r="F81" s="31">
        <f t="shared" ca="1" si="4"/>
        <v>814.30881646321097</v>
      </c>
      <c r="G81" s="16"/>
      <c r="H81" s="32">
        <f t="shared" ca="1" si="5"/>
        <v>0</v>
      </c>
      <c r="I81" s="32">
        <f t="shared" ca="1" si="5"/>
        <v>0</v>
      </c>
      <c r="J81" s="32">
        <f t="shared" ca="1" si="5"/>
        <v>1</v>
      </c>
      <c r="K81" s="40">
        <f t="shared" ca="1" si="5"/>
        <v>1</v>
      </c>
    </row>
    <row r="82" spans="1:11" ht="12.75" customHeight="1" x14ac:dyDescent="0.2">
      <c r="A82" s="43" t="s">
        <v>85</v>
      </c>
      <c r="B82" s="29">
        <v>725</v>
      </c>
      <c r="C82" s="30">
        <f ca="1">IFERROR(INDIRECT("'"&amp;C$6&amp;"'!"&amp;ADDRESS(MATCH(IF($C$4="Tüm Şirketler",9003,IF($C$4="Hayatdışı Sigorta Şirketleri",9000,9001)),INDIRECT("'"&amp;C$6&amp;"'!$B$1:$B$1095"),0),MATCH($B82,INDIRECT("'"&amp;C$6&amp;"'!5:5"),0))),0)</f>
        <v>0</v>
      </c>
      <c r="D82" s="30">
        <f ca="1">IFERROR(INDIRECT("'"&amp;D$6&amp;"'!"&amp;ADDRESS(MATCH(IF($C$4="Tüm Şirketler",9003,IF($C$4="Hayatdışı Sigorta Şirketleri",9000,9001)),INDIRECT("'"&amp;D$6&amp;"'!$B$1:$B$1095"),0),MATCH($B82,INDIRECT("'"&amp;D$6&amp;"'!5:5"),0))),0)</f>
        <v>0</v>
      </c>
      <c r="E82" s="30">
        <f ca="1">IFERROR(INDIRECT("'"&amp;E$6&amp;"'!"&amp;ADDRESS(MATCH(IF($C$4="Tüm Şirketler",9003,IF($C$4="Hayatdışı Sigorta Şirketleri",9000,9001)),INDIRECT("'"&amp;E$6&amp;"'!$B$1:$B$1095"),0),MATCH($B82,INDIRECT("'"&amp;E$6&amp;"'!5:5"),0))),0)</f>
        <v>11</v>
      </c>
      <c r="F82" s="31">
        <f t="shared" ca="1" si="4"/>
        <v>11</v>
      </c>
      <c r="G82" s="16"/>
      <c r="H82" s="32">
        <f t="shared" ca="1" si="5"/>
        <v>0</v>
      </c>
      <c r="I82" s="32">
        <f t="shared" ca="1" si="5"/>
        <v>0</v>
      </c>
      <c r="J82" s="32">
        <f t="shared" ca="1" si="5"/>
        <v>1</v>
      </c>
      <c r="K82" s="40">
        <f t="shared" ca="1" si="5"/>
        <v>1</v>
      </c>
    </row>
    <row r="83" spans="1:11" s="16" customFormat="1" ht="12.75" customHeight="1" x14ac:dyDescent="0.2">
      <c r="A83" s="43" t="s">
        <v>86</v>
      </c>
      <c r="B83" s="29">
        <v>726</v>
      </c>
      <c r="C83" s="30">
        <f ca="1">IFERROR(INDIRECT("'"&amp;C$6&amp;"'!"&amp;ADDRESS(MATCH(IF($C$4="Tüm Şirketler",9003,IF($C$4="Hayatdışı Sigorta Şirketleri",9000,9001)),INDIRECT("'"&amp;C$6&amp;"'!$B$1:$B$1095"),0),MATCH($B83,INDIRECT("'"&amp;C$6&amp;"'!5:5"),0))),0)</f>
        <v>0</v>
      </c>
      <c r="D83" s="30">
        <f ca="1">IFERROR(INDIRECT("'"&amp;D$6&amp;"'!"&amp;ADDRESS(MATCH(IF($C$4="Tüm Şirketler",9003,IF($C$4="Hayatdışı Sigorta Şirketleri",9000,9001)),INDIRECT("'"&amp;D$6&amp;"'!$B$1:$B$1095"),0),MATCH($B83,INDIRECT("'"&amp;D$6&amp;"'!5:5"),0))),0)</f>
        <v>0</v>
      </c>
      <c r="E83" s="30">
        <f ca="1">IFERROR(INDIRECT("'"&amp;E$6&amp;"'!"&amp;ADDRESS(MATCH(IF($C$4="Tüm Şirketler",9003,IF($C$4="Hayatdışı Sigorta Şirketleri",9000,9001)),INDIRECT("'"&amp;E$6&amp;"'!$B$1:$B$1095"),0),MATCH($B83,INDIRECT("'"&amp;E$6&amp;"'!5:5"),0))),0)</f>
        <v>16770.90990296856</v>
      </c>
      <c r="F83" s="31">
        <f t="shared" ca="1" si="4"/>
        <v>16770.90990296856</v>
      </c>
      <c r="H83" s="32">
        <f t="shared" ca="1" si="5"/>
        <v>0</v>
      </c>
      <c r="I83" s="32">
        <f t="shared" ca="1" si="5"/>
        <v>0</v>
      </c>
      <c r="J83" s="32">
        <f t="shared" ca="1" si="5"/>
        <v>1</v>
      </c>
      <c r="K83" s="40">
        <f t="shared" ca="1" si="5"/>
        <v>1</v>
      </c>
    </row>
    <row r="84" spans="1:11" s="16" customFormat="1" ht="12.75" customHeight="1" x14ac:dyDescent="0.2">
      <c r="A84" s="43" t="s">
        <v>87</v>
      </c>
      <c r="B84" s="29">
        <v>730</v>
      </c>
      <c r="C84" s="30">
        <f ca="1">IFERROR(INDIRECT("'"&amp;C$6&amp;"'!"&amp;ADDRESS(MATCH(IF($C$4="Tüm Şirketler",9003,IF($C$4="Hayatdışı Sigorta Şirketleri",9000,9001)),INDIRECT("'"&amp;C$6&amp;"'!$B$1:$B$1095"),0),MATCH($B84,INDIRECT("'"&amp;C$6&amp;"'!5:5"),0))),0)</f>
        <v>0</v>
      </c>
      <c r="D84" s="30">
        <f ca="1">IFERROR(INDIRECT("'"&amp;D$6&amp;"'!"&amp;ADDRESS(MATCH(IF($C$4="Tüm Şirketler",9003,IF($C$4="Hayatdışı Sigorta Şirketleri",9000,9001)),INDIRECT("'"&amp;D$6&amp;"'!$B$1:$B$1095"),0),MATCH($B84,INDIRECT("'"&amp;D$6&amp;"'!5:5"),0))),0)</f>
        <v>37</v>
      </c>
      <c r="E84" s="30">
        <f ca="1">IFERROR(INDIRECT("'"&amp;E$6&amp;"'!"&amp;ADDRESS(MATCH(IF($C$4="Tüm Şirketler",9003,IF($C$4="Hayatdışı Sigorta Şirketleri",9000,9001)),INDIRECT("'"&amp;E$6&amp;"'!$B$1:$B$1095"),0),MATCH($B84,INDIRECT("'"&amp;E$6&amp;"'!5:5"),0))),0)</f>
        <v>27538.321415036553</v>
      </c>
      <c r="F84" s="31">
        <f t="shared" ca="1" si="4"/>
        <v>27575.321415036553</v>
      </c>
      <c r="H84" s="32">
        <f t="shared" ca="1" si="5"/>
        <v>0</v>
      </c>
      <c r="I84" s="32">
        <f t="shared" ca="1" si="5"/>
        <v>1.3417794644389625E-3</v>
      </c>
      <c r="J84" s="32">
        <f t="shared" ca="1" si="5"/>
        <v>0.99865822053556108</v>
      </c>
      <c r="K84" s="40">
        <f t="shared" ca="1" si="5"/>
        <v>1</v>
      </c>
    </row>
    <row r="85" spans="1:11" s="16" customFormat="1" ht="12.75" customHeight="1" x14ac:dyDescent="0.2">
      <c r="A85" s="43" t="s">
        <v>88</v>
      </c>
      <c r="B85" s="29">
        <v>731</v>
      </c>
      <c r="C85" s="30">
        <f ca="1">IFERROR(INDIRECT("'"&amp;C$6&amp;"'!"&amp;ADDRESS(MATCH(IF($C$4="Tüm Şirketler",9003,IF($C$4="Hayatdışı Sigorta Şirketleri",9000,9001)),INDIRECT("'"&amp;C$6&amp;"'!$B$1:$B$1095"),0),MATCH($B85,INDIRECT("'"&amp;C$6&amp;"'!5:5"),0))),0)</f>
        <v>0</v>
      </c>
      <c r="D85" s="30">
        <f ca="1">IFERROR(INDIRECT("'"&amp;D$6&amp;"'!"&amp;ADDRESS(MATCH(IF($C$4="Tüm Şirketler",9003,IF($C$4="Hayatdışı Sigorta Şirketleri",9000,9001)),INDIRECT("'"&amp;D$6&amp;"'!$B$1:$B$1095"),0),MATCH($B85,INDIRECT("'"&amp;D$6&amp;"'!5:5"),0))),0)</f>
        <v>0</v>
      </c>
      <c r="E85" s="30">
        <f ca="1">IFERROR(INDIRECT("'"&amp;E$6&amp;"'!"&amp;ADDRESS(MATCH(IF($C$4="Tüm Şirketler",9003,IF($C$4="Hayatdışı Sigorta Şirketleri",9000,9001)),INDIRECT("'"&amp;E$6&amp;"'!$B$1:$B$1095"),0),MATCH($B85,INDIRECT("'"&amp;E$6&amp;"'!5:5"),0))),0)</f>
        <v>2888.3234382234496</v>
      </c>
      <c r="F85" s="31">
        <f t="shared" ca="1" si="4"/>
        <v>2888.3234382234496</v>
      </c>
      <c r="H85" s="32">
        <f t="shared" ca="1" si="5"/>
        <v>0</v>
      </c>
      <c r="I85" s="32">
        <f t="shared" ca="1" si="5"/>
        <v>0</v>
      </c>
      <c r="J85" s="32">
        <f t="shared" ca="1" si="5"/>
        <v>1</v>
      </c>
      <c r="K85" s="40">
        <f t="shared" ca="1" si="5"/>
        <v>1</v>
      </c>
    </row>
    <row r="86" spans="1:11" s="16" customFormat="1" ht="12.75" customHeight="1" x14ac:dyDescent="0.2">
      <c r="A86" s="43" t="s">
        <v>89</v>
      </c>
      <c r="B86" s="29">
        <v>732</v>
      </c>
      <c r="C86" s="30">
        <f ca="1">IFERROR(INDIRECT("'"&amp;C$6&amp;"'!"&amp;ADDRESS(MATCH(IF($C$4="Tüm Şirketler",9003,IF($C$4="Hayatdışı Sigorta Şirketleri",9000,9001)),INDIRECT("'"&amp;C$6&amp;"'!$B$1:$B$1095"),0),MATCH($B86,INDIRECT("'"&amp;C$6&amp;"'!5:5"),0))),0)</f>
        <v>0</v>
      </c>
      <c r="D86" s="30">
        <f ca="1">IFERROR(INDIRECT("'"&amp;D$6&amp;"'!"&amp;ADDRESS(MATCH(IF($C$4="Tüm Şirketler",9003,IF($C$4="Hayatdışı Sigorta Şirketleri",9000,9001)),INDIRECT("'"&amp;D$6&amp;"'!$B$1:$B$1095"),0),MATCH($B86,INDIRECT("'"&amp;D$6&amp;"'!5:5"),0))),0)</f>
        <v>0</v>
      </c>
      <c r="E86" s="30">
        <f ca="1">IFERROR(INDIRECT("'"&amp;E$6&amp;"'!"&amp;ADDRESS(MATCH(IF($C$4="Tüm Şirketler",9003,IF($C$4="Hayatdışı Sigorta Şirketleri",9000,9001)),INDIRECT("'"&amp;E$6&amp;"'!$B$1:$B$1095"),0),MATCH($B86,INDIRECT("'"&amp;E$6&amp;"'!5:5"),0))),0)</f>
        <v>0</v>
      </c>
      <c r="F86" s="31">
        <f t="shared" ca="1" si="4"/>
        <v>0</v>
      </c>
      <c r="H86" s="32">
        <f t="shared" ca="1" si="5"/>
        <v>0</v>
      </c>
      <c r="I86" s="32">
        <f t="shared" ca="1" si="5"/>
        <v>0</v>
      </c>
      <c r="J86" s="32">
        <f t="shared" ca="1" si="5"/>
        <v>0</v>
      </c>
      <c r="K86" s="40">
        <f t="shared" ca="1" si="5"/>
        <v>0</v>
      </c>
    </row>
    <row r="87" spans="1:11" s="16" customFormat="1" ht="12.75" customHeight="1" x14ac:dyDescent="0.2">
      <c r="A87" s="43" t="s">
        <v>90</v>
      </c>
      <c r="B87" s="29">
        <v>733</v>
      </c>
      <c r="C87" s="30">
        <f ca="1">IFERROR(INDIRECT("'"&amp;C$6&amp;"'!"&amp;ADDRESS(MATCH(IF($C$4="Tüm Şirketler",9003,IF($C$4="Hayatdışı Sigorta Şirketleri",9000,9001)),INDIRECT("'"&amp;C$6&amp;"'!$B$1:$B$1095"),0),MATCH($B87,INDIRECT("'"&amp;C$6&amp;"'!5:5"),0))),0)</f>
        <v>3</v>
      </c>
      <c r="D87" s="30">
        <f ca="1">IFERROR(INDIRECT("'"&amp;D$6&amp;"'!"&amp;ADDRESS(MATCH(IF($C$4="Tüm Şirketler",9003,IF($C$4="Hayatdışı Sigorta Şirketleri",9000,9001)),INDIRECT("'"&amp;D$6&amp;"'!$B$1:$B$1095"),0),MATCH($B87,INDIRECT("'"&amp;D$6&amp;"'!5:5"),0))),0)</f>
        <v>12</v>
      </c>
      <c r="E87" s="30">
        <f ca="1">IFERROR(INDIRECT("'"&amp;E$6&amp;"'!"&amp;ADDRESS(MATCH(IF($C$4="Tüm Şirketler",9003,IF($C$4="Hayatdışı Sigorta Şirketleri",9000,9001)),INDIRECT("'"&amp;E$6&amp;"'!$B$1:$B$1095"),0),MATCH($B87,INDIRECT("'"&amp;E$6&amp;"'!5:5"),0))),0)</f>
        <v>61318.247615846827</v>
      </c>
      <c r="F87" s="31">
        <f t="shared" ca="1" si="4"/>
        <v>61333.247615846827</v>
      </c>
      <c r="H87" s="32">
        <f t="shared" ca="1" si="5"/>
        <v>4.89131118376468E-5</v>
      </c>
      <c r="I87" s="32">
        <f t="shared" ca="1" si="5"/>
        <v>1.956524473505872E-4</v>
      </c>
      <c r="J87" s="32">
        <f t="shared" ca="1" si="5"/>
        <v>0.99975543444081172</v>
      </c>
      <c r="K87" s="40">
        <f t="shared" ca="1" si="5"/>
        <v>1</v>
      </c>
    </row>
    <row r="88" spans="1:11" s="16" customFormat="1" ht="12.75" customHeight="1" x14ac:dyDescent="0.2">
      <c r="A88" s="43" t="s">
        <v>91</v>
      </c>
      <c r="B88" s="29">
        <v>734</v>
      </c>
      <c r="C88" s="30">
        <f ca="1">IFERROR(INDIRECT("'"&amp;C$6&amp;"'!"&amp;ADDRESS(MATCH(IF($C$4="Tüm Şirketler",9003,IF($C$4="Hayatdışı Sigorta Şirketleri",9000,9001)),INDIRECT("'"&amp;C$6&amp;"'!$B$1:$B$1095"),0),MATCH($B88,INDIRECT("'"&amp;C$6&amp;"'!5:5"),0))),0)</f>
        <v>0</v>
      </c>
      <c r="D88" s="30">
        <f ca="1">IFERROR(INDIRECT("'"&amp;D$6&amp;"'!"&amp;ADDRESS(MATCH(IF($C$4="Tüm Şirketler",9003,IF($C$4="Hayatdışı Sigorta Şirketleri",9000,9001)),INDIRECT("'"&amp;D$6&amp;"'!$B$1:$B$1095"),0),MATCH($B88,INDIRECT("'"&amp;D$6&amp;"'!5:5"),0))),0)</f>
        <v>0</v>
      </c>
      <c r="E88" s="30">
        <f ca="1">IFERROR(INDIRECT("'"&amp;E$6&amp;"'!"&amp;ADDRESS(MATCH(IF($C$4="Tüm Şirketler",9003,IF($C$4="Hayatdışı Sigorta Şirketleri",9000,9001)),INDIRECT("'"&amp;E$6&amp;"'!$B$1:$B$1095"),0),MATCH($B88,INDIRECT("'"&amp;E$6&amp;"'!5:5"),0))),0)</f>
        <v>103.348</v>
      </c>
      <c r="F88" s="31">
        <f t="shared" ca="1" si="4"/>
        <v>103.348</v>
      </c>
      <c r="H88" s="32">
        <f t="shared" ca="1" si="5"/>
        <v>0</v>
      </c>
      <c r="I88" s="32">
        <f t="shared" ca="1" si="5"/>
        <v>0</v>
      </c>
      <c r="J88" s="32">
        <f t="shared" ca="1" si="5"/>
        <v>1</v>
      </c>
      <c r="K88" s="40">
        <f t="shared" ca="1" si="5"/>
        <v>1</v>
      </c>
    </row>
    <row r="89" spans="1:11" s="16" customFormat="1" ht="12.75" customHeight="1" x14ac:dyDescent="0.2">
      <c r="A89" s="43" t="s">
        <v>92</v>
      </c>
      <c r="B89" s="29">
        <v>769</v>
      </c>
      <c r="C89" s="30">
        <f ca="1">IFERROR(INDIRECT("'"&amp;C$6&amp;"'!"&amp;ADDRESS(MATCH(IF($C$4="Tüm Şirketler",9003,IF($C$4="Hayatdışı Sigorta Şirketleri",9000,9001)),INDIRECT("'"&amp;C$6&amp;"'!$B$1:$B$1095"),0),MATCH($B89,INDIRECT("'"&amp;C$6&amp;"'!5:5"),0))),0)</f>
        <v>0</v>
      </c>
      <c r="D89" s="30">
        <f ca="1">IFERROR(INDIRECT("'"&amp;D$6&amp;"'!"&amp;ADDRESS(MATCH(IF($C$4="Tüm Şirketler",9003,IF($C$4="Hayatdışı Sigorta Şirketleri",9000,9001)),INDIRECT("'"&amp;D$6&amp;"'!$B$1:$B$1095"),0),MATCH($B89,INDIRECT("'"&amp;D$6&amp;"'!5:5"),0))),0)</f>
        <v>0</v>
      </c>
      <c r="E89" s="30">
        <f ca="1">IFERROR(INDIRECT("'"&amp;E$6&amp;"'!"&amp;ADDRESS(MATCH(IF($C$4="Tüm Şirketler",9003,IF($C$4="Hayatdışı Sigorta Şirketleri",9000,9001)),INDIRECT("'"&amp;E$6&amp;"'!$B$1:$B$1095"),0),MATCH($B89,INDIRECT("'"&amp;E$6&amp;"'!5:5"),0))),0)</f>
        <v>0</v>
      </c>
      <c r="F89" s="31">
        <f t="shared" ca="1" si="4"/>
        <v>0</v>
      </c>
      <c r="H89" s="32">
        <f t="shared" ca="1" si="5"/>
        <v>0</v>
      </c>
      <c r="I89" s="32">
        <f t="shared" ca="1" si="5"/>
        <v>0</v>
      </c>
      <c r="J89" s="32">
        <f t="shared" ca="1" si="5"/>
        <v>0</v>
      </c>
      <c r="K89" s="40">
        <f t="shared" ca="1" si="5"/>
        <v>0</v>
      </c>
    </row>
    <row r="90" spans="1:11" s="16" customFormat="1" ht="12.75" customHeight="1" x14ac:dyDescent="0.2">
      <c r="A90" s="43" t="s">
        <v>93</v>
      </c>
      <c r="B90" s="29">
        <v>770</v>
      </c>
      <c r="C90" s="30">
        <f ca="1">IFERROR(INDIRECT("'"&amp;C$6&amp;"'!"&amp;ADDRESS(MATCH(IF($C$4="Tüm Şirketler",9003,IF($C$4="Hayatdışı Sigorta Şirketleri",9000,9001)),INDIRECT("'"&amp;C$6&amp;"'!$B$1:$B$1095"),0),MATCH($B90,INDIRECT("'"&amp;C$6&amp;"'!5:5"),0))),0)</f>
        <v>0</v>
      </c>
      <c r="D90" s="30">
        <f ca="1">IFERROR(INDIRECT("'"&amp;D$6&amp;"'!"&amp;ADDRESS(MATCH(IF($C$4="Tüm Şirketler",9003,IF($C$4="Hayatdışı Sigorta Şirketleri",9000,9001)),INDIRECT("'"&amp;D$6&amp;"'!$B$1:$B$1095"),0),MATCH($B90,INDIRECT("'"&amp;D$6&amp;"'!5:5"),0))),0)</f>
        <v>0</v>
      </c>
      <c r="E90" s="30">
        <f ca="1">IFERROR(INDIRECT("'"&amp;E$6&amp;"'!"&amp;ADDRESS(MATCH(IF($C$4="Tüm Şirketler",9003,IF($C$4="Hayatdışı Sigorta Şirketleri",9000,9001)),INDIRECT("'"&amp;E$6&amp;"'!$B$1:$B$1095"),0),MATCH($B90,INDIRECT("'"&amp;E$6&amp;"'!5:5"),0))),0)</f>
        <v>1</v>
      </c>
      <c r="F90" s="31">
        <f t="shared" ca="1" si="4"/>
        <v>1</v>
      </c>
      <c r="H90" s="32">
        <f t="shared" ca="1" si="5"/>
        <v>0</v>
      </c>
      <c r="I90" s="32">
        <f t="shared" ca="1" si="5"/>
        <v>0</v>
      </c>
      <c r="J90" s="32">
        <f t="shared" ca="1" si="5"/>
        <v>1</v>
      </c>
      <c r="K90" s="40">
        <f t="shared" ca="1" si="5"/>
        <v>1</v>
      </c>
    </row>
    <row r="91" spans="1:11" s="16" customFormat="1" ht="12.75" customHeight="1" x14ac:dyDescent="0.2">
      <c r="A91" s="43" t="s">
        <v>94</v>
      </c>
      <c r="B91" s="29">
        <v>771</v>
      </c>
      <c r="C91" s="30">
        <f ca="1">IFERROR(INDIRECT("'"&amp;C$6&amp;"'!"&amp;ADDRESS(MATCH(IF($C$4="Tüm Şirketler",9003,IF($C$4="Hayatdışı Sigorta Şirketleri",9000,9001)),INDIRECT("'"&amp;C$6&amp;"'!$B$1:$B$1095"),0),MATCH($B91,INDIRECT("'"&amp;C$6&amp;"'!5:5"),0))),0)</f>
        <v>0</v>
      </c>
      <c r="D91" s="30">
        <f ca="1">IFERROR(INDIRECT("'"&amp;D$6&amp;"'!"&amp;ADDRESS(MATCH(IF($C$4="Tüm Şirketler",9003,IF($C$4="Hayatdışı Sigorta Şirketleri",9000,9001)),INDIRECT("'"&amp;D$6&amp;"'!$B$1:$B$1095"),0),MATCH($B91,INDIRECT("'"&amp;D$6&amp;"'!5:5"),0))),0)</f>
        <v>1</v>
      </c>
      <c r="E91" s="30">
        <f ca="1">IFERROR(INDIRECT("'"&amp;E$6&amp;"'!"&amp;ADDRESS(MATCH(IF($C$4="Tüm Şirketler",9003,IF($C$4="Hayatdışı Sigorta Şirketleri",9000,9001)),INDIRECT("'"&amp;E$6&amp;"'!$B$1:$B$1095"),0),MATCH($B91,INDIRECT("'"&amp;E$6&amp;"'!5:5"),0))),0)</f>
        <v>3180.0766027397262</v>
      </c>
      <c r="F91" s="31">
        <f t="shared" ca="1" si="4"/>
        <v>3181.0766027397262</v>
      </c>
      <c r="H91" s="32">
        <f t="shared" ref="H91:K106" ca="1" si="6">IF($F91=0,0,C91/$F91)</f>
        <v>0</v>
      </c>
      <c r="I91" s="32">
        <f t="shared" ca="1" si="6"/>
        <v>3.1435898121370056E-4</v>
      </c>
      <c r="J91" s="32">
        <f t="shared" ca="1" si="6"/>
        <v>0.99968564101878632</v>
      </c>
      <c r="K91" s="40">
        <f t="shared" ca="1" si="6"/>
        <v>1</v>
      </c>
    </row>
    <row r="92" spans="1:11" s="16" customFormat="1" ht="12.75" customHeight="1" thickBot="1" x14ac:dyDescent="0.25">
      <c r="A92" s="46" t="s">
        <v>95</v>
      </c>
      <c r="B92" s="47"/>
      <c r="C92" s="26">
        <f ca="1">SUM(C78:C91)</f>
        <v>1056.0778407232876</v>
      </c>
      <c r="D92" s="26">
        <f ca="1">SUM(D78:D91)</f>
        <v>4121.7589200041093</v>
      </c>
      <c r="E92" s="26">
        <f ca="1">SUM(E78:E91)</f>
        <v>1023185.3968573385</v>
      </c>
      <c r="F92" s="26">
        <f ca="1">SUM(C92:E92)</f>
        <v>1028363.2336180658</v>
      </c>
      <c r="H92" s="27">
        <f t="shared" ca="1" si="6"/>
        <v>1.0269502119476929E-3</v>
      </c>
      <c r="I92" s="27">
        <f t="shared" ca="1" si="6"/>
        <v>4.0080768985707735E-3</v>
      </c>
      <c r="J92" s="27">
        <f t="shared" ca="1" si="6"/>
        <v>0.9949649728894816</v>
      </c>
      <c r="K92" s="27">
        <f t="shared" ca="1" si="6"/>
        <v>1</v>
      </c>
    </row>
    <row r="93" spans="1:11" s="16" customFormat="1" ht="12.75" customHeight="1" x14ac:dyDescent="0.2">
      <c r="A93" s="43" t="s">
        <v>96</v>
      </c>
      <c r="B93" s="29">
        <v>707</v>
      </c>
      <c r="C93" s="30">
        <f ca="1">IFERROR(INDIRECT("'"&amp;C$6&amp;"'!"&amp;ADDRESS(MATCH(IF($C$4="Tüm Şirketler",9003,IF($C$4="Hayatdışı Sigorta Şirketleri",9000,9001)),INDIRECT("'"&amp;C$6&amp;"'!$B$1:$B$1095"),0),MATCH($B93,INDIRECT("'"&amp;C$6&amp;"'!5:5"),0))),0)</f>
        <v>0</v>
      </c>
      <c r="D93" s="30">
        <f ca="1">IFERROR(INDIRECT("'"&amp;D$6&amp;"'!"&amp;ADDRESS(MATCH(IF($C$4="Tüm Şirketler",9003,IF($C$4="Hayatdışı Sigorta Şirketleri",9000,9001)),INDIRECT("'"&amp;D$6&amp;"'!$B$1:$B$1095"),0),MATCH($B93,INDIRECT("'"&amp;D$6&amp;"'!5:5"),0))),0)</f>
        <v>0</v>
      </c>
      <c r="E93" s="30">
        <f ca="1">IFERROR(INDIRECT("'"&amp;E$6&amp;"'!"&amp;ADDRESS(MATCH(IF($C$4="Tüm Şirketler",9003,IF($C$4="Hayatdışı Sigorta Şirketleri",9000,9001)),INDIRECT("'"&amp;E$6&amp;"'!$B$1:$B$1095"),0),MATCH($B93,INDIRECT("'"&amp;E$6&amp;"'!5:5"),0))),0)</f>
        <v>44</v>
      </c>
      <c r="F93" s="31">
        <f t="shared" ref="F93:F99" ca="1" si="7">SUM(C93:E93)</f>
        <v>44</v>
      </c>
      <c r="H93" s="32">
        <f t="shared" ca="1" si="6"/>
        <v>0</v>
      </c>
      <c r="I93" s="32">
        <f t="shared" ca="1" si="6"/>
        <v>0</v>
      </c>
      <c r="J93" s="32">
        <f t="shared" ca="1" si="6"/>
        <v>1</v>
      </c>
      <c r="K93" s="40">
        <f t="shared" ca="1" si="6"/>
        <v>1</v>
      </c>
    </row>
    <row r="94" spans="1:11" s="16" customFormat="1" ht="12.75" customHeight="1" x14ac:dyDescent="0.2">
      <c r="A94" s="43" t="s">
        <v>97</v>
      </c>
      <c r="B94" s="29">
        <v>745</v>
      </c>
      <c r="C94" s="30">
        <f ca="1">IFERROR(INDIRECT("'"&amp;C$6&amp;"'!"&amp;ADDRESS(MATCH(IF($C$4="Tüm Şirketler",9003,IF($C$4="Hayatdışı Sigorta Şirketleri",9000,9001)),INDIRECT("'"&amp;C$6&amp;"'!$B$1:$B$1095"),0),MATCH($B94,INDIRECT("'"&amp;C$6&amp;"'!5:5"),0))),0)</f>
        <v>0</v>
      </c>
      <c r="D94" s="30">
        <f ca="1">IFERROR(INDIRECT("'"&amp;D$6&amp;"'!"&amp;ADDRESS(MATCH(IF($C$4="Tüm Şirketler",9003,IF($C$4="Hayatdışı Sigorta Şirketleri",9000,9001)),INDIRECT("'"&amp;D$6&amp;"'!$B$1:$B$1095"),0),MATCH($B94,INDIRECT("'"&amp;D$6&amp;"'!5:5"),0))),0)</f>
        <v>0</v>
      </c>
      <c r="E94" s="30">
        <f ca="1">IFERROR(INDIRECT("'"&amp;E$6&amp;"'!"&amp;ADDRESS(MATCH(IF($C$4="Tüm Şirketler",9003,IF($C$4="Hayatdışı Sigorta Şirketleri",9000,9001)),INDIRECT("'"&amp;E$6&amp;"'!$B$1:$B$1095"),0),MATCH($B94,INDIRECT("'"&amp;E$6&amp;"'!5:5"),0))),0)</f>
        <v>0</v>
      </c>
      <c r="F94" s="31">
        <f t="shared" ca="1" si="7"/>
        <v>0</v>
      </c>
      <c r="H94" s="32">
        <f t="shared" ca="1" si="6"/>
        <v>0</v>
      </c>
      <c r="I94" s="32">
        <f t="shared" ca="1" si="6"/>
        <v>0</v>
      </c>
      <c r="J94" s="32">
        <f t="shared" ca="1" si="6"/>
        <v>0</v>
      </c>
      <c r="K94" s="40">
        <f t="shared" ca="1" si="6"/>
        <v>0</v>
      </c>
    </row>
    <row r="95" spans="1:11" s="16" customFormat="1" ht="12.75" customHeight="1" x14ac:dyDescent="0.2">
      <c r="A95" s="43" t="s">
        <v>98</v>
      </c>
      <c r="B95" s="29">
        <v>746</v>
      </c>
      <c r="C95" s="30">
        <f ca="1">IFERROR(INDIRECT("'"&amp;C$6&amp;"'!"&amp;ADDRESS(MATCH(IF($C$4="Tüm Şirketler",9003,IF($C$4="Hayatdışı Sigorta Şirketleri",9000,9001)),INDIRECT("'"&amp;C$6&amp;"'!$B$1:$B$1095"),0),MATCH($B95,INDIRECT("'"&amp;C$6&amp;"'!5:5"),0))),0)</f>
        <v>0</v>
      </c>
      <c r="D95" s="30">
        <f ca="1">IFERROR(INDIRECT("'"&amp;D$6&amp;"'!"&amp;ADDRESS(MATCH(IF($C$4="Tüm Şirketler",9003,IF($C$4="Hayatdışı Sigorta Şirketleri",9000,9001)),INDIRECT("'"&amp;D$6&amp;"'!$B$1:$B$1095"),0),MATCH($B95,INDIRECT("'"&amp;D$6&amp;"'!5:5"),0))),0)</f>
        <v>0</v>
      </c>
      <c r="E95" s="30">
        <f ca="1">IFERROR(INDIRECT("'"&amp;E$6&amp;"'!"&amp;ADDRESS(MATCH(IF($C$4="Tüm Şirketler",9003,IF($C$4="Hayatdışı Sigorta Şirketleri",9000,9001)),INDIRECT("'"&amp;E$6&amp;"'!$B$1:$B$1095"),0),MATCH($B95,INDIRECT("'"&amp;E$6&amp;"'!5:5"),0))),0)</f>
        <v>0</v>
      </c>
      <c r="F95" s="31">
        <f t="shared" ca="1" si="7"/>
        <v>0</v>
      </c>
      <c r="H95" s="32">
        <f t="shared" ca="1" si="6"/>
        <v>0</v>
      </c>
      <c r="I95" s="32">
        <f t="shared" ca="1" si="6"/>
        <v>0</v>
      </c>
      <c r="J95" s="32">
        <f t="shared" ca="1" si="6"/>
        <v>0</v>
      </c>
      <c r="K95" s="40">
        <f t="shared" ca="1" si="6"/>
        <v>0</v>
      </c>
    </row>
    <row r="96" spans="1:11" s="16" customFormat="1" ht="12.75" customHeight="1" x14ac:dyDescent="0.2">
      <c r="A96" s="43" t="s">
        <v>99</v>
      </c>
      <c r="B96" s="29">
        <v>747</v>
      </c>
      <c r="C96" s="30">
        <f ca="1">IFERROR(INDIRECT("'"&amp;C$6&amp;"'!"&amp;ADDRESS(MATCH(IF($C$4="Tüm Şirketler",9003,IF($C$4="Hayatdışı Sigorta Şirketleri",9000,9001)),INDIRECT("'"&amp;C$6&amp;"'!$B$1:$B$1095"),0),MATCH($B96,INDIRECT("'"&amp;C$6&amp;"'!5:5"),0))),0)</f>
        <v>0</v>
      </c>
      <c r="D96" s="30">
        <f ca="1">IFERROR(INDIRECT("'"&amp;D$6&amp;"'!"&amp;ADDRESS(MATCH(IF($C$4="Tüm Şirketler",9003,IF($C$4="Hayatdışı Sigorta Şirketleri",9000,9001)),INDIRECT("'"&amp;D$6&amp;"'!$B$1:$B$1095"),0),MATCH($B96,INDIRECT("'"&amp;D$6&amp;"'!5:5"),0))),0)</f>
        <v>0</v>
      </c>
      <c r="E96" s="30">
        <f ca="1">IFERROR(INDIRECT("'"&amp;E$6&amp;"'!"&amp;ADDRESS(MATCH(IF($C$4="Tüm Şirketler",9003,IF($C$4="Hayatdışı Sigorta Şirketleri",9000,9001)),INDIRECT("'"&amp;E$6&amp;"'!$B$1:$B$1095"),0),MATCH($B96,INDIRECT("'"&amp;E$6&amp;"'!5:5"),0))),0)</f>
        <v>0</v>
      </c>
      <c r="F96" s="31">
        <f t="shared" ca="1" si="7"/>
        <v>0</v>
      </c>
      <c r="H96" s="32">
        <f t="shared" ca="1" si="6"/>
        <v>0</v>
      </c>
      <c r="I96" s="32">
        <f t="shared" ca="1" si="6"/>
        <v>0</v>
      </c>
      <c r="J96" s="32">
        <f t="shared" ca="1" si="6"/>
        <v>0</v>
      </c>
      <c r="K96" s="40">
        <f t="shared" ca="1" si="6"/>
        <v>0</v>
      </c>
    </row>
    <row r="97" spans="1:11" s="16" customFormat="1" ht="12.75" customHeight="1" x14ac:dyDescent="0.2">
      <c r="A97" s="43" t="s">
        <v>100</v>
      </c>
      <c r="B97" s="29">
        <v>755</v>
      </c>
      <c r="C97" s="30">
        <f ca="1">IFERROR(INDIRECT("'"&amp;C$6&amp;"'!"&amp;ADDRESS(MATCH(IF($C$4="Tüm Şirketler",9003,IF($C$4="Hayatdışı Sigorta Şirketleri",9000,9001)),INDIRECT("'"&amp;C$6&amp;"'!$B$1:$B$1095"),0),MATCH($B97,INDIRECT("'"&amp;C$6&amp;"'!5:5"),0))),0)</f>
        <v>0</v>
      </c>
      <c r="D97" s="30">
        <f ca="1">IFERROR(INDIRECT("'"&amp;D$6&amp;"'!"&amp;ADDRESS(MATCH(IF($C$4="Tüm Şirketler",9003,IF($C$4="Hayatdışı Sigorta Şirketleri",9000,9001)),INDIRECT("'"&amp;D$6&amp;"'!$B$1:$B$1095"),0),MATCH($B97,INDIRECT("'"&amp;D$6&amp;"'!5:5"),0))),0)</f>
        <v>0</v>
      </c>
      <c r="E97" s="30">
        <f ca="1">IFERROR(INDIRECT("'"&amp;E$6&amp;"'!"&amp;ADDRESS(MATCH(IF($C$4="Tüm Şirketler",9003,IF($C$4="Hayatdışı Sigorta Şirketleri",9000,9001)),INDIRECT("'"&amp;E$6&amp;"'!$B$1:$B$1095"),0),MATCH($B97,INDIRECT("'"&amp;E$6&amp;"'!5:5"),0))),0)</f>
        <v>327.59308423819891</v>
      </c>
      <c r="F97" s="31">
        <f t="shared" ca="1" si="7"/>
        <v>327.59308423819891</v>
      </c>
      <c r="H97" s="32">
        <f t="shared" ca="1" si="6"/>
        <v>0</v>
      </c>
      <c r="I97" s="32">
        <f t="shared" ca="1" si="6"/>
        <v>0</v>
      </c>
      <c r="J97" s="32">
        <f t="shared" ca="1" si="6"/>
        <v>1</v>
      </c>
      <c r="K97" s="40">
        <f t="shared" ca="1" si="6"/>
        <v>1</v>
      </c>
    </row>
    <row r="98" spans="1:11" s="16" customFormat="1" ht="12.75" customHeight="1" x14ac:dyDescent="0.2">
      <c r="A98" s="19" t="s">
        <v>101</v>
      </c>
      <c r="B98" s="20">
        <v>756</v>
      </c>
      <c r="C98" s="21">
        <f ca="1">IFERROR(INDIRECT("'"&amp;C$6&amp;"'!"&amp;ADDRESS(MATCH(IF($C$4="Tüm Şirketler",9003,IF($C$4="Hayatdışı Sigorta Şirketleri",9000,9001)),INDIRECT("'"&amp;C$6&amp;"'!$B$1:$B$1095"),0),MATCH($B98,INDIRECT("'"&amp;C$6&amp;"'!5:5"),0))),0)</f>
        <v>0</v>
      </c>
      <c r="D98" s="21">
        <f ca="1">IFERROR(INDIRECT("'"&amp;D$6&amp;"'!"&amp;ADDRESS(MATCH(IF($C$4="Tüm Şirketler",9003,IF($C$4="Hayatdışı Sigorta Şirketleri",9000,9001)),INDIRECT("'"&amp;D$6&amp;"'!$B$1:$B$1095"),0),MATCH($B98,INDIRECT("'"&amp;D$6&amp;"'!5:5"),0))),0)</f>
        <v>0</v>
      </c>
      <c r="E98" s="21">
        <f ca="1">IFERROR(INDIRECT("'"&amp;E$6&amp;"'!"&amp;ADDRESS(MATCH(IF($C$4="Tüm Şirketler",9003,IF($C$4="Hayatdışı Sigorta Şirketleri",9000,9001)),INDIRECT("'"&amp;E$6&amp;"'!$B$1:$B$1095"),0),MATCH($B98,INDIRECT("'"&amp;E$6&amp;"'!5:5"),0))),0)</f>
        <v>37</v>
      </c>
      <c r="F98" s="22">
        <f t="shared" ca="1" si="7"/>
        <v>37</v>
      </c>
      <c r="H98" s="23">
        <f t="shared" ca="1" si="6"/>
        <v>0</v>
      </c>
      <c r="I98" s="23">
        <f t="shared" ca="1" si="6"/>
        <v>0</v>
      </c>
      <c r="J98" s="23">
        <f t="shared" ca="1" si="6"/>
        <v>1</v>
      </c>
      <c r="K98" s="24">
        <f t="shared" ca="1" si="6"/>
        <v>1</v>
      </c>
    </row>
    <row r="99" spans="1:11" s="16" customFormat="1" ht="12.75" customHeight="1" thickBot="1" x14ac:dyDescent="0.25">
      <c r="A99" s="48" t="s">
        <v>102</v>
      </c>
      <c r="B99" s="49"/>
      <c r="C99" s="26">
        <f ca="1">SUM(C93:C98)</f>
        <v>0</v>
      </c>
      <c r="D99" s="26">
        <f ca="1">SUM(D93:D98)</f>
        <v>0</v>
      </c>
      <c r="E99" s="26">
        <f ca="1">SUM(E93:E98)</f>
        <v>408.59308423819891</v>
      </c>
      <c r="F99" s="26">
        <f t="shared" ca="1" si="7"/>
        <v>408.59308423819891</v>
      </c>
      <c r="H99" s="27">
        <f t="shared" ca="1" si="6"/>
        <v>0</v>
      </c>
      <c r="I99" s="27">
        <f t="shared" ca="1" si="6"/>
        <v>0</v>
      </c>
      <c r="J99" s="27">
        <f t="shared" ca="1" si="6"/>
        <v>1</v>
      </c>
      <c r="K99" s="27">
        <f t="shared" ca="1" si="6"/>
        <v>1</v>
      </c>
    </row>
    <row r="100" spans="1:11" s="16" customFormat="1" ht="12.75" customHeight="1" x14ac:dyDescent="0.2">
      <c r="A100" s="43" t="s">
        <v>103</v>
      </c>
      <c r="B100" s="29">
        <v>705</v>
      </c>
      <c r="C100" s="30">
        <f ca="1">IFERROR(INDIRECT("'"&amp;C$6&amp;"'!"&amp;ADDRESS(MATCH(IF($C$4="Tüm Şirketler",9003,IF($C$4="Hayatdışı Sigorta Şirketleri",9000,9001)),INDIRECT("'"&amp;C$6&amp;"'!$B$1:$B$1095"),0),MATCH($B100,INDIRECT("'"&amp;C$6&amp;"'!5:5"),0))),0)</f>
        <v>0</v>
      </c>
      <c r="D100" s="30">
        <f ca="1">IFERROR(INDIRECT("'"&amp;D$6&amp;"'!"&amp;ADDRESS(MATCH(IF($C$4="Tüm Şirketler",9003,IF($C$4="Hayatdışı Sigorta Şirketleri",9000,9001)),INDIRECT("'"&amp;D$6&amp;"'!$B$1:$B$1095"),0),MATCH($B100,INDIRECT("'"&amp;D$6&amp;"'!5:5"),0))),0)</f>
        <v>0</v>
      </c>
      <c r="E100" s="30">
        <f ca="1">IFERROR(INDIRECT("'"&amp;E$6&amp;"'!"&amp;ADDRESS(MATCH(IF($C$4="Tüm Şirketler",9003,IF($C$4="Hayatdışı Sigorta Şirketleri",9000,9001)),INDIRECT("'"&amp;E$6&amp;"'!$B$1:$B$1095"),0),MATCH($B100,INDIRECT("'"&amp;E$6&amp;"'!5:5"),0))),0)</f>
        <v>3095.931889060173</v>
      </c>
      <c r="F100" s="31">
        <f t="shared" ref="F100:F114" ca="1" si="8">SUM(C100:E100)</f>
        <v>3095.931889060173</v>
      </c>
      <c r="H100" s="32">
        <f t="shared" ca="1" si="6"/>
        <v>0</v>
      </c>
      <c r="I100" s="32">
        <f t="shared" ca="1" si="6"/>
        <v>0</v>
      </c>
      <c r="J100" s="32">
        <f t="shared" ca="1" si="6"/>
        <v>1</v>
      </c>
      <c r="K100" s="40">
        <f t="shared" ca="1" si="6"/>
        <v>1</v>
      </c>
    </row>
    <row r="101" spans="1:11" s="16" customFormat="1" ht="12.75" customHeight="1" x14ac:dyDescent="0.2">
      <c r="A101" s="43" t="s">
        <v>104</v>
      </c>
      <c r="B101" s="29">
        <v>706</v>
      </c>
      <c r="C101" s="30">
        <f ca="1">IFERROR(INDIRECT("'"&amp;C$6&amp;"'!"&amp;ADDRESS(MATCH(IF($C$4="Tüm Şirketler",9003,IF($C$4="Hayatdışı Sigorta Şirketleri",9000,9001)),INDIRECT("'"&amp;C$6&amp;"'!$B$1:$B$1095"),0),MATCH($B101,INDIRECT("'"&amp;C$6&amp;"'!5:5"),0))),0)</f>
        <v>0</v>
      </c>
      <c r="D101" s="30">
        <f ca="1">IFERROR(INDIRECT("'"&amp;D$6&amp;"'!"&amp;ADDRESS(MATCH(IF($C$4="Tüm Şirketler",9003,IF($C$4="Hayatdışı Sigorta Şirketleri",9000,9001)),INDIRECT("'"&amp;D$6&amp;"'!$B$1:$B$1095"),0),MATCH($B101,INDIRECT("'"&amp;D$6&amp;"'!5:5"),0))),0)</f>
        <v>0</v>
      </c>
      <c r="E101" s="30">
        <f ca="1">IFERROR(INDIRECT("'"&amp;E$6&amp;"'!"&amp;ADDRESS(MATCH(IF($C$4="Tüm Şirketler",9003,IF($C$4="Hayatdışı Sigorta Şirketleri",9000,9001)),INDIRECT("'"&amp;E$6&amp;"'!$B$1:$B$1095"),0),MATCH($B101,INDIRECT("'"&amp;E$6&amp;"'!5:5"),0))),0)</f>
        <v>45.45</v>
      </c>
      <c r="F101" s="31">
        <f t="shared" ca="1" si="8"/>
        <v>45.45</v>
      </c>
      <c r="H101" s="32">
        <f t="shared" ca="1" si="6"/>
        <v>0</v>
      </c>
      <c r="I101" s="32">
        <f t="shared" ca="1" si="6"/>
        <v>0</v>
      </c>
      <c r="J101" s="32">
        <f t="shared" ca="1" si="6"/>
        <v>1</v>
      </c>
      <c r="K101" s="40">
        <f t="shared" ca="1" si="6"/>
        <v>1</v>
      </c>
    </row>
    <row r="102" spans="1:11" s="16" customFormat="1" ht="12.75" customHeight="1" x14ac:dyDescent="0.2">
      <c r="A102" s="43" t="s">
        <v>105</v>
      </c>
      <c r="B102" s="29">
        <v>708</v>
      </c>
      <c r="C102" s="30">
        <f ca="1">IFERROR(INDIRECT("'"&amp;C$6&amp;"'!"&amp;ADDRESS(MATCH(IF($C$4="Tüm Şirketler",9003,IF($C$4="Hayatdışı Sigorta Şirketleri",9000,9001)),INDIRECT("'"&amp;C$6&amp;"'!$B$1:$B$1095"),0),MATCH($B102,INDIRECT("'"&amp;C$6&amp;"'!5:5"),0))),0)</f>
        <v>0</v>
      </c>
      <c r="D102" s="30">
        <f ca="1">IFERROR(INDIRECT("'"&amp;D$6&amp;"'!"&amp;ADDRESS(MATCH(IF($C$4="Tüm Şirketler",9003,IF($C$4="Hayatdışı Sigorta Şirketleri",9000,9001)),INDIRECT("'"&amp;D$6&amp;"'!$B$1:$B$1095"),0),MATCH($B102,INDIRECT("'"&amp;D$6&amp;"'!5:5"),0))),0)</f>
        <v>0</v>
      </c>
      <c r="E102" s="30">
        <f ca="1">IFERROR(INDIRECT("'"&amp;E$6&amp;"'!"&amp;ADDRESS(MATCH(IF($C$4="Tüm Şirketler",9003,IF($C$4="Hayatdışı Sigorta Şirketleri",9000,9001)),INDIRECT("'"&amp;E$6&amp;"'!$B$1:$B$1095"),0),MATCH($B102,INDIRECT("'"&amp;E$6&amp;"'!5:5"),0))),0)</f>
        <v>16</v>
      </c>
      <c r="F102" s="31">
        <f t="shared" ca="1" si="8"/>
        <v>16</v>
      </c>
      <c r="H102" s="32">
        <f t="shared" ca="1" si="6"/>
        <v>0</v>
      </c>
      <c r="I102" s="32">
        <f t="shared" ca="1" si="6"/>
        <v>0</v>
      </c>
      <c r="J102" s="32">
        <f t="shared" ca="1" si="6"/>
        <v>1</v>
      </c>
      <c r="K102" s="40">
        <f t="shared" ca="1" si="6"/>
        <v>1</v>
      </c>
    </row>
    <row r="103" spans="1:11" s="16" customFormat="1" ht="12.75" customHeight="1" x14ac:dyDescent="0.2">
      <c r="A103" s="43" t="s">
        <v>106</v>
      </c>
      <c r="B103" s="29">
        <v>736</v>
      </c>
      <c r="C103" s="30">
        <f ca="1">IFERROR(INDIRECT("'"&amp;C$6&amp;"'!"&amp;ADDRESS(MATCH(IF($C$4="Tüm Şirketler",9003,IF($C$4="Hayatdışı Sigorta Şirketleri",9000,9001)),INDIRECT("'"&amp;C$6&amp;"'!$B$1:$B$1095"),0),MATCH($B103,INDIRECT("'"&amp;C$6&amp;"'!5:5"),0))),0)</f>
        <v>11.43</v>
      </c>
      <c r="D103" s="30">
        <f ca="1">IFERROR(INDIRECT("'"&amp;D$6&amp;"'!"&amp;ADDRESS(MATCH(IF($C$4="Tüm Şirketler",9003,IF($C$4="Hayatdışı Sigorta Şirketleri",9000,9001)),INDIRECT("'"&amp;D$6&amp;"'!$B$1:$B$1095"),0),MATCH($B103,INDIRECT("'"&amp;D$6&amp;"'!5:5"),0))),0)</f>
        <v>2</v>
      </c>
      <c r="E103" s="30">
        <f ca="1">IFERROR(INDIRECT("'"&amp;E$6&amp;"'!"&amp;ADDRESS(MATCH(IF($C$4="Tüm Şirketler",9003,IF($C$4="Hayatdışı Sigorta Şirketleri",9000,9001)),INDIRECT("'"&amp;E$6&amp;"'!$B$1:$B$1095"),0),MATCH($B103,INDIRECT("'"&amp;E$6&amp;"'!5:5"),0))),0)</f>
        <v>65507.801369747605</v>
      </c>
      <c r="F103" s="31">
        <f t="shared" ca="1" si="8"/>
        <v>65521.231369747606</v>
      </c>
      <c r="H103" s="32">
        <f t="shared" ca="1" si="6"/>
        <v>1.7444727092350476E-4</v>
      </c>
      <c r="I103" s="32">
        <f t="shared" ca="1" si="6"/>
        <v>3.0524456854506524E-5</v>
      </c>
      <c r="J103" s="32">
        <f t="shared" ca="1" si="6"/>
        <v>0.999795028272222</v>
      </c>
      <c r="K103" s="40">
        <f t="shared" ca="1" si="6"/>
        <v>1</v>
      </c>
    </row>
    <row r="104" spans="1:11" s="16" customFormat="1" ht="12.75" customHeight="1" thickBot="1" x14ac:dyDescent="0.25">
      <c r="A104" s="46" t="s">
        <v>107</v>
      </c>
      <c r="B104" s="47"/>
      <c r="C104" s="41">
        <f ca="1">C103+C101+C100+C102</f>
        <v>11.43</v>
      </c>
      <c r="D104" s="41">
        <f ca="1">D103+D101+D100+D102</f>
        <v>2</v>
      </c>
      <c r="E104" s="41">
        <f ca="1">E103+E101+E100+E102</f>
        <v>68665.183258807781</v>
      </c>
      <c r="F104" s="41">
        <f t="shared" ca="1" si="8"/>
        <v>68678.613258807774</v>
      </c>
      <c r="H104" s="42">
        <f t="shared" ca="1" si="6"/>
        <v>1.6642735573194097E-4</v>
      </c>
      <c r="I104" s="42">
        <f t="shared" ca="1" si="6"/>
        <v>2.9121147109700958E-5</v>
      </c>
      <c r="J104" s="42">
        <f t="shared" ca="1" si="6"/>
        <v>0.99980445149715846</v>
      </c>
      <c r="K104" s="42">
        <f t="shared" ca="1" si="6"/>
        <v>1</v>
      </c>
    </row>
    <row r="105" spans="1:11" s="16" customFormat="1" ht="12.75" customHeight="1" x14ac:dyDescent="0.2">
      <c r="A105" s="12" t="s">
        <v>108</v>
      </c>
      <c r="B105" s="13">
        <v>702</v>
      </c>
      <c r="C105" s="14">
        <f ca="1">IFERROR(INDIRECT("'"&amp;C$6&amp;"'!"&amp;ADDRESS(MATCH(IF($C$4="Tüm Şirketler",9003,IF($C$4="Hayatdışı Sigorta Şirketleri",9000,9001)),INDIRECT("'"&amp;C$6&amp;"'!$B$1:$B$1095"),0),MATCH($B105,INDIRECT("'"&amp;C$6&amp;"'!5:5"),0))),0)</f>
        <v>0</v>
      </c>
      <c r="D105" s="14">
        <f ca="1">IFERROR(INDIRECT("'"&amp;D$6&amp;"'!"&amp;ADDRESS(MATCH(IF($C$4="Tüm Şirketler",9003,IF($C$4="Hayatdışı Sigorta Şirketleri",9000,9001)),INDIRECT("'"&amp;D$6&amp;"'!$B$1:$B$1095"),0),MATCH($B105,INDIRECT("'"&amp;D$6&amp;"'!5:5"),0))),0)</f>
        <v>0</v>
      </c>
      <c r="E105" s="14">
        <f ca="1">IFERROR(INDIRECT("'"&amp;E$6&amp;"'!"&amp;ADDRESS(MATCH(IF($C$4="Tüm Şirketler",9003,IF($C$4="Hayatdışı Sigorta Şirketleri",9000,9001)),INDIRECT("'"&amp;E$6&amp;"'!$B$1:$B$1095"),0),MATCH($B105,INDIRECT("'"&amp;E$6&amp;"'!5:5"),0))),0)</f>
        <v>11940.14925809452</v>
      </c>
      <c r="F105" s="15">
        <f t="shared" ca="1" si="8"/>
        <v>11940.14925809452</v>
      </c>
      <c r="H105" s="17">
        <f t="shared" ca="1" si="6"/>
        <v>0</v>
      </c>
      <c r="I105" s="17">
        <f t="shared" ca="1" si="6"/>
        <v>0</v>
      </c>
      <c r="J105" s="17">
        <f t="shared" ca="1" si="6"/>
        <v>1</v>
      </c>
      <c r="K105" s="18">
        <f t="shared" ca="1" si="6"/>
        <v>1</v>
      </c>
    </row>
    <row r="106" spans="1:11" s="16" customFormat="1" ht="12.75" customHeight="1" x14ac:dyDescent="0.2">
      <c r="A106" s="43" t="s">
        <v>109</v>
      </c>
      <c r="B106" s="29">
        <v>748</v>
      </c>
      <c r="C106" s="30">
        <f ca="1">IFERROR(INDIRECT("'"&amp;C$6&amp;"'!"&amp;ADDRESS(MATCH(IF($C$4="Tüm Şirketler",9003,IF($C$4="Hayatdışı Sigorta Şirketleri",9000,9001)),INDIRECT("'"&amp;C$6&amp;"'!$B$1:$B$1095"),0),MATCH($B106,INDIRECT("'"&amp;C$6&amp;"'!5:5"),0))),0)</f>
        <v>0</v>
      </c>
      <c r="D106" s="30">
        <f ca="1">IFERROR(INDIRECT("'"&amp;D$6&amp;"'!"&amp;ADDRESS(MATCH(IF($C$4="Tüm Şirketler",9003,IF($C$4="Hayatdışı Sigorta Şirketleri",9000,9001)),INDIRECT("'"&amp;D$6&amp;"'!$B$1:$B$1095"),0),MATCH($B106,INDIRECT("'"&amp;D$6&amp;"'!5:5"),0))),0)</f>
        <v>0</v>
      </c>
      <c r="E106" s="30">
        <f ca="1">IFERROR(INDIRECT("'"&amp;E$6&amp;"'!"&amp;ADDRESS(MATCH(IF($C$4="Tüm Şirketler",9003,IF($C$4="Hayatdışı Sigorta Şirketleri",9000,9001)),INDIRECT("'"&amp;E$6&amp;"'!$B$1:$B$1095"),0),MATCH($B106,INDIRECT("'"&amp;E$6&amp;"'!5:5"),0))),0)</f>
        <v>77451</v>
      </c>
      <c r="F106" s="31">
        <f t="shared" ca="1" si="8"/>
        <v>77451</v>
      </c>
      <c r="H106" s="32">
        <f t="shared" ca="1" si="6"/>
        <v>0</v>
      </c>
      <c r="I106" s="32">
        <f t="shared" ca="1" si="6"/>
        <v>0</v>
      </c>
      <c r="J106" s="32">
        <f t="shared" ca="1" si="6"/>
        <v>1</v>
      </c>
      <c r="K106" s="40">
        <f t="shared" ca="1" si="6"/>
        <v>1</v>
      </c>
    </row>
    <row r="107" spans="1:11" s="16" customFormat="1" ht="12.75" customHeight="1" x14ac:dyDescent="0.2">
      <c r="A107" s="43" t="s">
        <v>110</v>
      </c>
      <c r="B107" s="29">
        <v>749</v>
      </c>
      <c r="C107" s="30">
        <f ca="1">IFERROR(INDIRECT("'"&amp;C$6&amp;"'!"&amp;ADDRESS(MATCH(IF($C$4="Tüm Şirketler",9003,IF($C$4="Hayatdışı Sigorta Şirketleri",9000,9001)),INDIRECT("'"&amp;C$6&amp;"'!$B$1:$B$1095"),0),MATCH($B107,INDIRECT("'"&amp;C$6&amp;"'!5:5"),0))),0)</f>
        <v>0</v>
      </c>
      <c r="D107" s="30">
        <f ca="1">IFERROR(INDIRECT("'"&amp;D$6&amp;"'!"&amp;ADDRESS(MATCH(IF($C$4="Tüm Şirketler",9003,IF($C$4="Hayatdışı Sigorta Şirketleri",9000,9001)),INDIRECT("'"&amp;D$6&amp;"'!$B$1:$B$1095"),0),MATCH($B107,INDIRECT("'"&amp;D$6&amp;"'!5:5"),0))),0)</f>
        <v>0</v>
      </c>
      <c r="E107" s="30">
        <f ca="1">IFERROR(INDIRECT("'"&amp;E$6&amp;"'!"&amp;ADDRESS(MATCH(IF($C$4="Tüm Şirketler",9003,IF($C$4="Hayatdışı Sigorta Şirketleri",9000,9001)),INDIRECT("'"&amp;E$6&amp;"'!$B$1:$B$1095"),0),MATCH($B107,INDIRECT("'"&amp;E$6&amp;"'!5:5"),0))),0)</f>
        <v>3540</v>
      </c>
      <c r="F107" s="31">
        <f t="shared" ca="1" si="8"/>
        <v>3540</v>
      </c>
      <c r="H107" s="32">
        <f t="shared" ref="H107:K132" ca="1" si="9">IF($F107=0,0,C107/$F107)</f>
        <v>0</v>
      </c>
      <c r="I107" s="32">
        <f t="shared" ca="1" si="9"/>
        <v>0</v>
      </c>
      <c r="J107" s="32">
        <f t="shared" ca="1" si="9"/>
        <v>1</v>
      </c>
      <c r="K107" s="40">
        <f t="shared" ca="1" si="9"/>
        <v>1</v>
      </c>
    </row>
    <row r="108" spans="1:11" s="16" customFormat="1" ht="12.75" customHeight="1" x14ac:dyDescent="0.2">
      <c r="A108" s="43" t="s">
        <v>111</v>
      </c>
      <c r="B108" s="29">
        <v>752</v>
      </c>
      <c r="C108" s="30">
        <f ca="1">IFERROR(INDIRECT("'"&amp;C$6&amp;"'!"&amp;ADDRESS(MATCH(IF($C$4="Tüm Şirketler",9003,IF($C$4="Hayatdışı Sigorta Şirketleri",9000,9001)),INDIRECT("'"&amp;C$6&amp;"'!$B$1:$B$1095"),0),MATCH($B108,INDIRECT("'"&amp;C$6&amp;"'!5:5"),0))),0)</f>
        <v>0</v>
      </c>
      <c r="D108" s="30">
        <f ca="1">IFERROR(INDIRECT("'"&amp;D$6&amp;"'!"&amp;ADDRESS(MATCH(IF($C$4="Tüm Şirketler",9003,IF($C$4="Hayatdışı Sigorta Şirketleri",9000,9001)),INDIRECT("'"&amp;D$6&amp;"'!$B$1:$B$1095"),0),MATCH($B108,INDIRECT("'"&amp;D$6&amp;"'!5:5"),0))),0)</f>
        <v>0</v>
      </c>
      <c r="E108" s="30">
        <f ca="1">IFERROR(INDIRECT("'"&amp;E$6&amp;"'!"&amp;ADDRESS(MATCH(IF($C$4="Tüm Şirketler",9003,IF($C$4="Hayatdışı Sigorta Şirketleri",9000,9001)),INDIRECT("'"&amp;E$6&amp;"'!$B$1:$B$1095"),0),MATCH($B108,INDIRECT("'"&amp;E$6&amp;"'!5:5"),0))),0)</f>
        <v>0</v>
      </c>
      <c r="F108" s="31">
        <f t="shared" ca="1" si="8"/>
        <v>0</v>
      </c>
      <c r="H108" s="32">
        <f t="shared" ca="1" si="9"/>
        <v>0</v>
      </c>
      <c r="I108" s="32">
        <f t="shared" ca="1" si="9"/>
        <v>0</v>
      </c>
      <c r="J108" s="32">
        <f t="shared" ca="1" si="9"/>
        <v>0</v>
      </c>
      <c r="K108" s="40">
        <f t="shared" ca="1" si="9"/>
        <v>0</v>
      </c>
    </row>
    <row r="109" spans="1:11" s="16" customFormat="1" ht="12.75" customHeight="1" x14ac:dyDescent="0.2">
      <c r="A109" s="43" t="s">
        <v>112</v>
      </c>
      <c r="B109" s="29">
        <v>753</v>
      </c>
      <c r="C109" s="30">
        <f ca="1">IFERROR(INDIRECT("'"&amp;C$6&amp;"'!"&amp;ADDRESS(MATCH(IF($C$4="Tüm Şirketler",9003,IF($C$4="Hayatdışı Sigorta Şirketleri",9000,9001)),INDIRECT("'"&amp;C$6&amp;"'!$B$1:$B$1095"),0),MATCH($B109,INDIRECT("'"&amp;C$6&amp;"'!5:5"),0))),0)</f>
        <v>0</v>
      </c>
      <c r="D109" s="30">
        <f ca="1">IFERROR(INDIRECT("'"&amp;D$6&amp;"'!"&amp;ADDRESS(MATCH(IF($C$4="Tüm Şirketler",9003,IF($C$4="Hayatdışı Sigorta Şirketleri",9000,9001)),INDIRECT("'"&amp;D$6&amp;"'!$B$1:$B$1095"),0),MATCH($B109,INDIRECT("'"&amp;D$6&amp;"'!5:5"),0))),0)</f>
        <v>0</v>
      </c>
      <c r="E109" s="30">
        <f ca="1">IFERROR(INDIRECT("'"&amp;E$6&amp;"'!"&amp;ADDRESS(MATCH(IF($C$4="Tüm Şirketler",9003,IF($C$4="Hayatdışı Sigorta Şirketleri",9000,9001)),INDIRECT("'"&amp;E$6&amp;"'!$B$1:$B$1095"),0),MATCH($B109,INDIRECT("'"&amp;E$6&amp;"'!5:5"),0))),0)</f>
        <v>0</v>
      </c>
      <c r="F109" s="31">
        <f t="shared" ca="1" si="8"/>
        <v>0</v>
      </c>
      <c r="H109" s="32">
        <f t="shared" ca="1" si="9"/>
        <v>0</v>
      </c>
      <c r="I109" s="32">
        <f t="shared" ca="1" si="9"/>
        <v>0</v>
      </c>
      <c r="J109" s="32">
        <f t="shared" ca="1" si="9"/>
        <v>0</v>
      </c>
      <c r="K109" s="40">
        <f t="shared" ca="1" si="9"/>
        <v>0</v>
      </c>
    </row>
    <row r="110" spans="1:11" s="16" customFormat="1" ht="12.75" customHeight="1" x14ac:dyDescent="0.2">
      <c r="A110" s="43" t="s">
        <v>113</v>
      </c>
      <c r="B110" s="29">
        <v>754</v>
      </c>
      <c r="C110" s="30">
        <f ca="1">IFERROR(INDIRECT("'"&amp;C$6&amp;"'!"&amp;ADDRESS(MATCH(IF($C$4="Tüm Şirketler",9003,IF($C$4="Hayatdışı Sigorta Şirketleri",9000,9001)),INDIRECT("'"&amp;C$6&amp;"'!$B$1:$B$1095"),0),MATCH($B110,INDIRECT("'"&amp;C$6&amp;"'!5:5"),0))),0)</f>
        <v>0</v>
      </c>
      <c r="D110" s="30">
        <f ca="1">IFERROR(INDIRECT("'"&amp;D$6&amp;"'!"&amp;ADDRESS(MATCH(IF($C$4="Tüm Şirketler",9003,IF($C$4="Hayatdışı Sigorta Şirketleri",9000,9001)),INDIRECT("'"&amp;D$6&amp;"'!$B$1:$B$1095"),0),MATCH($B110,INDIRECT("'"&amp;D$6&amp;"'!5:5"),0))),0)</f>
        <v>0</v>
      </c>
      <c r="E110" s="30">
        <f ca="1">IFERROR(INDIRECT("'"&amp;E$6&amp;"'!"&amp;ADDRESS(MATCH(IF($C$4="Tüm Şirketler",9003,IF($C$4="Hayatdışı Sigorta Şirketleri",9000,9001)),INDIRECT("'"&amp;E$6&amp;"'!$B$1:$B$1095"),0),MATCH($B110,INDIRECT("'"&amp;E$6&amp;"'!5:5"),0))),0)</f>
        <v>10589.6300333771</v>
      </c>
      <c r="F110" s="31">
        <f t="shared" ca="1" si="8"/>
        <v>10589.6300333771</v>
      </c>
      <c r="H110" s="32">
        <f t="shared" ca="1" si="9"/>
        <v>0</v>
      </c>
      <c r="I110" s="32">
        <f t="shared" ca="1" si="9"/>
        <v>0</v>
      </c>
      <c r="J110" s="32">
        <f t="shared" ca="1" si="9"/>
        <v>1</v>
      </c>
      <c r="K110" s="40">
        <f t="shared" ca="1" si="9"/>
        <v>1</v>
      </c>
    </row>
    <row r="111" spans="1:11" s="16" customFormat="1" ht="12.75" customHeight="1" x14ac:dyDescent="0.2">
      <c r="A111" s="43" t="s">
        <v>114</v>
      </c>
      <c r="B111" s="29">
        <v>757</v>
      </c>
      <c r="C111" s="30">
        <f ca="1">IFERROR(INDIRECT("'"&amp;C$6&amp;"'!"&amp;ADDRESS(MATCH(IF($C$4="Tüm Şirketler",9003,IF($C$4="Hayatdışı Sigorta Şirketleri",9000,9001)),INDIRECT("'"&amp;C$6&amp;"'!$B$1:$B$1095"),0),MATCH($B111,INDIRECT("'"&amp;C$6&amp;"'!5:5"),0))),0)</f>
        <v>0</v>
      </c>
      <c r="D111" s="30">
        <f ca="1">IFERROR(INDIRECT("'"&amp;D$6&amp;"'!"&amp;ADDRESS(MATCH(IF($C$4="Tüm Şirketler",9003,IF($C$4="Hayatdışı Sigorta Şirketleri",9000,9001)),INDIRECT("'"&amp;D$6&amp;"'!$B$1:$B$1095"),0),MATCH($B111,INDIRECT("'"&amp;D$6&amp;"'!5:5"),0))),0)</f>
        <v>0</v>
      </c>
      <c r="E111" s="30">
        <f ca="1">IFERROR(INDIRECT("'"&amp;E$6&amp;"'!"&amp;ADDRESS(MATCH(IF($C$4="Tüm Şirketler",9003,IF($C$4="Hayatdışı Sigorta Şirketleri",9000,9001)),INDIRECT("'"&amp;E$6&amp;"'!$B$1:$B$1095"),0),MATCH($B111,INDIRECT("'"&amp;E$6&amp;"'!5:5"),0))),0)</f>
        <v>0</v>
      </c>
      <c r="F111" s="31">
        <f t="shared" ca="1" si="8"/>
        <v>0</v>
      </c>
      <c r="H111" s="32">
        <f t="shared" ca="1" si="9"/>
        <v>0</v>
      </c>
      <c r="I111" s="32">
        <f t="shared" ca="1" si="9"/>
        <v>0</v>
      </c>
      <c r="J111" s="32">
        <f t="shared" ca="1" si="9"/>
        <v>0</v>
      </c>
      <c r="K111" s="40">
        <f t="shared" ca="1" si="9"/>
        <v>0</v>
      </c>
    </row>
    <row r="112" spans="1:11" s="16" customFormat="1" ht="12.75" customHeight="1" x14ac:dyDescent="0.2">
      <c r="A112" s="43" t="s">
        <v>115</v>
      </c>
      <c r="B112" s="29">
        <v>758</v>
      </c>
      <c r="C112" s="30">
        <f ca="1">IFERROR(INDIRECT("'"&amp;C$6&amp;"'!"&amp;ADDRESS(MATCH(IF($C$4="Tüm Şirketler",9003,IF($C$4="Hayatdışı Sigorta Şirketleri",9000,9001)),INDIRECT("'"&amp;C$6&amp;"'!$B$1:$B$1095"),0),MATCH($B112,INDIRECT("'"&amp;C$6&amp;"'!5:5"),0))),0)</f>
        <v>0</v>
      </c>
      <c r="D112" s="30">
        <f ca="1">IFERROR(INDIRECT("'"&amp;D$6&amp;"'!"&amp;ADDRESS(MATCH(IF($C$4="Tüm Şirketler",9003,IF($C$4="Hayatdışı Sigorta Şirketleri",9000,9001)),INDIRECT("'"&amp;D$6&amp;"'!$B$1:$B$1095"),0),MATCH($B112,INDIRECT("'"&amp;D$6&amp;"'!5:5"),0))),0)</f>
        <v>0</v>
      </c>
      <c r="E112" s="30">
        <f ca="1">IFERROR(INDIRECT("'"&amp;E$6&amp;"'!"&amp;ADDRESS(MATCH(IF($C$4="Tüm Şirketler",9003,IF($C$4="Hayatdışı Sigorta Şirketleri",9000,9001)),INDIRECT("'"&amp;E$6&amp;"'!$B$1:$B$1095"),0),MATCH($B112,INDIRECT("'"&amp;E$6&amp;"'!5:5"),0))),0)</f>
        <v>237070.48158397592</v>
      </c>
      <c r="F112" s="31">
        <f t="shared" ca="1" si="8"/>
        <v>237070.48158397592</v>
      </c>
      <c r="H112" s="32">
        <f t="shared" ca="1" si="9"/>
        <v>0</v>
      </c>
      <c r="I112" s="32">
        <f t="shared" ca="1" si="9"/>
        <v>0</v>
      </c>
      <c r="J112" s="32">
        <f t="shared" ca="1" si="9"/>
        <v>1</v>
      </c>
      <c r="K112" s="40">
        <f t="shared" ca="1" si="9"/>
        <v>1</v>
      </c>
    </row>
    <row r="113" spans="1:11" s="16" customFormat="1" ht="12.75" customHeight="1" x14ac:dyDescent="0.2">
      <c r="A113" s="43" t="s">
        <v>116</v>
      </c>
      <c r="B113" s="29">
        <v>759</v>
      </c>
      <c r="C113" s="30">
        <f ca="1">IFERROR(INDIRECT("'"&amp;C$6&amp;"'!"&amp;ADDRESS(MATCH(IF($C$4="Tüm Şirketler",9003,IF($C$4="Hayatdışı Sigorta Şirketleri",9000,9001)),INDIRECT("'"&amp;C$6&amp;"'!$B$1:$B$1095"),0),MATCH($B113,INDIRECT("'"&amp;C$6&amp;"'!5:5"),0))),0)</f>
        <v>5</v>
      </c>
      <c r="D113" s="30">
        <f ca="1">IFERROR(INDIRECT("'"&amp;D$6&amp;"'!"&amp;ADDRESS(MATCH(IF($C$4="Tüm Şirketler",9003,IF($C$4="Hayatdışı Sigorta Şirketleri",9000,9001)),INDIRECT("'"&amp;D$6&amp;"'!$B$1:$B$1095"),0),MATCH($B113,INDIRECT("'"&amp;D$6&amp;"'!5:5"),0))),0)</f>
        <v>1114.6109590000001</v>
      </c>
      <c r="E113" s="30">
        <f ca="1">IFERROR(INDIRECT("'"&amp;E$6&amp;"'!"&amp;ADDRESS(MATCH(IF($C$4="Tüm Şirketler",9003,IF($C$4="Hayatdışı Sigorta Şirketleri",9000,9001)),INDIRECT("'"&amp;E$6&amp;"'!$B$1:$B$1095"),0),MATCH($B113,INDIRECT("'"&amp;E$6&amp;"'!5:5"),0))),0)</f>
        <v>67054.997470984934</v>
      </c>
      <c r="F113" s="31">
        <f t="shared" ca="1" si="8"/>
        <v>68174.608429984932</v>
      </c>
      <c r="H113" s="32">
        <f t="shared" ca="1" si="9"/>
        <v>7.3341088642041584E-5</v>
      </c>
      <c r="I113" s="32">
        <f t="shared" ca="1" si="9"/>
        <v>1.6349356229081995E-2</v>
      </c>
      <c r="J113" s="32">
        <f t="shared" ca="1" si="9"/>
        <v>0.98357730268227594</v>
      </c>
      <c r="K113" s="40">
        <f t="shared" ca="1" si="9"/>
        <v>1</v>
      </c>
    </row>
    <row r="114" spans="1:11" s="16" customFormat="1" ht="12.75" customHeight="1" thickBot="1" x14ac:dyDescent="0.25">
      <c r="A114" s="48" t="s">
        <v>117</v>
      </c>
      <c r="B114" s="49"/>
      <c r="C114" s="26">
        <f ca="1">SUM(C105:C113)</f>
        <v>5</v>
      </c>
      <c r="D114" s="26">
        <f ca="1">SUM(D105:D113)</f>
        <v>1114.6109590000001</v>
      </c>
      <c r="E114" s="26">
        <f ca="1">SUM(E105:E113)</f>
        <v>407646.25834643247</v>
      </c>
      <c r="F114" s="26">
        <f t="shared" ca="1" si="8"/>
        <v>408765.86930543248</v>
      </c>
      <c r="H114" s="27">
        <f t="shared" ca="1" si="9"/>
        <v>1.2231941009399609E-5</v>
      </c>
      <c r="I114" s="27">
        <f t="shared" ca="1" si="9"/>
        <v>2.7267710997836651E-3</v>
      </c>
      <c r="J114" s="27">
        <f t="shared" ca="1" si="9"/>
        <v>0.99726099695920689</v>
      </c>
      <c r="K114" s="27">
        <f t="shared" ca="1" si="9"/>
        <v>1</v>
      </c>
    </row>
    <row r="115" spans="1:11" s="16" customFormat="1" ht="12.75" customHeight="1" x14ac:dyDescent="0.2">
      <c r="A115" s="28" t="s">
        <v>118</v>
      </c>
      <c r="B115" s="29">
        <v>760</v>
      </c>
      <c r="C115" s="30">
        <f ca="1">IFERROR(INDIRECT("'"&amp;C$6&amp;"'!"&amp;ADDRESS(MATCH(IF($C$4="Tüm Şirketler",9003,IF($C$4="Hayatdışı Sigorta Şirketleri",9000,9001)),INDIRECT("'"&amp;C$6&amp;"'!$B$1:$B$1095"),0),MATCH($B115,INDIRECT("'"&amp;C$6&amp;"'!5:5"),0))),0)</f>
        <v>13821.070128365754</v>
      </c>
      <c r="D115" s="30">
        <f ca="1">IFERROR(INDIRECT("'"&amp;D$6&amp;"'!"&amp;ADDRESS(MATCH(IF($C$4="Tüm Şirketler",9003,IF($C$4="Hayatdışı Sigorta Şirketleri",9000,9001)),INDIRECT("'"&amp;D$6&amp;"'!$B$1:$B$1095"),0),MATCH($B115,INDIRECT("'"&amp;D$6&amp;"'!5:5"),0))),0)</f>
        <v>19678.607422475347</v>
      </c>
      <c r="E115" s="30">
        <f ca="1">IFERROR(INDIRECT("'"&amp;E$6&amp;"'!"&amp;ADDRESS(MATCH(IF($C$4="Tüm Şirketler",9003,IF($C$4="Hayatdışı Sigorta Şirketleri",9000,9001)),INDIRECT("'"&amp;E$6&amp;"'!$B$1:$B$1095"),0),MATCH($B115,INDIRECT("'"&amp;E$6&amp;"'!5:5"),0))),0)</f>
        <v>3600310.8896064875</v>
      </c>
      <c r="F115" s="31">
        <f t="shared" ref="F115:F132" ca="1" si="10">SUM(C115:E115)</f>
        <v>3633810.5671573286</v>
      </c>
      <c r="H115" s="32">
        <f t="shared" ca="1" si="9"/>
        <v>3.803464675148918E-3</v>
      </c>
      <c r="I115" s="32">
        <f t="shared" ca="1" si="9"/>
        <v>5.415419174662592E-3</v>
      </c>
      <c r="J115" s="32">
        <f t="shared" ca="1" si="9"/>
        <v>0.99078111615018849</v>
      </c>
      <c r="K115" s="40">
        <f t="shared" ca="1" si="9"/>
        <v>1</v>
      </c>
    </row>
    <row r="116" spans="1:11" s="16" customFormat="1" ht="12.75" customHeight="1" thickBot="1" x14ac:dyDescent="0.25">
      <c r="A116" s="46" t="s">
        <v>119</v>
      </c>
      <c r="B116" s="47"/>
      <c r="C116" s="41">
        <f ca="1">C115</f>
        <v>13821.070128365754</v>
      </c>
      <c r="D116" s="41">
        <f ca="1">D115</f>
        <v>19678.607422475347</v>
      </c>
      <c r="E116" s="41">
        <f ca="1">E115</f>
        <v>3600310.8896064875</v>
      </c>
      <c r="F116" s="41">
        <f t="shared" ca="1" si="10"/>
        <v>3633810.5671573286</v>
      </c>
      <c r="H116" s="42">
        <f t="shared" ca="1" si="9"/>
        <v>3.803464675148918E-3</v>
      </c>
      <c r="I116" s="42">
        <f t="shared" ca="1" si="9"/>
        <v>5.415419174662592E-3</v>
      </c>
      <c r="J116" s="42">
        <f t="shared" ca="1" si="9"/>
        <v>0.99078111615018849</v>
      </c>
      <c r="K116" s="42">
        <f t="shared" ca="1" si="9"/>
        <v>1</v>
      </c>
    </row>
    <row r="117" spans="1:11" s="16" customFormat="1" ht="12.75" customHeight="1" x14ac:dyDescent="0.2">
      <c r="A117" s="12" t="s">
        <v>120</v>
      </c>
      <c r="B117" s="13">
        <v>789</v>
      </c>
      <c r="C117" s="14">
        <f ca="1">IFERROR(INDIRECT("'"&amp;C$6&amp;"'!"&amp;ADDRESS(MATCH(IF($C$4="Tüm Şirketler",9003,IF($C$4="Hayatdışı Sigorta Şirketleri",9000,9001)),INDIRECT("'"&amp;C$6&amp;"'!$B$1:$B$1095"),0),MATCH($B117,INDIRECT("'"&amp;C$6&amp;"'!5:5"),0))),0)</f>
        <v>0</v>
      </c>
      <c r="D117" s="14">
        <f ca="1">IFERROR(INDIRECT("'"&amp;D$6&amp;"'!"&amp;ADDRESS(MATCH(IF($C$4="Tüm Şirketler",9003,IF($C$4="Hayatdışı Sigorta Şirketleri",9000,9001)),INDIRECT("'"&amp;D$6&amp;"'!$B$1:$B$1095"),0),MATCH($B117,INDIRECT("'"&amp;D$6&amp;"'!5:5"),0))),0)</f>
        <v>1314.0259749981301</v>
      </c>
      <c r="E117" s="14">
        <f ca="1">IFERROR(INDIRECT("'"&amp;E$6&amp;"'!"&amp;ADDRESS(MATCH(IF($C$4="Tüm Şirketler",9003,IF($C$4="Hayatdışı Sigorta Şirketleri",9000,9001)),INDIRECT("'"&amp;E$6&amp;"'!$B$1:$B$1095"),0),MATCH($B117,INDIRECT("'"&amp;E$6&amp;"'!5:5"),0))),0)</f>
        <v>776887.18556639901</v>
      </c>
      <c r="F117" s="15">
        <f t="shared" ca="1" si="10"/>
        <v>778201.21154139715</v>
      </c>
      <c r="H117" s="17">
        <f t="shared" ca="1" si="9"/>
        <v>0</v>
      </c>
      <c r="I117" s="17">
        <f t="shared" ca="1" si="9"/>
        <v>1.6885427001525931E-3</v>
      </c>
      <c r="J117" s="17">
        <f t="shared" ca="1" si="9"/>
        <v>0.99831145729984738</v>
      </c>
      <c r="K117" s="18">
        <f t="shared" ca="1" si="9"/>
        <v>1</v>
      </c>
    </row>
    <row r="118" spans="1:11" s="16" customFormat="1" ht="12.75" customHeight="1" x14ac:dyDescent="0.2">
      <c r="A118" s="19" t="s">
        <v>121</v>
      </c>
      <c r="B118" s="20">
        <v>798</v>
      </c>
      <c r="C118" s="21">
        <f ca="1">IFERROR(INDIRECT("'"&amp;C$6&amp;"'!"&amp;ADDRESS(MATCH(IF($C$4="Tüm Şirketler",9003,IF($C$4="Hayatdışı Sigorta Şirketleri",9000,9001)),INDIRECT("'"&amp;C$6&amp;"'!$B$1:$B$1095"),0),MATCH($B118,INDIRECT("'"&amp;C$6&amp;"'!5:5"),0))),0)</f>
        <v>0</v>
      </c>
      <c r="D118" s="21">
        <f ca="1">IFERROR(INDIRECT("'"&amp;D$6&amp;"'!"&amp;ADDRESS(MATCH(IF($C$4="Tüm Şirketler",9003,IF($C$4="Hayatdışı Sigorta Şirketleri",9000,9001)),INDIRECT("'"&amp;D$6&amp;"'!$B$1:$B$1095"),0),MATCH($B118,INDIRECT("'"&amp;D$6&amp;"'!5:5"),0))),0)</f>
        <v>0</v>
      </c>
      <c r="E118" s="21">
        <f ca="1">IFERROR(INDIRECT("'"&amp;E$6&amp;"'!"&amp;ADDRESS(MATCH(IF($C$4="Tüm Şirketler",9003,IF($C$4="Hayatdışı Sigorta Şirketleri",9000,9001)),INDIRECT("'"&amp;E$6&amp;"'!$B$1:$B$1095"),0),MATCH($B118,INDIRECT("'"&amp;E$6&amp;"'!5:5"),0))),0)</f>
        <v>5724.5936700000002</v>
      </c>
      <c r="F118" s="22">
        <f t="shared" ca="1" si="10"/>
        <v>5724.5936700000002</v>
      </c>
      <c r="H118" s="23">
        <f t="shared" ca="1" si="9"/>
        <v>0</v>
      </c>
      <c r="I118" s="23">
        <f t="shared" ca="1" si="9"/>
        <v>0</v>
      </c>
      <c r="J118" s="23">
        <f t="shared" ca="1" si="9"/>
        <v>1</v>
      </c>
      <c r="K118" s="24">
        <f t="shared" ca="1" si="9"/>
        <v>1</v>
      </c>
    </row>
    <row r="119" spans="1:11" s="16" customFormat="1" ht="12.75" customHeight="1" thickBot="1" x14ac:dyDescent="0.25">
      <c r="A119" s="48" t="s">
        <v>122</v>
      </c>
      <c r="B119" s="49"/>
      <c r="C119" s="26">
        <f ca="1">SUM(C117:C118)</f>
        <v>0</v>
      </c>
      <c r="D119" s="26">
        <f ca="1">SUM(D117:D118)</f>
        <v>1314.0259749981301</v>
      </c>
      <c r="E119" s="26">
        <f ca="1">SUM(E117:E118)</f>
        <v>782611.77923639899</v>
      </c>
      <c r="F119" s="26">
        <f t="shared" ca="1" si="10"/>
        <v>783925.80521139712</v>
      </c>
      <c r="H119" s="27">
        <f t="shared" ca="1" si="9"/>
        <v>0</v>
      </c>
      <c r="I119" s="27">
        <f t="shared" ca="1" si="9"/>
        <v>1.6762121699052676E-3</v>
      </c>
      <c r="J119" s="27">
        <f t="shared" ca="1" si="9"/>
        <v>0.99832378783009468</v>
      </c>
      <c r="K119" s="27">
        <f t="shared" ca="1" si="9"/>
        <v>1</v>
      </c>
    </row>
    <row r="120" spans="1:11" s="16" customFormat="1" ht="12.75" customHeight="1" x14ac:dyDescent="0.2">
      <c r="A120" s="12" t="s">
        <v>123</v>
      </c>
      <c r="B120" s="13">
        <v>790</v>
      </c>
      <c r="C120" s="14">
        <f ca="1">IFERROR(INDIRECT("'"&amp;C$6&amp;"'!"&amp;ADDRESS(MATCH(IF($C$4="Tüm Şirketler",9003,IF($C$4="Hayatdışı Sigorta Şirketleri",9000,9001)),INDIRECT("'"&amp;C$6&amp;"'!$B$1:$B$1095"),0),MATCH($B120,INDIRECT("'"&amp;C$6&amp;"'!5:5"),0))),0)+IFERROR(INDIRECT("'"&amp;C$6&amp;"'!"&amp;ADDRESS(MATCH(IF($C$4="Tüm Şirketler",9003,IF($C$4="Hayatdışı Sigorta Şirketleri",9000,9001)),INDIRECT("'"&amp;C$6&amp;"'!$B$1:$B$1095"),0),MATCH($B120,INDIRECT("'"&amp;C$6&amp;"'!5:5"),0)+1)),0)+IFERROR(INDIRECT("'"&amp;C$6&amp;"'!"&amp;ADDRESS(MATCH(IF($C$4="Tüm Şirketler",9003,IF($C$4="Hayatdışı Sigorta Şirketleri",9000,9001)),INDIRECT("'"&amp;C$6&amp;"'!$B$1:$B$1095"),0),MATCH($B120,INDIRECT("'"&amp;C$6&amp;"'!5:5"),0)+2)),0)</f>
        <v>0</v>
      </c>
      <c r="D120" s="14">
        <f ca="1">IFERROR(INDIRECT("'"&amp;D$6&amp;"'!"&amp;ADDRESS(MATCH(IF($C$4="Tüm Şirketler",9003,IF($C$4="Hayatdışı Sigorta Şirketleri",9000,9001)),INDIRECT("'"&amp;D$6&amp;"'!$B$1:$B$1095"),0),MATCH($B120,INDIRECT("'"&amp;D$6&amp;"'!5:5"),0))),0)+IFERROR(INDIRECT("'"&amp;D$6&amp;"'!"&amp;ADDRESS(MATCH(IF($C$4="Tüm Şirketler",9003,IF($C$4="Hayatdışı Sigorta Şirketleri",9000,9001)),INDIRECT("'"&amp;D$6&amp;"'!$B$1:$B$1095"),0),MATCH($B120,INDIRECT("'"&amp;D$6&amp;"'!5:5"),0)+1)),0)+IFERROR(INDIRECT("'"&amp;D$6&amp;"'!"&amp;ADDRESS(MATCH(IF($C$4="Tüm Şirketler",9003,IF($C$4="Hayatdışı Sigorta Şirketleri",9000,9001)),INDIRECT("'"&amp;D$6&amp;"'!$B$1:$B$1095"),0),MATCH($B120,INDIRECT("'"&amp;D$6&amp;"'!5:5"),0)+2)),0)</f>
        <v>0</v>
      </c>
      <c r="E120" s="14">
        <f ca="1">IFERROR(INDIRECT("'"&amp;E$6&amp;"'!"&amp;ADDRESS(MATCH(IF($C$4="Tüm Şirketler",9003,IF($C$4="Hayatdışı Sigorta Şirketleri",9000,9001)),INDIRECT("'"&amp;E$6&amp;"'!$B$1:$B$1095"),0),MATCH($B120,INDIRECT("'"&amp;E$6&amp;"'!5:5"),0))),0)+IFERROR(INDIRECT("'"&amp;E$6&amp;"'!"&amp;ADDRESS(MATCH(IF($C$4="Tüm Şirketler",9003,IF($C$4="Hayatdışı Sigorta Şirketleri",9000,9001)),INDIRECT("'"&amp;E$6&amp;"'!$B$1:$B$1095"),0),MATCH($B120,INDIRECT("'"&amp;E$6&amp;"'!5:5"),0)+1)),0)+IFERROR(INDIRECT("'"&amp;E$6&amp;"'!"&amp;ADDRESS(MATCH(IF($C$4="Tüm Şirketler",9003,IF($C$4="Hayatdışı Sigorta Şirketleri",9000,9001)),INDIRECT("'"&amp;E$6&amp;"'!$B$1:$B$1095"),0),MATCH($B120,INDIRECT("'"&amp;E$6&amp;"'!5:5"),0)+2)),0)</f>
        <v>81</v>
      </c>
      <c r="F120" s="15">
        <f t="shared" ca="1" si="10"/>
        <v>81</v>
      </c>
      <c r="H120" s="17">
        <f t="shared" ca="1" si="9"/>
        <v>0</v>
      </c>
      <c r="I120" s="17">
        <f t="shared" ca="1" si="9"/>
        <v>0</v>
      </c>
      <c r="J120" s="17">
        <f t="shared" ca="1" si="9"/>
        <v>1</v>
      </c>
      <c r="K120" s="18">
        <f t="shared" ca="1" si="9"/>
        <v>1</v>
      </c>
    </row>
    <row r="121" spans="1:11" s="16" customFormat="1" ht="12.75" customHeight="1" x14ac:dyDescent="0.2">
      <c r="A121" s="43" t="s">
        <v>124</v>
      </c>
      <c r="B121" s="29">
        <v>791</v>
      </c>
      <c r="C121" s="30">
        <f ca="1">IFERROR(INDIRECT("'"&amp;C$6&amp;"'!"&amp;ADDRESS(MATCH(IF($C$4="Tüm Şirketler",9003,IF($C$4="Hayatdışı Sigorta Şirketleri",9000,9001)),INDIRECT("'"&amp;C$6&amp;"'!$B$1:$B$1095"),0),MATCH($B121,INDIRECT("'"&amp;C$6&amp;"'!5:5"),0))),0)+IFERROR(INDIRECT("'"&amp;C$6&amp;"'!"&amp;ADDRESS(MATCH(IF($C$4="Tüm Şirketler",9003,IF($C$4="Hayatdışı Sigorta Şirketleri",9000,9001)),INDIRECT("'"&amp;C$6&amp;"'!$B$1:$B$1095"),0),MATCH($B121,INDIRECT("'"&amp;C$6&amp;"'!5:5"),0)+1)),0)+IFERROR(INDIRECT("'"&amp;C$6&amp;"'!"&amp;ADDRESS(MATCH(IF($C$4="Tüm Şirketler",9003,IF($C$4="Hayatdışı Sigorta Şirketleri",9000,9001)),INDIRECT("'"&amp;C$6&amp;"'!$B$1:$B$1095"),0),MATCH($B121,INDIRECT("'"&amp;C$6&amp;"'!5:5"),0)+2)),0)</f>
        <v>420084.32711952721</v>
      </c>
      <c r="D121" s="30">
        <f ca="1">IFERROR(INDIRECT("'"&amp;D$6&amp;"'!"&amp;ADDRESS(MATCH(IF($C$4="Tüm Şirketler",9003,IF($C$4="Hayatdışı Sigorta Şirketleri",9000,9001)),INDIRECT("'"&amp;D$6&amp;"'!$B$1:$B$1095"),0),MATCH($B121,INDIRECT("'"&amp;D$6&amp;"'!5:5"),0))),0)+IFERROR(INDIRECT("'"&amp;D$6&amp;"'!"&amp;ADDRESS(MATCH(IF($C$4="Tüm Şirketler",9003,IF($C$4="Hayatdışı Sigorta Şirketleri",9000,9001)),INDIRECT("'"&amp;D$6&amp;"'!$B$1:$B$1095"),0),MATCH($B121,INDIRECT("'"&amp;D$6&amp;"'!5:5"),0)+1)),0)+IFERROR(INDIRECT("'"&amp;D$6&amp;"'!"&amp;ADDRESS(MATCH(IF($C$4="Tüm Şirketler",9003,IF($C$4="Hayatdışı Sigorta Şirketleri",9000,9001)),INDIRECT("'"&amp;D$6&amp;"'!$B$1:$B$1095"),0),MATCH($B121,INDIRECT("'"&amp;D$6&amp;"'!5:5"),0)+2)),0)</f>
        <v>2165253.585475151</v>
      </c>
      <c r="E121" s="30">
        <f ca="1">IFERROR(INDIRECT("'"&amp;E$6&amp;"'!"&amp;ADDRESS(MATCH(IF($C$4="Tüm Şirketler",9003,IF($C$4="Hayatdışı Sigorta Şirketleri",9000,9001)),INDIRECT("'"&amp;E$6&amp;"'!$B$1:$B$1095"),0),MATCH($B121,INDIRECT("'"&amp;E$6&amp;"'!5:5"),0))),0)+IFERROR(INDIRECT("'"&amp;E$6&amp;"'!"&amp;ADDRESS(MATCH(IF($C$4="Tüm Şirketler",9003,IF($C$4="Hayatdışı Sigorta Şirketleri",9000,9001)),INDIRECT("'"&amp;E$6&amp;"'!$B$1:$B$1095"),0),MATCH($B121,INDIRECT("'"&amp;E$6&amp;"'!5:5"),0)+1)),0)+IFERROR(INDIRECT("'"&amp;E$6&amp;"'!"&amp;ADDRESS(MATCH(IF($C$4="Tüm Şirketler",9003,IF($C$4="Hayatdışı Sigorta Şirketleri",9000,9001)),INDIRECT("'"&amp;E$6&amp;"'!$B$1:$B$1095"),0),MATCH($B121,INDIRECT("'"&amp;E$6&amp;"'!5:5"),0)+2)),0)</f>
        <v>7236414.844371167</v>
      </c>
      <c r="F121" s="31">
        <f t="shared" ca="1" si="10"/>
        <v>9821752.7569658458</v>
      </c>
      <c r="H121" s="32">
        <f t="shared" ca="1" si="9"/>
        <v>4.2770810619478516E-2</v>
      </c>
      <c r="I121" s="32">
        <f t="shared" ca="1" si="9"/>
        <v>0.22045490647679927</v>
      </c>
      <c r="J121" s="32">
        <f t="shared" ca="1" si="9"/>
        <v>0.73677428290372216</v>
      </c>
      <c r="K121" s="40">
        <f t="shared" ca="1" si="9"/>
        <v>1</v>
      </c>
    </row>
    <row r="122" spans="1:11" s="16" customFormat="1" ht="12.75" customHeight="1" x14ac:dyDescent="0.2">
      <c r="A122" s="43" t="s">
        <v>125</v>
      </c>
      <c r="B122" s="29">
        <v>792</v>
      </c>
      <c r="C122" s="30">
        <f ca="1">IFERROR(INDIRECT("'"&amp;C$6&amp;"'!"&amp;ADDRESS(MATCH(IF($C$4="Tüm Şirketler",9003,IF($C$4="Hayatdışı Sigorta Şirketleri",9000,9001)),INDIRECT("'"&amp;C$6&amp;"'!$B$1:$B$1095"),0),MATCH($B122,INDIRECT("'"&amp;C$6&amp;"'!5:5"),0))),0)+IFERROR(INDIRECT("'"&amp;C$6&amp;"'!"&amp;ADDRESS(MATCH(IF($C$4="Tüm Şirketler",9003,IF($C$4="Hayatdışı Sigorta Şirketleri",9000,9001)),INDIRECT("'"&amp;C$6&amp;"'!$B$1:$B$1095"),0),MATCH($B122,INDIRECT("'"&amp;C$6&amp;"'!5:5"),0)+1)),0)+IFERROR(INDIRECT("'"&amp;C$6&amp;"'!"&amp;ADDRESS(MATCH(IF($C$4="Tüm Şirketler",9003,IF($C$4="Hayatdışı Sigorta Şirketleri",9000,9001)),INDIRECT("'"&amp;C$6&amp;"'!$B$1:$B$1095"),0),MATCH($B122,INDIRECT("'"&amp;C$6&amp;"'!5:5"),0)+2)),0)</f>
        <v>0</v>
      </c>
      <c r="D122" s="30">
        <f ca="1">IFERROR(INDIRECT("'"&amp;D$6&amp;"'!"&amp;ADDRESS(MATCH(IF($C$4="Tüm Şirketler",9003,IF($C$4="Hayatdışı Sigorta Şirketleri",9000,9001)),INDIRECT("'"&amp;D$6&amp;"'!$B$1:$B$1095"),0),MATCH($B122,INDIRECT("'"&amp;D$6&amp;"'!5:5"),0))),0)+IFERROR(INDIRECT("'"&amp;D$6&amp;"'!"&amp;ADDRESS(MATCH(IF($C$4="Tüm Şirketler",9003,IF($C$4="Hayatdışı Sigorta Şirketleri",9000,9001)),INDIRECT("'"&amp;D$6&amp;"'!$B$1:$B$1095"),0),MATCH($B122,INDIRECT("'"&amp;D$6&amp;"'!5:5"),0)+1)),0)+IFERROR(INDIRECT("'"&amp;D$6&amp;"'!"&amp;ADDRESS(MATCH(IF($C$4="Tüm Şirketler",9003,IF($C$4="Hayatdışı Sigorta Şirketleri",9000,9001)),INDIRECT("'"&amp;D$6&amp;"'!$B$1:$B$1095"),0),MATCH($B122,INDIRECT("'"&amp;D$6&amp;"'!5:5"),0)+2)),0)</f>
        <v>0</v>
      </c>
      <c r="E122" s="30">
        <f ca="1">IFERROR(INDIRECT("'"&amp;E$6&amp;"'!"&amp;ADDRESS(MATCH(IF($C$4="Tüm Şirketler",9003,IF($C$4="Hayatdışı Sigorta Şirketleri",9000,9001)),INDIRECT("'"&amp;E$6&amp;"'!$B$1:$B$1095"),0),MATCH($B122,INDIRECT("'"&amp;E$6&amp;"'!5:5"),0))),0)+IFERROR(INDIRECT("'"&amp;E$6&amp;"'!"&amp;ADDRESS(MATCH(IF($C$4="Tüm Şirketler",9003,IF($C$4="Hayatdışı Sigorta Şirketleri",9000,9001)),INDIRECT("'"&amp;E$6&amp;"'!$B$1:$B$1095"),0),MATCH($B122,INDIRECT("'"&amp;E$6&amp;"'!5:5"),0)+1)),0)+IFERROR(INDIRECT("'"&amp;E$6&amp;"'!"&amp;ADDRESS(MATCH(IF($C$4="Tüm Şirketler",9003,IF($C$4="Hayatdışı Sigorta Şirketleri",9000,9001)),INDIRECT("'"&amp;E$6&amp;"'!$B$1:$B$1095"),0),MATCH($B122,INDIRECT("'"&amp;E$6&amp;"'!5:5"),0)+2)),0)</f>
        <v>0</v>
      </c>
      <c r="F122" s="31">
        <f t="shared" ca="1" si="10"/>
        <v>0</v>
      </c>
      <c r="H122" s="32">
        <f t="shared" ca="1" si="9"/>
        <v>0</v>
      </c>
      <c r="I122" s="32">
        <f t="shared" ca="1" si="9"/>
        <v>0</v>
      </c>
      <c r="J122" s="32">
        <f t="shared" ca="1" si="9"/>
        <v>0</v>
      </c>
      <c r="K122" s="40">
        <f t="shared" ca="1" si="9"/>
        <v>0</v>
      </c>
    </row>
    <row r="123" spans="1:11" s="16" customFormat="1" ht="12.75" customHeight="1" x14ac:dyDescent="0.2">
      <c r="A123" s="43" t="s">
        <v>126</v>
      </c>
      <c r="B123" s="29">
        <v>793</v>
      </c>
      <c r="C123" s="30">
        <f ca="1">IFERROR(INDIRECT("'"&amp;C$6&amp;"'!"&amp;ADDRESS(MATCH(IF($C$4="Tüm Şirketler",9003,IF($C$4="Hayatdışı Sigorta Şirketleri",9000,9001)),INDIRECT("'"&amp;C$6&amp;"'!$B$1:$B$1095"),0),MATCH($B123,INDIRECT("'"&amp;C$6&amp;"'!5:5"),0))),0)+IFERROR(INDIRECT("'"&amp;C$6&amp;"'!"&amp;ADDRESS(MATCH(IF($C$4="Tüm Şirketler",9003,IF($C$4="Hayatdışı Sigorta Şirketleri",9000,9001)),INDIRECT("'"&amp;C$6&amp;"'!$B$1:$B$1095"),0),MATCH($B123,INDIRECT("'"&amp;C$6&amp;"'!5:5"),0)+1)),0)+IFERROR(INDIRECT("'"&amp;C$6&amp;"'!"&amp;ADDRESS(MATCH(IF($C$4="Tüm Şirketler",9003,IF($C$4="Hayatdışı Sigorta Şirketleri",9000,9001)),INDIRECT("'"&amp;C$6&amp;"'!$B$1:$B$1095"),0),MATCH($B123,INDIRECT("'"&amp;C$6&amp;"'!5:5"),0)+2)),0)</f>
        <v>0</v>
      </c>
      <c r="D123" s="30">
        <f ca="1">IFERROR(INDIRECT("'"&amp;D$6&amp;"'!"&amp;ADDRESS(MATCH(IF($C$4="Tüm Şirketler",9003,IF($C$4="Hayatdışı Sigorta Şirketleri",9000,9001)),INDIRECT("'"&amp;D$6&amp;"'!$B$1:$B$1095"),0),MATCH($B123,INDIRECT("'"&amp;D$6&amp;"'!5:5"),0))),0)+IFERROR(INDIRECT("'"&amp;D$6&amp;"'!"&amp;ADDRESS(MATCH(IF($C$4="Tüm Şirketler",9003,IF($C$4="Hayatdışı Sigorta Şirketleri",9000,9001)),INDIRECT("'"&amp;D$6&amp;"'!$B$1:$B$1095"),0),MATCH($B123,INDIRECT("'"&amp;D$6&amp;"'!5:5"),0)+1)),0)+IFERROR(INDIRECT("'"&amp;D$6&amp;"'!"&amp;ADDRESS(MATCH(IF($C$4="Tüm Şirketler",9003,IF($C$4="Hayatdışı Sigorta Şirketleri",9000,9001)),INDIRECT("'"&amp;D$6&amp;"'!$B$1:$B$1095"),0),MATCH($B123,INDIRECT("'"&amp;D$6&amp;"'!5:5"),0)+2)),0)</f>
        <v>0</v>
      </c>
      <c r="E123" s="30">
        <f ca="1">IFERROR(INDIRECT("'"&amp;E$6&amp;"'!"&amp;ADDRESS(MATCH(IF($C$4="Tüm Şirketler",9003,IF($C$4="Hayatdışı Sigorta Şirketleri",9000,9001)),INDIRECT("'"&amp;E$6&amp;"'!$B$1:$B$1095"),0),MATCH($B123,INDIRECT("'"&amp;E$6&amp;"'!5:5"),0))),0)+IFERROR(INDIRECT("'"&amp;E$6&amp;"'!"&amp;ADDRESS(MATCH(IF($C$4="Tüm Şirketler",9003,IF($C$4="Hayatdışı Sigorta Şirketleri",9000,9001)),INDIRECT("'"&amp;E$6&amp;"'!$B$1:$B$1095"),0),MATCH($B123,INDIRECT("'"&amp;E$6&amp;"'!5:5"),0)+1)),0)+IFERROR(INDIRECT("'"&amp;E$6&amp;"'!"&amp;ADDRESS(MATCH(IF($C$4="Tüm Şirketler",9003,IF($C$4="Hayatdışı Sigorta Şirketleri",9000,9001)),INDIRECT("'"&amp;E$6&amp;"'!$B$1:$B$1095"),0),MATCH($B123,INDIRECT("'"&amp;E$6&amp;"'!5:5"),0)+2)),0)</f>
        <v>0</v>
      </c>
      <c r="F123" s="31">
        <f t="shared" ca="1" si="10"/>
        <v>0</v>
      </c>
      <c r="H123" s="32">
        <f t="shared" ca="1" si="9"/>
        <v>0</v>
      </c>
      <c r="I123" s="32">
        <f t="shared" ca="1" si="9"/>
        <v>0</v>
      </c>
      <c r="J123" s="32">
        <f t="shared" ca="1" si="9"/>
        <v>0</v>
      </c>
      <c r="K123" s="40">
        <f t="shared" ca="1" si="9"/>
        <v>0</v>
      </c>
    </row>
    <row r="124" spans="1:11" s="16" customFormat="1" ht="12.75" customHeight="1" x14ac:dyDescent="0.2">
      <c r="A124" s="43" t="s">
        <v>127</v>
      </c>
      <c r="B124" s="29">
        <v>794</v>
      </c>
      <c r="C124" s="30">
        <f ca="1">IFERROR(INDIRECT("'"&amp;C$6&amp;"'!"&amp;ADDRESS(MATCH(IF($C$4="Tüm Şirketler",9003,IF($C$4="Hayatdışı Sigorta Şirketleri",9000,9001)),INDIRECT("'"&amp;C$6&amp;"'!$B$1:$B$1095"),0),MATCH($B124,INDIRECT("'"&amp;C$6&amp;"'!5:5"),0))),0)+IFERROR(INDIRECT("'"&amp;C$6&amp;"'!"&amp;ADDRESS(MATCH(IF($C$4="Tüm Şirketler",9003,IF($C$4="Hayatdışı Sigorta Şirketleri",9000,9001)),INDIRECT("'"&amp;C$6&amp;"'!$B$1:$B$1095"),0),MATCH($B124,INDIRECT("'"&amp;C$6&amp;"'!5:5"),0)+1)),0)+IFERROR(INDIRECT("'"&amp;C$6&amp;"'!"&amp;ADDRESS(MATCH(IF($C$4="Tüm Şirketler",9003,IF($C$4="Hayatdışı Sigorta Şirketleri",9000,9001)),INDIRECT("'"&amp;C$6&amp;"'!$B$1:$B$1095"),0),MATCH($B124,INDIRECT("'"&amp;C$6&amp;"'!5:5"),0)+2)),0)</f>
        <v>0</v>
      </c>
      <c r="D124" s="30">
        <f ca="1">IFERROR(INDIRECT("'"&amp;D$6&amp;"'!"&amp;ADDRESS(MATCH(IF($C$4="Tüm Şirketler",9003,IF($C$4="Hayatdışı Sigorta Şirketleri",9000,9001)),INDIRECT("'"&amp;D$6&amp;"'!$B$1:$B$1095"),0),MATCH($B124,INDIRECT("'"&amp;D$6&amp;"'!5:5"),0))),0)+IFERROR(INDIRECT("'"&amp;D$6&amp;"'!"&amp;ADDRESS(MATCH(IF($C$4="Tüm Şirketler",9003,IF($C$4="Hayatdışı Sigorta Şirketleri",9000,9001)),INDIRECT("'"&amp;D$6&amp;"'!$B$1:$B$1095"),0),MATCH($B124,INDIRECT("'"&amp;D$6&amp;"'!5:5"),0)+1)),0)+IFERROR(INDIRECT("'"&amp;D$6&amp;"'!"&amp;ADDRESS(MATCH(IF($C$4="Tüm Şirketler",9003,IF($C$4="Hayatdışı Sigorta Şirketleri",9000,9001)),INDIRECT("'"&amp;D$6&amp;"'!$B$1:$B$1095"),0),MATCH($B124,INDIRECT("'"&amp;D$6&amp;"'!5:5"),0)+2)),0)</f>
        <v>0</v>
      </c>
      <c r="E124" s="30">
        <f ca="1">IFERROR(INDIRECT("'"&amp;E$6&amp;"'!"&amp;ADDRESS(MATCH(IF($C$4="Tüm Şirketler",9003,IF($C$4="Hayatdışı Sigorta Şirketleri",9000,9001)),INDIRECT("'"&amp;E$6&amp;"'!$B$1:$B$1095"),0),MATCH($B124,INDIRECT("'"&amp;E$6&amp;"'!5:5"),0))),0)+IFERROR(INDIRECT("'"&amp;E$6&amp;"'!"&amp;ADDRESS(MATCH(IF($C$4="Tüm Şirketler",9003,IF($C$4="Hayatdışı Sigorta Şirketleri",9000,9001)),INDIRECT("'"&amp;E$6&amp;"'!$B$1:$B$1095"),0),MATCH($B124,INDIRECT("'"&amp;E$6&amp;"'!5:5"),0)+1)),0)+IFERROR(INDIRECT("'"&amp;E$6&amp;"'!"&amp;ADDRESS(MATCH(IF($C$4="Tüm Şirketler",9003,IF($C$4="Hayatdışı Sigorta Şirketleri",9000,9001)),INDIRECT("'"&amp;E$6&amp;"'!$B$1:$B$1095"),0),MATCH($B124,INDIRECT("'"&amp;E$6&amp;"'!5:5"),0)+2)),0)</f>
        <v>1</v>
      </c>
      <c r="F124" s="31">
        <f t="shared" ca="1" si="10"/>
        <v>1</v>
      </c>
      <c r="H124" s="32">
        <f t="shared" ca="1" si="9"/>
        <v>0</v>
      </c>
      <c r="I124" s="32">
        <f t="shared" ca="1" si="9"/>
        <v>0</v>
      </c>
      <c r="J124" s="32">
        <f t="shared" ca="1" si="9"/>
        <v>1</v>
      </c>
      <c r="K124" s="40">
        <f t="shared" ca="1" si="9"/>
        <v>1</v>
      </c>
    </row>
    <row r="125" spans="1:11" s="16" customFormat="1" ht="12.75" customHeight="1" x14ac:dyDescent="0.2">
      <c r="A125" s="43" t="s">
        <v>128</v>
      </c>
      <c r="B125" s="29">
        <v>795</v>
      </c>
      <c r="C125" s="30">
        <f ca="1">IFERROR(INDIRECT("'"&amp;C$6&amp;"'!"&amp;ADDRESS(MATCH(IF($C$4="Tüm Şirketler",9003,IF($C$4="Hayatdışı Sigorta Şirketleri",9000,9001)),INDIRECT("'"&amp;C$6&amp;"'!$B$1:$B$1095"),0),MATCH($B125,INDIRECT("'"&amp;C$6&amp;"'!5:5"),0))),0)+IFERROR(INDIRECT("'"&amp;C$6&amp;"'!"&amp;ADDRESS(MATCH(IF($C$4="Tüm Şirketler",9003,IF($C$4="Hayatdışı Sigorta Şirketleri",9000,9001)),INDIRECT("'"&amp;C$6&amp;"'!$B$1:$B$1095"),0),MATCH($B125,INDIRECT("'"&amp;C$6&amp;"'!5:5"),0)+1)),0)+IFERROR(INDIRECT("'"&amp;C$6&amp;"'!"&amp;ADDRESS(MATCH(IF($C$4="Tüm Şirketler",9003,IF($C$4="Hayatdışı Sigorta Şirketleri",9000,9001)),INDIRECT("'"&amp;C$6&amp;"'!$B$1:$B$1095"),0),MATCH($B125,INDIRECT("'"&amp;C$6&amp;"'!5:5"),0)+2)),0)</f>
        <v>0</v>
      </c>
      <c r="D125" s="30">
        <f ca="1">IFERROR(INDIRECT("'"&amp;D$6&amp;"'!"&amp;ADDRESS(MATCH(IF($C$4="Tüm Şirketler",9003,IF($C$4="Hayatdışı Sigorta Şirketleri",9000,9001)),INDIRECT("'"&amp;D$6&amp;"'!$B$1:$B$1095"),0),MATCH($B125,INDIRECT("'"&amp;D$6&amp;"'!5:5"),0))),0)+IFERROR(INDIRECT("'"&amp;D$6&amp;"'!"&amp;ADDRESS(MATCH(IF($C$4="Tüm Şirketler",9003,IF($C$4="Hayatdışı Sigorta Şirketleri",9000,9001)),INDIRECT("'"&amp;D$6&amp;"'!$B$1:$B$1095"),0),MATCH($B125,INDIRECT("'"&amp;D$6&amp;"'!5:5"),0)+1)),0)+IFERROR(INDIRECT("'"&amp;D$6&amp;"'!"&amp;ADDRESS(MATCH(IF($C$4="Tüm Şirketler",9003,IF($C$4="Hayatdışı Sigorta Şirketleri",9000,9001)),INDIRECT("'"&amp;D$6&amp;"'!$B$1:$B$1095"),0),MATCH($B125,INDIRECT("'"&amp;D$6&amp;"'!5:5"),0)+2)),0)</f>
        <v>0</v>
      </c>
      <c r="E125" s="30">
        <f ca="1">IFERROR(INDIRECT("'"&amp;E$6&amp;"'!"&amp;ADDRESS(MATCH(IF($C$4="Tüm Şirketler",9003,IF($C$4="Hayatdışı Sigorta Şirketleri",9000,9001)),INDIRECT("'"&amp;E$6&amp;"'!$B$1:$B$1095"),0),MATCH($B125,INDIRECT("'"&amp;E$6&amp;"'!5:5"),0))),0)+IFERROR(INDIRECT("'"&amp;E$6&amp;"'!"&amp;ADDRESS(MATCH(IF($C$4="Tüm Şirketler",9003,IF($C$4="Hayatdışı Sigorta Şirketleri",9000,9001)),INDIRECT("'"&amp;E$6&amp;"'!$B$1:$B$1095"),0),MATCH($B125,INDIRECT("'"&amp;E$6&amp;"'!5:5"),0)+1)),0)+IFERROR(INDIRECT("'"&amp;E$6&amp;"'!"&amp;ADDRESS(MATCH(IF($C$4="Tüm Şirketler",9003,IF($C$4="Hayatdışı Sigorta Şirketleri",9000,9001)),INDIRECT("'"&amp;E$6&amp;"'!$B$1:$B$1095"),0),MATCH($B125,INDIRECT("'"&amp;E$6&amp;"'!5:5"),0)+2)),0)</f>
        <v>0</v>
      </c>
      <c r="F125" s="31">
        <f t="shared" ca="1" si="10"/>
        <v>0</v>
      </c>
      <c r="H125" s="32">
        <f t="shared" ca="1" si="9"/>
        <v>0</v>
      </c>
      <c r="I125" s="32">
        <f t="shared" ca="1" si="9"/>
        <v>0</v>
      </c>
      <c r="J125" s="32">
        <f t="shared" ca="1" si="9"/>
        <v>0</v>
      </c>
      <c r="K125" s="40">
        <f t="shared" ca="1" si="9"/>
        <v>0</v>
      </c>
    </row>
    <row r="126" spans="1:11" s="16" customFormat="1" ht="12.75" customHeight="1" x14ac:dyDescent="0.2">
      <c r="A126" s="43" t="s">
        <v>18</v>
      </c>
      <c r="B126" s="29">
        <v>796</v>
      </c>
      <c r="C126" s="30">
        <f ca="1">IFERROR(INDIRECT("'"&amp;C$6&amp;"'!"&amp;ADDRESS(MATCH(IF($C$4="Tüm Şirketler",9003,IF($C$4="Hayatdışı Sigorta Şirketleri",9000,9001)),INDIRECT("'"&amp;C$6&amp;"'!$B$1:$B$1095"),0),MATCH($B126,INDIRECT("'"&amp;C$6&amp;"'!5:5"),0))),0)+IFERROR(INDIRECT("'"&amp;C$6&amp;"'!"&amp;ADDRESS(MATCH(IF($C$4="Tüm Şirketler",9003,IF($C$4="Hayatdışı Sigorta Şirketleri",9000,9001)),INDIRECT("'"&amp;C$6&amp;"'!$B$1:$B$1095"),0),MATCH($B126,INDIRECT("'"&amp;C$6&amp;"'!5:5"),0)+1)),0)+IFERROR(INDIRECT("'"&amp;C$6&amp;"'!"&amp;ADDRESS(MATCH(IF($C$4="Tüm Şirketler",9003,IF($C$4="Hayatdışı Sigorta Şirketleri",9000,9001)),INDIRECT("'"&amp;C$6&amp;"'!$B$1:$B$1095"),0),MATCH($B126,INDIRECT("'"&amp;C$6&amp;"'!5:5"),0)+2)),0)</f>
        <v>0</v>
      </c>
      <c r="D126" s="30">
        <f ca="1">IFERROR(INDIRECT("'"&amp;D$6&amp;"'!"&amp;ADDRESS(MATCH(IF($C$4="Tüm Şirketler",9003,IF($C$4="Hayatdışı Sigorta Şirketleri",9000,9001)),INDIRECT("'"&amp;D$6&amp;"'!$B$1:$B$1095"),0),MATCH($B126,INDIRECT("'"&amp;D$6&amp;"'!5:5"),0))),0)+IFERROR(INDIRECT("'"&amp;D$6&amp;"'!"&amp;ADDRESS(MATCH(IF($C$4="Tüm Şirketler",9003,IF($C$4="Hayatdışı Sigorta Şirketleri",9000,9001)),INDIRECT("'"&amp;D$6&amp;"'!$B$1:$B$1095"),0),MATCH($B126,INDIRECT("'"&amp;D$6&amp;"'!5:5"),0)+1)),0)+IFERROR(INDIRECT("'"&amp;D$6&amp;"'!"&amp;ADDRESS(MATCH(IF($C$4="Tüm Şirketler",9003,IF($C$4="Hayatdışı Sigorta Şirketleri",9000,9001)),INDIRECT("'"&amp;D$6&amp;"'!$B$1:$B$1095"),0),MATCH($B126,INDIRECT("'"&amp;D$6&amp;"'!5:5"),0)+2)),0)</f>
        <v>0</v>
      </c>
      <c r="E126" s="30">
        <f ca="1">IFERROR(INDIRECT("'"&amp;E$6&amp;"'!"&amp;ADDRESS(MATCH(IF($C$4="Tüm Şirketler",9003,IF($C$4="Hayatdışı Sigorta Şirketleri",9000,9001)),INDIRECT("'"&amp;E$6&amp;"'!$B$1:$B$1095"),0),MATCH($B126,INDIRECT("'"&amp;E$6&amp;"'!5:5"),0))),0)+IFERROR(INDIRECT("'"&amp;E$6&amp;"'!"&amp;ADDRESS(MATCH(IF($C$4="Tüm Şirketler",9003,IF($C$4="Hayatdışı Sigorta Şirketleri",9000,9001)),INDIRECT("'"&amp;E$6&amp;"'!$B$1:$B$1095"),0),MATCH($B126,INDIRECT("'"&amp;E$6&amp;"'!5:5"),0)+1)),0)+IFERROR(INDIRECT("'"&amp;E$6&amp;"'!"&amp;ADDRESS(MATCH(IF($C$4="Tüm Şirketler",9003,IF($C$4="Hayatdışı Sigorta Şirketleri",9000,9001)),INDIRECT("'"&amp;E$6&amp;"'!$B$1:$B$1095"),0),MATCH($B126,INDIRECT("'"&amp;E$6&amp;"'!5:5"),0)+2)),0)</f>
        <v>0</v>
      </c>
      <c r="F126" s="31">
        <f t="shared" ca="1" si="10"/>
        <v>0</v>
      </c>
      <c r="H126" s="32">
        <f t="shared" ca="1" si="9"/>
        <v>0</v>
      </c>
      <c r="I126" s="32">
        <f t="shared" ca="1" si="9"/>
        <v>0</v>
      </c>
      <c r="J126" s="32">
        <f t="shared" ca="1" si="9"/>
        <v>0</v>
      </c>
      <c r="K126" s="40">
        <f t="shared" ca="1" si="9"/>
        <v>0</v>
      </c>
    </row>
    <row r="127" spans="1:11" s="16" customFormat="1" ht="12.75" customHeight="1" x14ac:dyDescent="0.2">
      <c r="A127" s="43" t="s">
        <v>19</v>
      </c>
      <c r="B127" s="29">
        <v>797</v>
      </c>
      <c r="C127" s="30">
        <f ca="1">IFERROR(INDIRECT("'"&amp;C$6&amp;"'!"&amp;ADDRESS(MATCH(IF($C$4="Tüm Şirketler",9003,IF($C$4="Hayatdışı Sigorta Şirketleri",9000,9001)),INDIRECT("'"&amp;C$6&amp;"'!$B$1:$B$1095"),0),MATCH($B127,INDIRECT("'"&amp;C$6&amp;"'!5:5"),0))),0)+IFERROR(INDIRECT("'"&amp;C$6&amp;"'!"&amp;ADDRESS(MATCH(IF($C$4="Tüm Şirketler",9003,IF($C$4="Hayatdışı Sigorta Şirketleri",9000,9001)),INDIRECT("'"&amp;C$6&amp;"'!$B$1:$B$1095"),0),MATCH($B127,INDIRECT("'"&amp;C$6&amp;"'!5:5"),0)+1)),0)+IFERROR(INDIRECT("'"&amp;C$6&amp;"'!"&amp;ADDRESS(MATCH(IF($C$4="Tüm Şirketler",9003,IF($C$4="Hayatdışı Sigorta Şirketleri",9000,9001)),INDIRECT("'"&amp;C$6&amp;"'!$B$1:$B$1095"),0),MATCH($B127,INDIRECT("'"&amp;C$6&amp;"'!5:5"),0)+2)),0)</f>
        <v>0</v>
      </c>
      <c r="D127" s="30">
        <f ca="1">IFERROR(INDIRECT("'"&amp;D$6&amp;"'!"&amp;ADDRESS(MATCH(IF($C$4="Tüm Şirketler",9003,IF($C$4="Hayatdışı Sigorta Şirketleri",9000,9001)),INDIRECT("'"&amp;D$6&amp;"'!$B$1:$B$1095"),0),MATCH($B127,INDIRECT("'"&amp;D$6&amp;"'!5:5"),0))),0)+IFERROR(INDIRECT("'"&amp;D$6&amp;"'!"&amp;ADDRESS(MATCH(IF($C$4="Tüm Şirketler",9003,IF($C$4="Hayatdışı Sigorta Şirketleri",9000,9001)),INDIRECT("'"&amp;D$6&amp;"'!$B$1:$B$1095"),0),MATCH($B127,INDIRECT("'"&amp;D$6&amp;"'!5:5"),0)+1)),0)+IFERROR(INDIRECT("'"&amp;D$6&amp;"'!"&amp;ADDRESS(MATCH(IF($C$4="Tüm Şirketler",9003,IF($C$4="Hayatdışı Sigorta Şirketleri",9000,9001)),INDIRECT("'"&amp;D$6&amp;"'!$B$1:$B$1095"),0),MATCH($B127,INDIRECT("'"&amp;D$6&amp;"'!5:5"),0)+2)),0)</f>
        <v>0</v>
      </c>
      <c r="E127" s="30">
        <f ca="1">IFERROR(INDIRECT("'"&amp;E$6&amp;"'!"&amp;ADDRESS(MATCH(IF($C$4="Tüm Şirketler",9003,IF($C$4="Hayatdışı Sigorta Şirketleri",9000,9001)),INDIRECT("'"&amp;E$6&amp;"'!$B$1:$B$1095"),0),MATCH($B127,INDIRECT("'"&amp;E$6&amp;"'!5:5"),0))),0)+IFERROR(INDIRECT("'"&amp;E$6&amp;"'!"&amp;ADDRESS(MATCH(IF($C$4="Tüm Şirketler",9003,IF($C$4="Hayatdışı Sigorta Şirketleri",9000,9001)),INDIRECT("'"&amp;E$6&amp;"'!$B$1:$B$1095"),0),MATCH($B127,INDIRECT("'"&amp;E$6&amp;"'!5:5"),0)+1)),0)+IFERROR(INDIRECT("'"&amp;E$6&amp;"'!"&amp;ADDRESS(MATCH(IF($C$4="Tüm Şirketler",9003,IF($C$4="Hayatdışı Sigorta Şirketleri",9000,9001)),INDIRECT("'"&amp;E$6&amp;"'!$B$1:$B$1095"),0),MATCH($B127,INDIRECT("'"&amp;E$6&amp;"'!5:5"),0)+2)),0)</f>
        <v>0</v>
      </c>
      <c r="F127" s="31">
        <f t="shared" ca="1" si="10"/>
        <v>0</v>
      </c>
      <c r="H127" s="32">
        <f t="shared" ca="1" si="9"/>
        <v>0</v>
      </c>
      <c r="I127" s="32">
        <f t="shared" ca="1" si="9"/>
        <v>0</v>
      </c>
      <c r="J127" s="32">
        <f t="shared" ca="1" si="9"/>
        <v>0</v>
      </c>
      <c r="K127" s="40">
        <f t="shared" ca="1" si="9"/>
        <v>0</v>
      </c>
    </row>
    <row r="128" spans="1:11" s="16" customFormat="1" x14ac:dyDescent="0.2">
      <c r="A128" s="43" t="s">
        <v>129</v>
      </c>
      <c r="B128" s="29">
        <v>799</v>
      </c>
      <c r="C128" s="30">
        <f ca="1">IFERROR(INDIRECT("'"&amp;C$6&amp;"'!"&amp;ADDRESS(MATCH(IF($C$4="Tüm Şirketler",9003,IF($C$4="Hayatdışı Sigorta Şirketleri",9000,9001)),INDIRECT("'"&amp;C$6&amp;"'!$B$1:$B$1095"),0),MATCH($B128,INDIRECT("'"&amp;C$6&amp;"'!5:5"),0))),0)+IFERROR(INDIRECT("'"&amp;C$6&amp;"'!"&amp;ADDRESS(MATCH(IF($C$4="Tüm Şirketler",9003,IF($C$4="Hayatdışı Sigorta Şirketleri",9000,9001)),INDIRECT("'"&amp;C$6&amp;"'!$B$1:$B$1095"),0),MATCH($B128,INDIRECT("'"&amp;C$6&amp;"'!5:5"),0)+1)),0)+IFERROR(INDIRECT("'"&amp;C$6&amp;"'!"&amp;ADDRESS(MATCH(IF($C$4="Tüm Şirketler",9003,IF($C$4="Hayatdışı Sigorta Şirketleri",9000,9001)),INDIRECT("'"&amp;C$6&amp;"'!$B$1:$B$1095"),0),MATCH($B128,INDIRECT("'"&amp;C$6&amp;"'!5:5"),0)+2)),0)</f>
        <v>0</v>
      </c>
      <c r="D128" s="30">
        <f ca="1">IFERROR(INDIRECT("'"&amp;D$6&amp;"'!"&amp;ADDRESS(MATCH(IF($C$4="Tüm Şirketler",9003,IF($C$4="Hayatdışı Sigorta Şirketleri",9000,9001)),INDIRECT("'"&amp;D$6&amp;"'!$B$1:$B$1095"),0),MATCH($B128,INDIRECT("'"&amp;D$6&amp;"'!5:5"),0))),0)+IFERROR(INDIRECT("'"&amp;D$6&amp;"'!"&amp;ADDRESS(MATCH(IF($C$4="Tüm Şirketler",9003,IF($C$4="Hayatdışı Sigorta Şirketleri",9000,9001)),INDIRECT("'"&amp;D$6&amp;"'!$B$1:$B$1095"),0),MATCH($B128,INDIRECT("'"&amp;D$6&amp;"'!5:5"),0)+1)),0)+IFERROR(INDIRECT("'"&amp;D$6&amp;"'!"&amp;ADDRESS(MATCH(IF($C$4="Tüm Şirketler",9003,IF($C$4="Hayatdışı Sigorta Şirketleri",9000,9001)),INDIRECT("'"&amp;D$6&amp;"'!$B$1:$B$1095"),0),MATCH($B128,INDIRECT("'"&amp;D$6&amp;"'!5:5"),0)+2)),0)</f>
        <v>0</v>
      </c>
      <c r="E128" s="30">
        <f ca="1">IFERROR(INDIRECT("'"&amp;E$6&amp;"'!"&amp;ADDRESS(MATCH(IF($C$4="Tüm Şirketler",9003,IF($C$4="Hayatdışı Sigorta Şirketleri",9000,9001)),INDIRECT("'"&amp;E$6&amp;"'!$B$1:$B$1095"),0),MATCH($B128,INDIRECT("'"&amp;E$6&amp;"'!5:5"),0))),0)+IFERROR(INDIRECT("'"&amp;E$6&amp;"'!"&amp;ADDRESS(MATCH(IF($C$4="Tüm Şirketler",9003,IF($C$4="Hayatdışı Sigorta Şirketleri",9000,9001)),INDIRECT("'"&amp;E$6&amp;"'!$B$1:$B$1095"),0),MATCH($B128,INDIRECT("'"&amp;E$6&amp;"'!5:5"),0)+1)),0)+IFERROR(INDIRECT("'"&amp;E$6&amp;"'!"&amp;ADDRESS(MATCH(IF($C$4="Tüm Şirketler",9003,IF($C$4="Hayatdışı Sigorta Şirketleri",9000,9001)),INDIRECT("'"&amp;E$6&amp;"'!$B$1:$B$1095"),0),MATCH($B128,INDIRECT("'"&amp;E$6&amp;"'!5:5"),0)+2)),0)</f>
        <v>0</v>
      </c>
      <c r="F128" s="31">
        <f t="shared" ca="1" si="10"/>
        <v>0</v>
      </c>
      <c r="H128" s="32">
        <f t="shared" ca="1" si="9"/>
        <v>0</v>
      </c>
      <c r="I128" s="32">
        <f t="shared" ca="1" si="9"/>
        <v>0</v>
      </c>
      <c r="J128" s="32">
        <f t="shared" ca="1" si="9"/>
        <v>0</v>
      </c>
      <c r="K128" s="40">
        <f t="shared" ca="1" si="9"/>
        <v>0</v>
      </c>
    </row>
    <row r="129" spans="1:11" s="16" customFormat="1" ht="13.5" thickBot="1" x14ac:dyDescent="0.25">
      <c r="A129" s="48" t="s">
        <v>130</v>
      </c>
      <c r="B129" s="49"/>
      <c r="C129" s="26">
        <f ca="1">SUM(C120:C128)</f>
        <v>420084.32711952721</v>
      </c>
      <c r="D129" s="26">
        <f ca="1">SUM(D120:D128)</f>
        <v>2165253.585475151</v>
      </c>
      <c r="E129" s="26">
        <f ca="1">SUM(E120:E128)</f>
        <v>7236496.844371167</v>
      </c>
      <c r="F129" s="26">
        <f t="shared" ca="1" si="10"/>
        <v>9821834.7569658458</v>
      </c>
      <c r="H129" s="27">
        <f t="shared" ca="1" si="9"/>
        <v>4.2770453536860292E-2</v>
      </c>
      <c r="I129" s="27">
        <f t="shared" ca="1" si="9"/>
        <v>0.22045306595486233</v>
      </c>
      <c r="J129" s="27">
        <f t="shared" ca="1" si="9"/>
        <v>0.73677648050827727</v>
      </c>
      <c r="K129" s="27">
        <f t="shared" ca="1" si="9"/>
        <v>1</v>
      </c>
    </row>
    <row r="130" spans="1:11" s="16" customFormat="1" x14ac:dyDescent="0.2">
      <c r="A130" s="50" t="s">
        <v>131</v>
      </c>
      <c r="B130" s="51">
        <v>9000</v>
      </c>
      <c r="C130" s="52">
        <f ca="1">C12+C24+C27+C29+C31+C35+C38+C50+C68+C73+C75+C77+C92+C99+C104+C114+C116+C119</f>
        <v>213846.38403403939</v>
      </c>
      <c r="D130" s="52">
        <f ca="1">D12+D24+D27+D29+D31+D35+D38+D50+D68+D73+D75+D77+D92+D99+D104+D114+D116+D119</f>
        <v>436691.62071334478</v>
      </c>
      <c r="E130" s="52">
        <f ca="1">E12+E24+E27+E29+E31+E35+E38+E50+E68+E73+E75+E77+E92+E99+E104+E114+E116+E119</f>
        <v>34576778.292584345</v>
      </c>
      <c r="F130" s="52">
        <f t="shared" ca="1" si="10"/>
        <v>35227316.297331728</v>
      </c>
      <c r="H130" s="53">
        <f t="shared" ca="1" si="9"/>
        <v>6.0704704902609079E-3</v>
      </c>
      <c r="I130" s="53">
        <f t="shared" ca="1" si="9"/>
        <v>1.239639196547089E-2</v>
      </c>
      <c r="J130" s="53">
        <f t="shared" ca="1" si="9"/>
        <v>0.98153313754426819</v>
      </c>
      <c r="K130" s="53">
        <f t="shared" ca="1" si="9"/>
        <v>1</v>
      </c>
    </row>
    <row r="131" spans="1:11" s="16" customFormat="1" x14ac:dyDescent="0.2">
      <c r="A131" s="54" t="s">
        <v>132</v>
      </c>
      <c r="B131" s="55">
        <v>9001</v>
      </c>
      <c r="C131" s="56">
        <f ca="1">+C129</f>
        <v>420084.32711952721</v>
      </c>
      <c r="D131" s="56">
        <f ca="1">+D129</f>
        <v>2165253.585475151</v>
      </c>
      <c r="E131" s="56">
        <f ca="1">+E129</f>
        <v>7236496.844371167</v>
      </c>
      <c r="F131" s="56">
        <f t="shared" ca="1" si="10"/>
        <v>9821834.7569658458</v>
      </c>
      <c r="H131" s="57">
        <f t="shared" ca="1" si="9"/>
        <v>4.2770453536860292E-2</v>
      </c>
      <c r="I131" s="57">
        <f t="shared" ca="1" si="9"/>
        <v>0.22045306595486233</v>
      </c>
      <c r="J131" s="57">
        <f t="shared" ca="1" si="9"/>
        <v>0.73677648050827727</v>
      </c>
      <c r="K131" s="57">
        <f t="shared" ca="1" si="9"/>
        <v>1</v>
      </c>
    </row>
    <row r="132" spans="1:11" s="16" customFormat="1" ht="13.5" thickBot="1" x14ac:dyDescent="0.25">
      <c r="A132" s="58" t="s">
        <v>133</v>
      </c>
      <c r="B132" s="59">
        <v>9002</v>
      </c>
      <c r="C132" s="60">
        <f ca="1">+C130+C131</f>
        <v>633930.7111535666</v>
      </c>
      <c r="D132" s="60">
        <f ca="1">+D130+D131</f>
        <v>2601945.2061884957</v>
      </c>
      <c r="E132" s="60">
        <f ca="1">+E130+E131</f>
        <v>41813275.136955515</v>
      </c>
      <c r="F132" s="60">
        <f t="shared" ca="1" si="10"/>
        <v>45049151.054297574</v>
      </c>
      <c r="H132" s="61">
        <f t="shared" ca="1" si="9"/>
        <v>1.4071979078795342E-2</v>
      </c>
      <c r="I132" s="61">
        <f t="shared" ca="1" si="9"/>
        <v>5.7757918746401703E-2</v>
      </c>
      <c r="J132" s="61">
        <f t="shared" ca="1" si="9"/>
        <v>0.928170102174803</v>
      </c>
      <c r="K132" s="61">
        <f t="shared" ca="1" si="9"/>
        <v>1</v>
      </c>
    </row>
    <row r="133" spans="1:11" s="16" customFormat="1" x14ac:dyDescent="0.2"/>
    <row r="134" spans="1:11" s="16" customFormat="1" x14ac:dyDescent="0.2">
      <c r="A134" s="87" t="s">
        <v>293</v>
      </c>
    </row>
    <row r="135" spans="1:11" s="16" customFormat="1" x14ac:dyDescent="0.2">
      <c r="A135" s="87" t="s">
        <v>294</v>
      </c>
      <c r="B135" s="62"/>
    </row>
    <row r="136" spans="1:11" s="16" customFormat="1" x14ac:dyDescent="0.2">
      <c r="A136" s="87" t="s">
        <v>296</v>
      </c>
      <c r="B136" s="62"/>
    </row>
    <row r="137" spans="1:11" s="16" customFormat="1" x14ac:dyDescent="0.2">
      <c r="A137" s="87"/>
      <c r="B137" s="62"/>
    </row>
    <row r="138" spans="1:11" s="16" customFormat="1" x14ac:dyDescent="0.2">
      <c r="A138" s="87" t="s">
        <v>295</v>
      </c>
      <c r="B138" s="62"/>
    </row>
    <row r="139" spans="1:11" s="16" customFormat="1" x14ac:dyDescent="0.2">
      <c r="A139" s="62"/>
      <c r="B139" s="62"/>
    </row>
    <row r="140" spans="1:11" s="16" customFormat="1" x14ac:dyDescent="0.2">
      <c r="A140" s="62"/>
      <c r="B140" s="62"/>
    </row>
    <row r="141" spans="1:11" s="16" customFormat="1" x14ac:dyDescent="0.2">
      <c r="A141" s="62"/>
      <c r="B141" s="62"/>
    </row>
    <row r="142" spans="1:11" s="16" customFormat="1" x14ac:dyDescent="0.2">
      <c r="A142" s="62"/>
      <c r="B142" s="62"/>
    </row>
    <row r="143" spans="1:11" s="16" customFormat="1" x14ac:dyDescent="0.2">
      <c r="A143" s="62"/>
      <c r="B143" s="62"/>
    </row>
    <row r="144" spans="1:11" s="16" customFormat="1" x14ac:dyDescent="0.2">
      <c r="A144" s="62"/>
      <c r="B144" s="62"/>
    </row>
    <row r="145" spans="1:2" s="16" customFormat="1" x14ac:dyDescent="0.2">
      <c r="A145" s="62"/>
      <c r="B145" s="62"/>
    </row>
    <row r="146" spans="1:2" s="16" customFormat="1" x14ac:dyDescent="0.2">
      <c r="A146" s="62"/>
      <c r="B146" s="62"/>
    </row>
    <row r="147" spans="1:2" s="16" customFormat="1" x14ac:dyDescent="0.2">
      <c r="A147" s="62"/>
      <c r="B147" s="62"/>
    </row>
    <row r="148" spans="1:2" s="16" customFormat="1" x14ac:dyDescent="0.2">
      <c r="A148" s="62"/>
      <c r="B148" s="62"/>
    </row>
    <row r="149" spans="1:2" s="16" customFormat="1" x14ac:dyDescent="0.2">
      <c r="A149" s="62"/>
      <c r="B149" s="62"/>
    </row>
    <row r="150" spans="1:2" s="16" customFormat="1" x14ac:dyDescent="0.2">
      <c r="A150" s="62"/>
      <c r="B150" s="62"/>
    </row>
    <row r="151" spans="1:2" s="16" customFormat="1" x14ac:dyDescent="0.2">
      <c r="A151" s="62"/>
      <c r="B151" s="62"/>
    </row>
    <row r="152" spans="1:2" s="16" customFormat="1" x14ac:dyDescent="0.2">
      <c r="A152" s="62"/>
      <c r="B152" s="62"/>
    </row>
    <row r="153" spans="1:2" s="16" customFormat="1" x14ac:dyDescent="0.2">
      <c r="A153" s="62"/>
      <c r="B153" s="62"/>
    </row>
    <row r="154" spans="1:2" s="16" customFormat="1" x14ac:dyDescent="0.2">
      <c r="A154" s="62"/>
      <c r="B154" s="62"/>
    </row>
    <row r="155" spans="1:2" s="16" customFormat="1" x14ac:dyDescent="0.2">
      <c r="A155" s="62"/>
      <c r="B155" s="62"/>
    </row>
    <row r="156" spans="1:2" s="16" customFormat="1" x14ac:dyDescent="0.2">
      <c r="A156" s="62"/>
      <c r="B156" s="62"/>
    </row>
    <row r="157" spans="1:2" s="16" customFormat="1" x14ac:dyDescent="0.2">
      <c r="A157" s="62"/>
      <c r="B157" s="62"/>
    </row>
    <row r="158" spans="1:2" s="16" customFormat="1" x14ac:dyDescent="0.2">
      <c r="A158" s="62"/>
      <c r="B158" s="62"/>
    </row>
    <row r="159" spans="1:2" s="16" customFormat="1" x14ac:dyDescent="0.2">
      <c r="A159" s="62"/>
      <c r="B159" s="62"/>
    </row>
    <row r="160" spans="1:2" s="16" customFormat="1" x14ac:dyDescent="0.2">
      <c r="A160" s="62"/>
      <c r="B160" s="62"/>
    </row>
    <row r="161" spans="1:11" s="16" customFormat="1" x14ac:dyDescent="0.2">
      <c r="A161" s="62"/>
      <c r="B161" s="62"/>
    </row>
    <row r="162" spans="1:11" s="16" customFormat="1" x14ac:dyDescent="0.2">
      <c r="A162" s="62"/>
      <c r="B162" s="62"/>
    </row>
    <row r="163" spans="1:11" s="16" customFormat="1" x14ac:dyDescent="0.2">
      <c r="A163" s="62"/>
      <c r="B163" s="62"/>
    </row>
    <row r="164" spans="1:11" s="16" customFormat="1" x14ac:dyDescent="0.2">
      <c r="A164" s="62"/>
      <c r="B164" s="62"/>
    </row>
    <row r="165" spans="1:11" s="16" customFormat="1" x14ac:dyDescent="0.2">
      <c r="A165" s="62"/>
      <c r="B165" s="62"/>
    </row>
    <row r="166" spans="1:11" s="16" customFormat="1" x14ac:dyDescent="0.2">
      <c r="A166" s="62"/>
      <c r="B166" s="62"/>
    </row>
    <row r="167" spans="1:11" s="16" customFormat="1" x14ac:dyDescent="0.2">
      <c r="A167" s="62"/>
      <c r="B167" s="62"/>
    </row>
    <row r="168" spans="1:11" s="16" customFormat="1" x14ac:dyDescent="0.2">
      <c r="A168" s="62"/>
      <c r="B168" s="62"/>
    </row>
    <row r="169" spans="1:11" s="16" customFormat="1" x14ac:dyDescent="0.2">
      <c r="A169" s="62"/>
      <c r="B169" s="62"/>
    </row>
    <row r="170" spans="1:11" s="16" customFormat="1" x14ac:dyDescent="0.2">
      <c r="A170" s="62"/>
      <c r="B170" s="62"/>
    </row>
    <row r="171" spans="1:11" s="16" customFormat="1" x14ac:dyDescent="0.2">
      <c r="A171" s="62"/>
      <c r="B171" s="62"/>
    </row>
    <row r="172" spans="1:11" s="16" customFormat="1" x14ac:dyDescent="0.2">
      <c r="A172" s="62"/>
      <c r="B172" s="62"/>
    </row>
    <row r="173" spans="1:11" s="16" customFormat="1" x14ac:dyDescent="0.2">
      <c r="A173" s="62"/>
      <c r="B173" s="62"/>
    </row>
    <row r="174" spans="1:11" s="16" customFormat="1" x14ac:dyDescent="0.2">
      <c r="A174" s="62"/>
      <c r="B174" s="62"/>
    </row>
    <row r="175" spans="1:11" s="16" customFormat="1" x14ac:dyDescent="0.2">
      <c r="A175" s="62"/>
      <c r="B175" s="62"/>
    </row>
    <row r="176" spans="1:11" x14ac:dyDescent="0.2">
      <c r="A176" s="62"/>
      <c r="B176" s="62"/>
      <c r="C176" s="16"/>
      <c r="D176" s="16"/>
      <c r="E176" s="16"/>
      <c r="F176" s="16"/>
      <c r="G176" s="16"/>
      <c r="H176" s="16"/>
      <c r="I176" s="16"/>
      <c r="J176" s="16"/>
      <c r="K176" s="16"/>
    </row>
  </sheetData>
  <mergeCells count="17">
    <mergeCell ref="A38:B38"/>
    <mergeCell ref="D1:E1"/>
    <mergeCell ref="C4:F4"/>
    <mergeCell ref="H4:K4"/>
    <mergeCell ref="C5:F5"/>
    <mergeCell ref="H5:K5"/>
    <mergeCell ref="A12:B12"/>
    <mergeCell ref="A24:B24"/>
    <mergeCell ref="A27:B27"/>
    <mergeCell ref="A29:B29"/>
    <mergeCell ref="A31:B31"/>
    <mergeCell ref="A35:B35"/>
    <mergeCell ref="A50:B50"/>
    <mergeCell ref="A68:B68"/>
    <mergeCell ref="A73:B73"/>
    <mergeCell ref="A75:B75"/>
    <mergeCell ref="A77:B77"/>
  </mergeCells>
  <dataValidations count="2">
    <dataValidation type="list" allowBlank="1" showInputMessage="1" showErrorMessage="1" sqref="B2" xr:uid="{C3757BBC-6A38-43E1-A569-7138952C3FCE}">
      <formula1>"Toplam,Direkt,Endirekt"</formula1>
    </dataValidation>
    <dataValidation type="list" allowBlank="1" showInputMessage="1" showErrorMessage="1" sqref="C4:F4" xr:uid="{FF8490CA-50E2-4375-BA31-0E475BAC36F6}">
      <formula1>"TÜM ŞİRKETLER,HAYATDIŞI SİGORTA ŞİRKETLERİ,HAYAT VE EMEKLİLİK ŞİRKETLERİ"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99AA8-9D3E-415C-B668-3449419EC0C5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8" width="4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259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712</v>
      </c>
      <c r="E5" s="63">
        <v>738</v>
      </c>
      <c r="F5" s="63">
        <v>739</v>
      </c>
      <c r="G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35</v>
      </c>
      <c r="E6" s="66" t="s">
        <v>36</v>
      </c>
      <c r="F6" s="66" t="s">
        <v>37</v>
      </c>
      <c r="G6" s="64" t="s">
        <v>260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2">
        <f t="shared" ref="G7:G62" ca="1" si="0">+SUM(D7:F7)</f>
        <v>0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264</v>
      </c>
      <c r="E8" s="21">
        <f ca="1">IFERROR(INDIRECT("'"&amp;$B$2&amp;"'!"&amp;ADDRESS(MATCH($B8,INDIRECT("'"&amp;$B$2&amp;"'!$B$1:$B$1095"),0),MATCH(E$5,INDIRECT("'"&amp;$B$2&amp;"'!5:5"),0))),0)</f>
        <v>0</v>
      </c>
      <c r="F8" s="21">
        <f ca="1">IFERROR(INDIRECT("'"&amp;$B$2&amp;"'!"&amp;ADDRESS(MATCH($B8,INDIRECT("'"&amp;$B$2&amp;"'!$B$1:$B$1095"),0),MATCH(F$5,INDIRECT("'"&amp;$B$2&amp;"'!5:5"),0))),0)</f>
        <v>0</v>
      </c>
      <c r="G8" s="22">
        <f t="shared" ca="1" si="0"/>
        <v>264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291.69</v>
      </c>
      <c r="E9" s="21">
        <f ca="1">IFERROR(INDIRECT("'"&amp;$B$2&amp;"'!"&amp;ADDRESS(MATCH($B9,INDIRECT("'"&amp;$B$2&amp;"'!$B$1:$B$1095"),0),MATCH(E$5,INDIRECT("'"&amp;$B$2&amp;"'!5:5"),0))),0)</f>
        <v>0</v>
      </c>
      <c r="F9" s="21">
        <f ca="1">IFERROR(INDIRECT("'"&amp;$B$2&amp;"'!"&amp;ADDRESS(MATCH($B9,INDIRECT("'"&amp;$B$2&amp;"'!$B$1:$B$1095"),0),MATCH(F$5,INDIRECT("'"&amp;$B$2&amp;"'!5:5"),0))),0)</f>
        <v>0</v>
      </c>
      <c r="G9" s="22">
        <f t="shared" ca="1" si="0"/>
        <v>291.69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796.77347988767099</v>
      </c>
      <c r="E10" s="21">
        <f ca="1">IFERROR(INDIRECT("'"&amp;$B$2&amp;"'!"&amp;ADDRESS(MATCH($B10,INDIRECT("'"&amp;$B$2&amp;"'!$B$1:$B$1095"),0),MATCH(E$5,INDIRECT("'"&amp;$B$2&amp;"'!5:5"),0))),0)</f>
        <v>0</v>
      </c>
      <c r="F10" s="21">
        <f ca="1">IFERROR(INDIRECT("'"&amp;$B$2&amp;"'!"&amp;ADDRESS(MATCH($B10,INDIRECT("'"&amp;$B$2&amp;"'!$B$1:$B$1095"),0),MATCH(F$5,INDIRECT("'"&amp;$B$2&amp;"'!5:5"),0))),0)</f>
        <v>0</v>
      </c>
      <c r="G10" s="22">
        <f t="shared" ca="1" si="0"/>
        <v>796.77347988767099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0</v>
      </c>
      <c r="F11" s="21">
        <f ca="1">IFERROR(INDIRECT("'"&amp;$B$2&amp;"'!"&amp;ADDRESS(MATCH($B11,INDIRECT("'"&amp;$B$2&amp;"'!$B$1:$B$1095"),0),MATCH(F$5,INDIRECT("'"&amp;$B$2&amp;"'!5:5"),0))),0)</f>
        <v>0</v>
      </c>
      <c r="G11" s="22">
        <f t="shared" ca="1" si="0"/>
        <v>0</v>
      </c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2">
        <f t="shared" ca="1" si="0"/>
        <v>0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114.53972602739699</v>
      </c>
      <c r="E13" s="21">
        <f ca="1">IFERROR(INDIRECT("'"&amp;$B$2&amp;"'!"&amp;ADDRESS(MATCH($B13,INDIRECT("'"&amp;$B$2&amp;"'!$B$1:$B$1095"),0),MATCH(E$5,INDIRECT("'"&amp;$B$2&amp;"'!5:5"),0))),0)</f>
        <v>0</v>
      </c>
      <c r="F13" s="21">
        <f ca="1">IFERROR(INDIRECT("'"&amp;$B$2&amp;"'!"&amp;ADDRESS(MATCH($B13,INDIRECT("'"&amp;$B$2&amp;"'!$B$1:$B$1095"),0),MATCH(F$5,INDIRECT("'"&amp;$B$2&amp;"'!5:5"),0))),0)</f>
        <v>0</v>
      </c>
      <c r="G13" s="22">
        <f t="shared" ca="1" si="0"/>
        <v>114.53972602739699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297</v>
      </c>
      <c r="E14" s="21">
        <f ca="1">IFERROR(INDIRECT("'"&amp;$B$2&amp;"'!"&amp;ADDRESS(MATCH($B14,INDIRECT("'"&amp;$B$2&amp;"'!$B$1:$B$1095"),0),MATCH(E$5,INDIRECT("'"&amp;$B$2&amp;"'!5:5"),0))),0)</f>
        <v>0</v>
      </c>
      <c r="F14" s="21">
        <f ca="1">IFERROR(INDIRECT("'"&amp;$B$2&amp;"'!"&amp;ADDRESS(MATCH($B14,INDIRECT("'"&amp;$B$2&amp;"'!$B$1:$B$1095"),0),MATCH(F$5,INDIRECT("'"&amp;$B$2&amp;"'!5:5"),0))),0)</f>
        <v>0</v>
      </c>
      <c r="G14" s="22">
        <f t="shared" ca="1" si="0"/>
        <v>297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2">
        <f t="shared" ca="1" si="0"/>
        <v>0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2">
        <f t="shared" ca="1" si="0"/>
        <v>0</v>
      </c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53</v>
      </c>
      <c r="E17" s="21">
        <f ca="1">IFERROR(INDIRECT("'"&amp;$B$2&amp;"'!"&amp;ADDRESS(MATCH($B17,INDIRECT("'"&amp;$B$2&amp;"'!$B$1:$B$1095"),0),MATCH(E$5,INDIRECT("'"&amp;$B$2&amp;"'!5:5"),0))),0)</f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2">
        <f t="shared" ca="1" si="0"/>
        <v>53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2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2">
        <f t="shared" ca="1" si="0"/>
        <v>2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2">
        <f t="shared" ca="1" si="0"/>
        <v>0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710.22671250000008</v>
      </c>
      <c r="E20" s="21">
        <f ca="1">IFERROR(INDIRECT("'"&amp;$B$2&amp;"'!"&amp;ADDRESS(MATCH($B20,INDIRECT("'"&amp;$B$2&amp;"'!$B$1:$B$1095"),0),MATCH(E$5,INDIRECT("'"&amp;$B$2&amp;"'!5:5"),0))),0)</f>
        <v>0</v>
      </c>
      <c r="F20" s="21">
        <f ca="1">IFERROR(INDIRECT("'"&amp;$B$2&amp;"'!"&amp;ADDRESS(MATCH($B20,INDIRECT("'"&amp;$B$2&amp;"'!$B$1:$B$1095"),0),MATCH(F$5,INDIRECT("'"&amp;$B$2&amp;"'!5:5"),0))),0)</f>
        <v>0</v>
      </c>
      <c r="G20" s="22">
        <f t="shared" ca="1" si="0"/>
        <v>710.22671250000008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0</v>
      </c>
      <c r="G21" s="22">
        <f t="shared" ca="1" si="0"/>
        <v>0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327.043835616438</v>
      </c>
      <c r="E22" s="21">
        <f ca="1">IFERROR(INDIRECT("'"&amp;$B$2&amp;"'!"&amp;ADDRESS(MATCH($B22,INDIRECT("'"&amp;$B$2&amp;"'!$B$1:$B$1095"),0),MATCH(E$5,INDIRECT("'"&amp;$B$2&amp;"'!5:5"),0))),0)</f>
        <v>0</v>
      </c>
      <c r="F22" s="21">
        <f ca="1">IFERROR(INDIRECT("'"&amp;$B$2&amp;"'!"&amp;ADDRESS(MATCH($B22,INDIRECT("'"&amp;$B$2&amp;"'!$B$1:$B$1095"),0),MATCH(F$5,INDIRECT("'"&amp;$B$2&amp;"'!5:5"),0))),0)</f>
        <v>0</v>
      </c>
      <c r="G22" s="22">
        <f t="shared" ca="1" si="0"/>
        <v>327.043835616438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141</v>
      </c>
      <c r="E23" s="21">
        <f ca="1">IFERROR(INDIRECT("'"&amp;$B$2&amp;"'!"&amp;ADDRESS(MATCH($B23,INDIRECT("'"&amp;$B$2&amp;"'!$B$1:$B$1095"),0),MATCH(E$5,INDIRECT("'"&amp;$B$2&amp;"'!5:5"),0))),0)</f>
        <v>0</v>
      </c>
      <c r="F23" s="21">
        <f ca="1">IFERROR(INDIRECT("'"&amp;$B$2&amp;"'!"&amp;ADDRESS(MATCH($B23,INDIRECT("'"&amp;$B$2&amp;"'!$B$1:$B$1095"),0),MATCH(F$5,INDIRECT("'"&amp;$B$2&amp;"'!5:5"),0))),0)</f>
        <v>0</v>
      </c>
      <c r="G23" s="22">
        <f t="shared" ca="1" si="0"/>
        <v>141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8</v>
      </c>
      <c r="E24" s="21">
        <f ca="1">IFERROR(INDIRECT("'"&amp;$B$2&amp;"'!"&amp;ADDRESS(MATCH($B24,INDIRECT("'"&amp;$B$2&amp;"'!$B$1:$B$1095"),0),MATCH(E$5,INDIRECT("'"&amp;$B$2&amp;"'!5:5"),0))),0)</f>
        <v>0</v>
      </c>
      <c r="F24" s="21">
        <f ca="1">IFERROR(INDIRECT("'"&amp;$B$2&amp;"'!"&amp;ADDRESS(MATCH($B24,INDIRECT("'"&amp;$B$2&amp;"'!$B$1:$B$1095"),0),MATCH(F$5,INDIRECT("'"&amp;$B$2&amp;"'!5:5"),0))),0)</f>
        <v>0</v>
      </c>
      <c r="G24" s="22">
        <f t="shared" ca="1" si="0"/>
        <v>8</v>
      </c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15</v>
      </c>
      <c r="E25" s="21">
        <f ca="1">IFERROR(INDIRECT("'"&amp;$B$2&amp;"'!"&amp;ADDRESS(MATCH($B25,INDIRECT("'"&amp;$B$2&amp;"'!$B$1:$B$1095"),0),MATCH(E$5,INDIRECT("'"&amp;$B$2&amp;"'!5:5"),0))),0)</f>
        <v>0</v>
      </c>
      <c r="F25" s="21">
        <f ca="1">IFERROR(INDIRECT("'"&amp;$B$2&amp;"'!"&amp;ADDRESS(MATCH($B25,INDIRECT("'"&amp;$B$2&amp;"'!$B$1:$B$1095"),0),MATCH(F$5,INDIRECT("'"&amp;$B$2&amp;"'!5:5"),0))),0)</f>
        <v>0</v>
      </c>
      <c r="G25" s="22">
        <f t="shared" ca="1" si="0"/>
        <v>15</v>
      </c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283</v>
      </c>
      <c r="E26" s="21">
        <f ca="1">IFERROR(INDIRECT("'"&amp;$B$2&amp;"'!"&amp;ADDRESS(MATCH($B26,INDIRECT("'"&amp;$B$2&amp;"'!$B$1:$B$1095"),0),MATCH(E$5,INDIRECT("'"&amp;$B$2&amp;"'!5:5"),0))),0)</f>
        <v>0</v>
      </c>
      <c r="F26" s="21">
        <f ca="1">IFERROR(INDIRECT("'"&amp;$B$2&amp;"'!"&amp;ADDRESS(MATCH($B26,INDIRECT("'"&amp;$B$2&amp;"'!$B$1:$B$1095"),0),MATCH(F$5,INDIRECT("'"&amp;$B$2&amp;"'!5:5"),0))),0)</f>
        <v>0</v>
      </c>
      <c r="G26" s="22">
        <f t="shared" ca="1" si="0"/>
        <v>283</v>
      </c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IFERROR(INDIRECT("'"&amp;$B$2&amp;"'!"&amp;ADDRESS(MATCH($B27,INDIRECT("'"&amp;$B$2&amp;"'!$B$1:$B$1095"),0),MATCH(E$5,INDIRECT("'"&amp;$B$2&amp;"'!5:5"),0))),0)</f>
        <v>0</v>
      </c>
      <c r="F27" s="21">
        <f ca="1">IFERROR(INDIRECT("'"&amp;$B$2&amp;"'!"&amp;ADDRESS(MATCH($B27,INDIRECT("'"&amp;$B$2&amp;"'!$B$1:$B$1095"),0),MATCH(F$5,INDIRECT("'"&amp;$B$2&amp;"'!5:5"),0))),0)</f>
        <v>0</v>
      </c>
      <c r="G27" s="22">
        <f t="shared" ca="1" si="0"/>
        <v>0</v>
      </c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2">
        <f t="shared" ca="1" si="0"/>
        <v>0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59.585000000000001</v>
      </c>
      <c r="E29" s="21">
        <f ca="1">IFERROR(INDIRECT("'"&amp;$B$2&amp;"'!"&amp;ADDRESS(MATCH($B29,INDIRECT("'"&amp;$B$2&amp;"'!$B$1:$B$1095"),0),MATCH(E$5,INDIRECT("'"&amp;$B$2&amp;"'!5:5"),0))),0)</f>
        <v>0</v>
      </c>
      <c r="F29" s="21">
        <f ca="1">IFERROR(INDIRECT("'"&amp;$B$2&amp;"'!"&amp;ADDRESS(MATCH($B29,INDIRECT("'"&amp;$B$2&amp;"'!$B$1:$B$1095"),0),MATCH(F$5,INDIRECT("'"&amp;$B$2&amp;"'!5:5"),0))),0)</f>
        <v>0</v>
      </c>
      <c r="G29" s="22">
        <f t="shared" ca="1" si="0"/>
        <v>59.585000000000001</v>
      </c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1</v>
      </c>
      <c r="E30" s="21">
        <f ca="1">IFERROR(INDIRECT("'"&amp;$B$2&amp;"'!"&amp;ADDRESS(MATCH($B30,INDIRECT("'"&amp;$B$2&amp;"'!$B$1:$B$1095"),0),MATCH(E$5,INDIRECT("'"&amp;$B$2&amp;"'!5:5"),0))),0)</f>
        <v>0</v>
      </c>
      <c r="F30" s="21">
        <f ca="1">IFERROR(INDIRECT("'"&amp;$B$2&amp;"'!"&amp;ADDRESS(MATCH($B30,INDIRECT("'"&amp;$B$2&amp;"'!$B$1:$B$1095"),0),MATCH(F$5,INDIRECT("'"&amp;$B$2&amp;"'!5:5"),0))),0)</f>
        <v>0</v>
      </c>
      <c r="G30" s="22">
        <f t="shared" ca="1" si="0"/>
        <v>1</v>
      </c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316.271232</v>
      </c>
      <c r="E31" s="21">
        <f ca="1">IFERROR(INDIRECT("'"&amp;$B$2&amp;"'!"&amp;ADDRESS(MATCH($B31,INDIRECT("'"&amp;$B$2&amp;"'!$B$1:$B$1095"),0),MATCH(E$5,INDIRECT("'"&amp;$B$2&amp;"'!5:5"),0))),0)</f>
        <v>0</v>
      </c>
      <c r="F31" s="21">
        <f ca="1">IFERROR(INDIRECT("'"&amp;$B$2&amp;"'!"&amp;ADDRESS(MATCH($B31,INDIRECT("'"&amp;$B$2&amp;"'!$B$1:$B$1095"),0),MATCH(F$5,INDIRECT("'"&amp;$B$2&amp;"'!5:5"),0))),0)</f>
        <v>0</v>
      </c>
      <c r="G31" s="22">
        <f t="shared" ca="1" si="0"/>
        <v>316.271232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48</v>
      </c>
      <c r="E32" s="21">
        <f ca="1">IFERROR(INDIRECT("'"&amp;$B$2&amp;"'!"&amp;ADDRESS(MATCH($B32,INDIRECT("'"&amp;$B$2&amp;"'!$B$1:$B$1095"),0),MATCH(E$5,INDIRECT("'"&amp;$B$2&amp;"'!5:5"),0))),0)</f>
        <v>0</v>
      </c>
      <c r="F32" s="21">
        <f ca="1">IFERROR(INDIRECT("'"&amp;$B$2&amp;"'!"&amp;ADDRESS(MATCH($B32,INDIRECT("'"&amp;$B$2&amp;"'!$B$1:$B$1095"),0),MATCH(F$5,INDIRECT("'"&amp;$B$2&amp;"'!5:5"),0))),0)</f>
        <v>0</v>
      </c>
      <c r="G32" s="22">
        <f t="shared" ca="1" si="0"/>
        <v>48</v>
      </c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IFERROR(INDIRECT("'"&amp;$B$2&amp;"'!"&amp;ADDRESS(MATCH($B33,INDIRECT("'"&amp;$B$2&amp;"'!$B$1:$B$1095"),0),MATCH(E$5,INDIRECT("'"&amp;$B$2&amp;"'!5:5"),0))),0)</f>
        <v>0</v>
      </c>
      <c r="F33" s="21">
        <f ca="1">IFERROR(INDIRECT("'"&amp;$B$2&amp;"'!"&amp;ADDRESS(MATCH($B33,INDIRECT("'"&amp;$B$2&amp;"'!$B$1:$B$1095"),0),MATCH(F$5,INDIRECT("'"&amp;$B$2&amp;"'!5:5"),0))),0)</f>
        <v>0</v>
      </c>
      <c r="G33" s="22">
        <f t="shared" ca="1" si="0"/>
        <v>0</v>
      </c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57</v>
      </c>
      <c r="E34" s="21">
        <f ca="1">IFERROR(INDIRECT("'"&amp;$B$2&amp;"'!"&amp;ADDRESS(MATCH($B34,INDIRECT("'"&amp;$B$2&amp;"'!$B$1:$B$1095"),0),MATCH(E$5,INDIRECT("'"&amp;$B$2&amp;"'!5:5"),0))),0)</f>
        <v>0</v>
      </c>
      <c r="F34" s="21">
        <f ca="1">IFERROR(INDIRECT("'"&amp;$B$2&amp;"'!"&amp;ADDRESS(MATCH($B34,INDIRECT("'"&amp;$B$2&amp;"'!$B$1:$B$1095"),0),MATCH(F$5,INDIRECT("'"&amp;$B$2&amp;"'!5:5"),0))),0)</f>
        <v>0</v>
      </c>
      <c r="G34" s="22">
        <f t="shared" ca="1" si="0"/>
        <v>57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4</v>
      </c>
      <c r="E35" s="21">
        <f ca="1">IFERROR(INDIRECT("'"&amp;$B$2&amp;"'!"&amp;ADDRESS(MATCH($B35,INDIRECT("'"&amp;$B$2&amp;"'!$B$1:$B$1095"),0),MATCH(E$5,INDIRECT("'"&amp;$B$2&amp;"'!5:5"),0))),0)</f>
        <v>0</v>
      </c>
      <c r="F35" s="21">
        <f ca="1">IFERROR(INDIRECT("'"&amp;$B$2&amp;"'!"&amp;ADDRESS(MATCH($B35,INDIRECT("'"&amp;$B$2&amp;"'!$B$1:$B$1095"),0),MATCH(F$5,INDIRECT("'"&amp;$B$2&amp;"'!5:5"),0))),0)</f>
        <v>0</v>
      </c>
      <c r="G35" s="22">
        <f t="shared" ca="1" si="0"/>
        <v>4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680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2">
        <f t="shared" ca="1" si="0"/>
        <v>680</v>
      </c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11</v>
      </c>
      <c r="E37" s="21">
        <f ca="1">IFERROR(INDIRECT("'"&amp;$B$2&amp;"'!"&amp;ADDRESS(MATCH($B37,INDIRECT("'"&amp;$B$2&amp;"'!$B$1:$B$1095"),0),MATCH(E$5,INDIRECT("'"&amp;$B$2&amp;"'!5:5"),0))),0)</f>
        <v>0</v>
      </c>
      <c r="F37" s="21">
        <f ca="1">IFERROR(INDIRECT("'"&amp;$B$2&amp;"'!"&amp;ADDRESS(MATCH($B37,INDIRECT("'"&amp;$B$2&amp;"'!$B$1:$B$1095"),0),MATCH(F$5,INDIRECT("'"&amp;$B$2&amp;"'!5:5"),0))),0)</f>
        <v>0</v>
      </c>
      <c r="G37" s="22">
        <f t="shared" ca="1" si="0"/>
        <v>11</v>
      </c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2">
        <f t="shared" ca="1" si="0"/>
        <v>0</v>
      </c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9</v>
      </c>
      <c r="E39" s="21">
        <f ca="1">IFERROR(INDIRECT("'"&amp;$B$2&amp;"'!"&amp;ADDRESS(MATCH($B39,INDIRECT("'"&amp;$B$2&amp;"'!$B$1:$B$1095"),0),MATCH(E$5,INDIRECT("'"&amp;$B$2&amp;"'!5:5"),0))),0)</f>
        <v>0</v>
      </c>
      <c r="F39" s="21">
        <f ca="1">IFERROR(INDIRECT("'"&amp;$B$2&amp;"'!"&amp;ADDRESS(MATCH($B39,INDIRECT("'"&amp;$B$2&amp;"'!$B$1:$B$1095"),0),MATCH(F$5,INDIRECT("'"&amp;$B$2&amp;"'!5:5"),0))),0)</f>
        <v>0</v>
      </c>
      <c r="G39" s="22">
        <f t="shared" ca="1" si="0"/>
        <v>9</v>
      </c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2">
        <f t="shared" ca="1" si="0"/>
        <v>0</v>
      </c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2">
        <f t="shared" ca="1" si="0"/>
        <v>0</v>
      </c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0</v>
      </c>
      <c r="F42" s="21">
        <f ca="1">IFERROR(INDIRECT("'"&amp;$B$2&amp;"'!"&amp;ADDRESS(MATCH($B42,INDIRECT("'"&amp;$B$2&amp;"'!$B$1:$B$1095"),0),MATCH(F$5,INDIRECT("'"&amp;$B$2&amp;"'!5:5"),0))),0)</f>
        <v>0</v>
      </c>
      <c r="G42" s="22">
        <f t="shared" ca="1" si="0"/>
        <v>0</v>
      </c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0</v>
      </c>
      <c r="F43" s="21">
        <f ca="1">IFERROR(INDIRECT("'"&amp;$B$2&amp;"'!"&amp;ADDRESS(MATCH($B43,INDIRECT("'"&amp;$B$2&amp;"'!$B$1:$B$1095"),0),MATCH(F$5,INDIRECT("'"&amp;$B$2&amp;"'!5:5"),0))),0)</f>
        <v>0</v>
      </c>
      <c r="G43" s="22">
        <f t="shared" ca="1" si="0"/>
        <v>0</v>
      </c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2">
        <f t="shared" ca="1" si="0"/>
        <v>0</v>
      </c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60</v>
      </c>
      <c r="E45" s="21">
        <f ca="1">IFERROR(INDIRECT("'"&amp;$B$2&amp;"'!"&amp;ADDRESS(MATCH($B45,INDIRECT("'"&amp;$B$2&amp;"'!$B$1:$B$1095"),0),MATCH(E$5,INDIRECT("'"&amp;$B$2&amp;"'!5:5"),0))),0)</f>
        <v>0</v>
      </c>
      <c r="F45" s="21">
        <f ca="1">IFERROR(INDIRECT("'"&amp;$B$2&amp;"'!"&amp;ADDRESS(MATCH($B45,INDIRECT("'"&amp;$B$2&amp;"'!$B$1:$B$1095"),0),MATCH(F$5,INDIRECT("'"&amp;$B$2&amp;"'!5:5"),0))),0)</f>
        <v>0</v>
      </c>
      <c r="G45" s="22">
        <f t="shared" ca="1" si="0"/>
        <v>60</v>
      </c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2">
        <f t="shared" ca="1" si="0"/>
        <v>0</v>
      </c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2">
        <f t="shared" ca="1" si="0"/>
        <v>0</v>
      </c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2">
        <f t="shared" ca="1" si="0"/>
        <v>0</v>
      </c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0</v>
      </c>
      <c r="G49" s="22">
        <f t="shared" ca="1" si="0"/>
        <v>0</v>
      </c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2">
        <f t="shared" ca="1" si="0"/>
        <v>0</v>
      </c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2">
        <f t="shared" ca="1" si="0"/>
        <v>0</v>
      </c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2">
        <f t="shared" ref="G52" ca="1" si="1">+SUM(D52:F52)</f>
        <v>0</v>
      </c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2">
        <f t="shared" ref="G53:G55" ca="1" si="2">+SUM(D53:F53)</f>
        <v>0</v>
      </c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2">
        <f t="shared" ca="1" si="2"/>
        <v>0</v>
      </c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2">
        <f t="shared" ca="1" si="2"/>
        <v>0</v>
      </c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2">
        <f t="shared" ca="1" si="0"/>
        <v>0</v>
      </c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2">
        <f t="shared" ca="1" si="0"/>
        <v>0</v>
      </c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2">
        <f t="shared" ca="1" si="0"/>
        <v>0</v>
      </c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2">
        <f t="shared" ca="1" si="0"/>
        <v>0</v>
      </c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2">
        <f t="shared" ca="1" si="0"/>
        <v>0</v>
      </c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2">
        <f t="shared" ca="1" si="0"/>
        <v>0</v>
      </c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2">
        <f t="shared" ca="1" si="0"/>
        <v>0</v>
      </c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2">
        <f t="shared" ref="G63:G76" ca="1" si="3">+SUM(D63:F63)</f>
        <v>0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2">
        <f t="shared" ca="1" si="3"/>
        <v>0</v>
      </c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2">
        <f t="shared" ca="1" si="3"/>
        <v>0</v>
      </c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2">
        <f t="shared" ca="1" si="3"/>
        <v>0</v>
      </c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2">
        <f t="shared" ca="1" si="3"/>
        <v>0</v>
      </c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2">
        <f t="shared" ca="1" si="3"/>
        <v>0</v>
      </c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2">
        <f t="shared" ca="1" si="3"/>
        <v>0</v>
      </c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2">
        <f t="shared" ca="1" si="3"/>
        <v>0</v>
      </c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2">
        <f t="shared" ca="1" si="3"/>
        <v>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2">
        <f t="shared" ca="1" si="3"/>
        <v>0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2">
        <f t="shared" ca="1" si="3"/>
        <v>0</v>
      </c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2">
        <f t="shared" ca="1" si="3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2">
        <f t="shared" ca="1" si="3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2">
        <f t="shared" ca="1" si="3"/>
        <v>0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4549.1299860315066</v>
      </c>
      <c r="E77" s="56">
        <f ca="1">SUMIF($C$7:$C$76,"HD",E$7:E$76)</f>
        <v>0</v>
      </c>
      <c r="F77" s="56">
        <f ca="1">SUMIF($C$7:$C$76,"HD",F$7:F$76)</f>
        <v>0</v>
      </c>
      <c r="G77" s="56">
        <f ca="1">SUMIF($C$7:$C$76,"HD",G$7:G$76)</f>
        <v>4549.1299860315066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56">
        <f ca="1">SUMIF($C$7:$C$76,"H",G$7:G$76)+SUMIF($C$7:$C$76,"E",G$7:G$76)</f>
        <v>0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4549.1299860315066</v>
      </c>
      <c r="E79" s="56">
        <f ca="1">E77+E78</f>
        <v>0</v>
      </c>
      <c r="F79" s="56">
        <f ca="1">F77+F78</f>
        <v>0</v>
      </c>
      <c r="G79" s="56">
        <f ca="1">G77+G78</f>
        <v>4549.1299860315066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EE419B27-B630-4374-A3FF-DB62658CD844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E9D1C-5A03-45F1-8435-E1364DFF7118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261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710</v>
      </c>
      <c r="E5" s="63">
        <v>711</v>
      </c>
      <c r="F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39</v>
      </c>
      <c r="E6" s="66" t="s">
        <v>40</v>
      </c>
      <c r="F6" s="64" t="s">
        <v>256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261</v>
      </c>
      <c r="E7" s="21">
        <f ca="1">IFERROR(INDIRECT("'"&amp;$B$2&amp;"'!"&amp;ADDRESS(MATCH($B7,INDIRECT("'"&amp;$B$2&amp;"'!$B$1:$B$1095"),0),MATCH(E$5,INDIRECT("'"&amp;$B$2&amp;"'!5:5"),0))),0)</f>
        <v>0</v>
      </c>
      <c r="F7" s="22">
        <f t="shared" ref="F7:F62" ca="1" si="0">+SUM(D7:E7)</f>
        <v>261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13368</v>
      </c>
      <c r="E8" s="21">
        <f ca="1">IFERROR(INDIRECT("'"&amp;$B$2&amp;"'!"&amp;ADDRESS(MATCH($B8,INDIRECT("'"&amp;$B$2&amp;"'!$B$1:$B$1095"),0),MATCH(E$5,INDIRECT("'"&amp;$B$2&amp;"'!5:5"),0))),0)</f>
        <v>0</v>
      </c>
      <c r="F8" s="22">
        <f t="shared" ca="1" si="0"/>
        <v>13368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2360.87</v>
      </c>
      <c r="E9" s="21">
        <f ca="1">IFERROR(INDIRECT("'"&amp;$B$2&amp;"'!"&amp;ADDRESS(MATCH($B9,INDIRECT("'"&amp;$B$2&amp;"'!$B$1:$B$1095"),0),MATCH(E$5,INDIRECT("'"&amp;$B$2&amp;"'!5:5"),0))),0)</f>
        <v>0</v>
      </c>
      <c r="F9" s="22">
        <f t="shared" ca="1" si="0"/>
        <v>2360.87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19474.085533617799</v>
      </c>
      <c r="E10" s="21">
        <f ca="1">IFERROR(INDIRECT("'"&amp;$B$2&amp;"'!"&amp;ADDRESS(MATCH($B10,INDIRECT("'"&amp;$B$2&amp;"'!$B$1:$B$1095"),0),MATCH(E$5,INDIRECT("'"&amp;$B$2&amp;"'!5:5"),0))),0)</f>
        <v>5</v>
      </c>
      <c r="F10" s="22">
        <f t="shared" ca="1" si="0"/>
        <v>19479.085533617799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14.61</v>
      </c>
      <c r="E11" s="21">
        <f ca="1">IFERROR(INDIRECT("'"&amp;$B$2&amp;"'!"&amp;ADDRESS(MATCH($B11,INDIRECT("'"&amp;$B$2&amp;"'!$B$1:$B$1095"),0),MATCH(E$5,INDIRECT("'"&amp;$B$2&amp;"'!5:5"),0))),0)</f>
        <v>0</v>
      </c>
      <c r="F11" s="22">
        <f t="shared" ca="1" si="0"/>
        <v>14.61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2">
        <f t="shared" ca="1" si="0"/>
        <v>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5216.49863013699</v>
      </c>
      <c r="E13" s="21">
        <f ca="1">IFERROR(INDIRECT("'"&amp;$B$2&amp;"'!"&amp;ADDRESS(MATCH($B13,INDIRECT("'"&amp;$B$2&amp;"'!$B$1:$B$1095"),0),MATCH(E$5,INDIRECT("'"&amp;$B$2&amp;"'!5:5"),0))),0)</f>
        <v>0</v>
      </c>
      <c r="F13" s="22">
        <f t="shared" ca="1" si="0"/>
        <v>5216.49863013699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35119.028995433786</v>
      </c>
      <c r="E14" s="21">
        <f ca="1">IFERROR(INDIRECT("'"&amp;$B$2&amp;"'!"&amp;ADDRESS(MATCH($B14,INDIRECT("'"&amp;$B$2&amp;"'!$B$1:$B$1095"),0),MATCH(E$5,INDIRECT("'"&amp;$B$2&amp;"'!5:5"),0))),0)</f>
        <v>0</v>
      </c>
      <c r="F14" s="22">
        <f t="shared" ca="1" si="0"/>
        <v>35119.028995433786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2">
        <f t="shared" ca="1" si="0"/>
        <v>0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2">
        <f t="shared" ca="1" si="0"/>
        <v>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3283</v>
      </c>
      <c r="E17" s="21">
        <f ca="1">IFERROR(INDIRECT("'"&amp;$B$2&amp;"'!"&amp;ADDRESS(MATCH($B17,INDIRECT("'"&amp;$B$2&amp;"'!$B$1:$B$1095"),0),MATCH(E$5,INDIRECT("'"&amp;$B$2&amp;"'!5:5"),0))),0)</f>
        <v>0</v>
      </c>
      <c r="F17" s="22">
        <f t="shared" ca="1" si="0"/>
        <v>3283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2591</v>
      </c>
      <c r="E18" s="21">
        <f ca="1">IFERROR(INDIRECT("'"&amp;$B$2&amp;"'!"&amp;ADDRESS(MATCH($B18,INDIRECT("'"&amp;$B$2&amp;"'!$B$1:$B$1095"),0),MATCH(E$5,INDIRECT("'"&amp;$B$2&amp;"'!5:5"),0))),0)</f>
        <v>0</v>
      </c>
      <c r="F18" s="22">
        <f t="shared" ca="1" si="0"/>
        <v>2591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2">
        <f t="shared" ca="1" si="0"/>
        <v>0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4949.0821919</v>
      </c>
      <c r="E20" s="21">
        <f ca="1">IFERROR(INDIRECT("'"&amp;$B$2&amp;"'!"&amp;ADDRESS(MATCH($B20,INDIRECT("'"&amp;$B$2&amp;"'!$B$1:$B$1095"),0),MATCH(E$5,INDIRECT("'"&amp;$B$2&amp;"'!5:5"),0))),0)</f>
        <v>0</v>
      </c>
      <c r="F20" s="22">
        <f t="shared" ca="1" si="0"/>
        <v>4949.0821919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560</v>
      </c>
      <c r="E21" s="21">
        <f ca="1">IFERROR(INDIRECT("'"&amp;$B$2&amp;"'!"&amp;ADDRESS(MATCH($B21,INDIRECT("'"&amp;$B$2&amp;"'!$B$1:$B$1095"),0),MATCH(E$5,INDIRECT("'"&amp;$B$2&amp;"'!5:5"),0))),0)</f>
        <v>0</v>
      </c>
      <c r="F21" s="22">
        <f t="shared" ca="1" si="0"/>
        <v>560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20163.652324568</v>
      </c>
      <c r="E22" s="21">
        <f ca="1">IFERROR(INDIRECT("'"&amp;$B$2&amp;"'!"&amp;ADDRESS(MATCH($B22,INDIRECT("'"&amp;$B$2&amp;"'!$B$1:$B$1095"),0),MATCH(E$5,INDIRECT("'"&amp;$B$2&amp;"'!5:5"),0))),0)</f>
        <v>0</v>
      </c>
      <c r="F22" s="22">
        <f t="shared" ca="1" si="0"/>
        <v>20163.652324568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34148</v>
      </c>
      <c r="E23" s="21">
        <f ca="1">IFERROR(INDIRECT("'"&amp;$B$2&amp;"'!"&amp;ADDRESS(MATCH($B23,INDIRECT("'"&amp;$B$2&amp;"'!$B$1:$B$1095"),0),MATCH(E$5,INDIRECT("'"&amp;$B$2&amp;"'!5:5"),0))),0)</f>
        <v>0</v>
      </c>
      <c r="F23" s="22">
        <f t="shared" ca="1" si="0"/>
        <v>34148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594.52054794520598</v>
      </c>
      <c r="E24" s="21">
        <f ca="1">IFERROR(INDIRECT("'"&amp;$B$2&amp;"'!"&amp;ADDRESS(MATCH($B24,INDIRECT("'"&amp;$B$2&amp;"'!$B$1:$B$1095"),0),MATCH(E$5,INDIRECT("'"&amp;$B$2&amp;"'!5:5"),0))),0)</f>
        <v>0</v>
      </c>
      <c r="F24" s="22">
        <f t="shared" ca="1" si="0"/>
        <v>594.52054794520598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1305.1506830000001</v>
      </c>
      <c r="E25" s="21">
        <f ca="1">IFERROR(INDIRECT("'"&amp;$B$2&amp;"'!"&amp;ADDRESS(MATCH($B25,INDIRECT("'"&amp;$B$2&amp;"'!$B$1:$B$1095"),0),MATCH(E$5,INDIRECT("'"&amp;$B$2&amp;"'!5:5"),0))),0)</f>
        <v>0</v>
      </c>
      <c r="F25" s="22">
        <f t="shared" ca="1" si="0"/>
        <v>1305.1506830000001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18413</v>
      </c>
      <c r="E26" s="21">
        <f ca="1">IFERROR(INDIRECT("'"&amp;$B$2&amp;"'!"&amp;ADDRESS(MATCH($B26,INDIRECT("'"&amp;$B$2&amp;"'!$B$1:$B$1095"),0),MATCH(E$5,INDIRECT("'"&amp;$B$2&amp;"'!5:5"),0))),0)</f>
        <v>0</v>
      </c>
      <c r="F26" s="22">
        <f t="shared" ca="1" si="0"/>
        <v>18413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1731</v>
      </c>
      <c r="E27" s="21">
        <f ca="1">IFERROR(INDIRECT("'"&amp;$B$2&amp;"'!"&amp;ADDRESS(MATCH($B27,INDIRECT("'"&amp;$B$2&amp;"'!$B$1:$B$1095"),0),MATCH(E$5,INDIRECT("'"&amp;$B$2&amp;"'!5:5"),0))),0)</f>
        <v>3</v>
      </c>
      <c r="F27" s="22">
        <f t="shared" ca="1" si="0"/>
        <v>1734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247</v>
      </c>
      <c r="E28" s="21">
        <f ca="1">IFERROR(INDIRECT("'"&amp;$B$2&amp;"'!"&amp;ADDRESS(MATCH($B28,INDIRECT("'"&amp;$B$2&amp;"'!$B$1:$B$1095"),0),MATCH(E$5,INDIRECT("'"&amp;$B$2&amp;"'!5:5"),0))),0)</f>
        <v>0</v>
      </c>
      <c r="F28" s="22">
        <f t="shared" ca="1" si="0"/>
        <v>247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28195.415999999997</v>
      </c>
      <c r="E29" s="21">
        <f ca="1">IFERROR(INDIRECT("'"&amp;$B$2&amp;"'!"&amp;ADDRESS(MATCH($B29,INDIRECT("'"&amp;$B$2&amp;"'!$B$1:$B$1095"),0),MATCH(E$5,INDIRECT("'"&amp;$B$2&amp;"'!5:5"),0))),0)</f>
        <v>0</v>
      </c>
      <c r="F29" s="22">
        <f t="shared" ca="1" si="0"/>
        <v>28195.415999999997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106</v>
      </c>
      <c r="E30" s="21">
        <f ca="1">IFERROR(INDIRECT("'"&amp;$B$2&amp;"'!"&amp;ADDRESS(MATCH($B30,INDIRECT("'"&amp;$B$2&amp;"'!$B$1:$B$1095"),0),MATCH(E$5,INDIRECT("'"&amp;$B$2&amp;"'!5:5"),0))),0)</f>
        <v>0</v>
      </c>
      <c r="F30" s="22">
        <f t="shared" ca="1" si="0"/>
        <v>106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15573.507185</v>
      </c>
      <c r="E31" s="21">
        <f ca="1">IFERROR(INDIRECT("'"&amp;$B$2&amp;"'!"&amp;ADDRESS(MATCH($B31,INDIRECT("'"&amp;$B$2&amp;"'!$B$1:$B$1095"),0),MATCH(E$5,INDIRECT("'"&amp;$B$2&amp;"'!5:5"),0))),0)</f>
        <v>0</v>
      </c>
      <c r="F31" s="22">
        <f t="shared" ca="1" si="0"/>
        <v>15573.507185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1032.6191780821919</v>
      </c>
      <c r="E32" s="21">
        <f ca="1">IFERROR(INDIRECT("'"&amp;$B$2&amp;"'!"&amp;ADDRESS(MATCH($B32,INDIRECT("'"&amp;$B$2&amp;"'!$B$1:$B$1095"),0),MATCH(E$5,INDIRECT("'"&amp;$B$2&amp;"'!5:5"),0))),0)</f>
        <v>0</v>
      </c>
      <c r="F32" s="22">
        <f t="shared" ca="1" si="0"/>
        <v>1032.6191780821919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660.04931506849312</v>
      </c>
      <c r="E33" s="21">
        <f ca="1">IFERROR(INDIRECT("'"&amp;$B$2&amp;"'!"&amp;ADDRESS(MATCH($B33,INDIRECT("'"&amp;$B$2&amp;"'!$B$1:$B$1095"),0),MATCH(E$5,INDIRECT("'"&amp;$B$2&amp;"'!5:5"),0))),0)</f>
        <v>1</v>
      </c>
      <c r="F33" s="22">
        <f t="shared" ca="1" si="0"/>
        <v>661.04931506849312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8862</v>
      </c>
      <c r="E34" s="21">
        <f ca="1">IFERROR(INDIRECT("'"&amp;$B$2&amp;"'!"&amp;ADDRESS(MATCH($B34,INDIRECT("'"&amp;$B$2&amp;"'!$B$1:$B$1095"),0),MATCH(E$5,INDIRECT("'"&amp;$B$2&amp;"'!5:5"),0))),0)</f>
        <v>0</v>
      </c>
      <c r="F34" s="22">
        <f t="shared" ca="1" si="0"/>
        <v>8862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155</v>
      </c>
      <c r="E35" s="21">
        <f ca="1">IFERROR(INDIRECT("'"&amp;$B$2&amp;"'!"&amp;ADDRESS(MATCH($B35,INDIRECT("'"&amp;$B$2&amp;"'!$B$1:$B$1095"),0),MATCH(E$5,INDIRECT("'"&amp;$B$2&amp;"'!5:5"),0))),0)</f>
        <v>0</v>
      </c>
      <c r="F35" s="22">
        <f t="shared" ca="1" si="0"/>
        <v>155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2">
        <f t="shared" ca="1" si="0"/>
        <v>0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5877</v>
      </c>
      <c r="E37" s="21">
        <f ca="1">IFERROR(INDIRECT("'"&amp;$B$2&amp;"'!"&amp;ADDRESS(MATCH($B37,INDIRECT("'"&amp;$B$2&amp;"'!$B$1:$B$1095"),0),MATCH(E$5,INDIRECT("'"&amp;$B$2&amp;"'!5:5"),0))),0)</f>
        <v>4</v>
      </c>
      <c r="F37" s="22">
        <f t="shared" ca="1" si="0"/>
        <v>5881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2">
        <f t="shared" ca="1" si="0"/>
        <v>0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270.438356164384</v>
      </c>
      <c r="E39" s="21">
        <f ca="1">IFERROR(INDIRECT("'"&amp;$B$2&amp;"'!"&amp;ADDRESS(MATCH($B39,INDIRECT("'"&amp;$B$2&amp;"'!$B$1:$B$1095"),0),MATCH(E$5,INDIRECT("'"&amp;$B$2&amp;"'!5:5"),0))),0)</f>
        <v>0</v>
      </c>
      <c r="F39" s="22">
        <f t="shared" ca="1" si="0"/>
        <v>270.438356164384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6825</v>
      </c>
      <c r="E40" s="21">
        <f ca="1">IFERROR(INDIRECT("'"&amp;$B$2&amp;"'!"&amp;ADDRESS(MATCH($B40,INDIRECT("'"&amp;$B$2&amp;"'!$B$1:$B$1095"),0),MATCH(E$5,INDIRECT("'"&amp;$B$2&amp;"'!5:5"),0))),0)</f>
        <v>0</v>
      </c>
      <c r="F40" s="22">
        <f t="shared" ca="1" si="0"/>
        <v>6825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2">
        <f t="shared" ca="1" si="0"/>
        <v>0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3007.8986301369864</v>
      </c>
      <c r="E42" s="21">
        <f ca="1">IFERROR(INDIRECT("'"&amp;$B$2&amp;"'!"&amp;ADDRESS(MATCH($B42,INDIRECT("'"&amp;$B$2&amp;"'!$B$1:$B$1095"),0),MATCH(E$5,INDIRECT("'"&amp;$B$2&amp;"'!5:5"),0))),0)</f>
        <v>0</v>
      </c>
      <c r="F42" s="22">
        <f t="shared" ca="1" si="0"/>
        <v>3007.8986301369864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1476</v>
      </c>
      <c r="E43" s="21">
        <f ca="1">IFERROR(INDIRECT("'"&amp;$B$2&amp;"'!"&amp;ADDRESS(MATCH($B43,INDIRECT("'"&amp;$B$2&amp;"'!$B$1:$B$1095"),0),MATCH(E$5,INDIRECT("'"&amp;$B$2&amp;"'!5:5"),0))),0)</f>
        <v>0</v>
      </c>
      <c r="F43" s="22">
        <f t="shared" ca="1" si="0"/>
        <v>1476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2">
        <f t="shared" ca="1" si="0"/>
        <v>0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281</v>
      </c>
      <c r="E45" s="21">
        <f ca="1">IFERROR(INDIRECT("'"&amp;$B$2&amp;"'!"&amp;ADDRESS(MATCH($B45,INDIRECT("'"&amp;$B$2&amp;"'!$B$1:$B$1095"),0),MATCH(E$5,INDIRECT("'"&amp;$B$2&amp;"'!5:5"),0))),0)</f>
        <v>0</v>
      </c>
      <c r="F45" s="22">
        <f t="shared" ca="1" si="0"/>
        <v>281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678.25205479452052</v>
      </c>
      <c r="E46" s="21">
        <f ca="1">IFERROR(INDIRECT("'"&amp;$B$2&amp;"'!"&amp;ADDRESS(MATCH($B46,INDIRECT("'"&amp;$B$2&amp;"'!$B$1:$B$1095"),0),MATCH(E$5,INDIRECT("'"&amp;$B$2&amp;"'!5:5"),0))),0)</f>
        <v>0</v>
      </c>
      <c r="F46" s="22">
        <f t="shared" ca="1" si="0"/>
        <v>678.25205479452052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2">
        <f t="shared" ca="1" si="0"/>
        <v>0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2">
        <f t="shared" ca="1" si="0"/>
        <v>0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1566.6041427810401</v>
      </c>
      <c r="E49" s="21">
        <f ca="1">IFERROR(INDIRECT("'"&amp;$B$2&amp;"'!"&amp;ADDRESS(MATCH($B49,INDIRECT("'"&amp;$B$2&amp;"'!$B$1:$B$1095"),0),MATCH(E$5,INDIRECT("'"&amp;$B$2&amp;"'!5:5"),0))),0)</f>
        <v>0</v>
      </c>
      <c r="F49" s="22">
        <f t="shared" ca="1" si="0"/>
        <v>1566.6041427810401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2">
        <f t="shared" ca="1" si="0"/>
        <v>0</v>
      </c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103</v>
      </c>
      <c r="E51" s="21">
        <f ca="1">IFERROR(INDIRECT("'"&amp;$B$2&amp;"'!"&amp;ADDRESS(MATCH($B51,INDIRECT("'"&amp;$B$2&amp;"'!$B$1:$B$1095"),0),MATCH(E$5,INDIRECT("'"&amp;$B$2&amp;"'!5:5"),0))),0)</f>
        <v>0</v>
      </c>
      <c r="F51" s="22">
        <f t="shared" ca="1" si="0"/>
        <v>103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472</v>
      </c>
      <c r="E52" s="21">
        <f ca="1">IFERROR(INDIRECT("'"&amp;$B$2&amp;"'!"&amp;ADDRESS(MATCH($B52,INDIRECT("'"&amp;$B$2&amp;"'!$B$1:$B$1095"),0),MATCH(E$5,INDIRECT("'"&amp;$B$2&amp;"'!5:5"),0))),0)</f>
        <v>0</v>
      </c>
      <c r="F52" s="22">
        <f t="shared" ref="F52" ca="1" si="1">+SUM(D52:E52)</f>
        <v>472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2">
        <f t="shared" ref="F53:F55" ca="1" si="2">+SUM(D53:E53)</f>
        <v>0</v>
      </c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2">
        <f t="shared" ca="1" si="2"/>
        <v>0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2">
        <f t="shared" ca="1" si="2"/>
        <v>0</v>
      </c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2">
        <f t="shared" ca="1" si="0"/>
        <v>0</v>
      </c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2">
        <f t="shared" ca="1" si="0"/>
        <v>0</v>
      </c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2">
        <f t="shared" ca="1" si="0"/>
        <v>0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2">
        <f t="shared" ca="1" si="0"/>
        <v>0</v>
      </c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2">
        <f t="shared" ca="1" si="0"/>
        <v>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2">
        <f t="shared" ca="1" si="0"/>
        <v>0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2">
        <f t="shared" ca="1" si="0"/>
        <v>0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2">
        <f t="shared" ref="F63:F76" ca="1" si="3">+SUM(D63:E63)</f>
        <v>0</v>
      </c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2">
        <f t="shared" ca="1" si="3"/>
        <v>0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2">
        <f t="shared" ca="1" si="3"/>
        <v>0</v>
      </c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2">
        <f t="shared" ca="1" si="3"/>
        <v>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2">
        <f t="shared" ca="1" si="3"/>
        <v>0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2">
        <f t="shared" ca="1" si="3"/>
        <v>0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2">
        <f t="shared" ca="1" si="3"/>
        <v>0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2">
        <f t="shared" ca="1" si="3"/>
        <v>0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2">
        <f t="shared" ca="1" si="3"/>
        <v>0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2">
        <f t="shared" ca="1" si="3"/>
        <v>0</v>
      </c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2">
        <f t="shared" ca="1" si="3"/>
        <v>0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2">
        <f t="shared" ca="1" si="3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2">
        <f t="shared" ca="1" si="3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2">
        <f t="shared" ca="1" si="3"/>
        <v>0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238941.28376862936</v>
      </c>
      <c r="E77" s="56">
        <f ca="1">SUMIF($C$7:$C$76,"HD",E$7:E$76)</f>
        <v>13</v>
      </c>
      <c r="F77" s="56">
        <f ca="1">SUMIF($C$7:$C$76,"HD",F$7:F$76)</f>
        <v>238954.28376862936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238941.28376862936</v>
      </c>
      <c r="E79" s="56">
        <f ca="1">E77+E78</f>
        <v>13</v>
      </c>
      <c r="F79" s="56">
        <f ca="1">F77+F78</f>
        <v>238954.28376862936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59C12CDF-770D-403F-9511-70E59D9A06C0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E65B4-F6C7-4E1D-A51F-0BE096B42EC3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5" width="15.7109375" style="3" customWidth="1"/>
    <col min="16" max="16" width="4" style="3" customWidth="1"/>
    <col min="17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262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701</v>
      </c>
      <c r="E5" s="63">
        <v>900</v>
      </c>
      <c r="F5" s="63">
        <v>901</v>
      </c>
      <c r="G5" s="63">
        <v>902</v>
      </c>
      <c r="H5" s="63">
        <v>703</v>
      </c>
      <c r="I5" s="63">
        <v>740</v>
      </c>
      <c r="J5" s="63">
        <v>741</v>
      </c>
      <c r="K5" s="63">
        <v>742</v>
      </c>
      <c r="L5" s="63">
        <v>743</v>
      </c>
      <c r="M5" s="63">
        <v>744</v>
      </c>
      <c r="N5" s="63">
        <v>761</v>
      </c>
      <c r="O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42</v>
      </c>
      <c r="E6" s="66" t="s">
        <v>43</v>
      </c>
      <c r="F6" s="66" t="s">
        <v>44</v>
      </c>
      <c r="G6" s="66" t="s">
        <v>45</v>
      </c>
      <c r="H6" s="66" t="s">
        <v>46</v>
      </c>
      <c r="I6" s="66" t="s">
        <v>47</v>
      </c>
      <c r="J6" s="66" t="s">
        <v>48</v>
      </c>
      <c r="K6" s="66" t="s">
        <v>49</v>
      </c>
      <c r="L6" s="66" t="s">
        <v>50</v>
      </c>
      <c r="M6" s="66" t="s">
        <v>51</v>
      </c>
      <c r="N6" s="66" t="s">
        <v>52</v>
      </c>
      <c r="O6" s="64" t="s">
        <v>263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2">
        <f ca="1">+E7+F7+G7</f>
        <v>12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12</v>
      </c>
      <c r="H7" s="21">
        <f ca="1">IFERROR(INDIRECT("'"&amp;$B$2&amp;"'!"&amp;ADDRESS(MATCH($B7,INDIRECT("'"&amp;$B$2&amp;"'!$B$1:$B$1095"),0),MATCH(H$5,INDIRECT("'"&amp;$B$2&amp;"'!5:5"),0))),0)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1">
        <f ca="1">IFERROR(INDIRECT("'"&amp;$B$2&amp;"'!"&amp;ADDRESS(MATCH($B7,INDIRECT("'"&amp;$B$2&amp;"'!$B$1:$B$1095"),0),MATCH(K$5,INDIRECT("'"&amp;$B$2&amp;"'!5:5"),0))),0)</f>
        <v>0</v>
      </c>
      <c r="L7" s="21">
        <f ca="1">IFERROR(INDIRECT("'"&amp;$B$2&amp;"'!"&amp;ADDRESS(MATCH($B7,INDIRECT("'"&amp;$B$2&amp;"'!$B$1:$B$1095"),0),MATCH(L$5,INDIRECT("'"&amp;$B$2&amp;"'!5:5"),0))),0)</f>
        <v>0</v>
      </c>
      <c r="M7" s="21">
        <f ca="1">IFERROR(INDIRECT("'"&amp;$B$2&amp;"'!"&amp;ADDRESS(MATCH($B7,INDIRECT("'"&amp;$B$2&amp;"'!$B$1:$B$1095"),0),MATCH(M$5,INDIRECT("'"&amp;$B$2&amp;"'!5:5"),0))),0)</f>
        <v>0</v>
      </c>
      <c r="N7" s="21">
        <f ca="1">IFERROR(INDIRECT("'"&amp;$B$2&amp;"'!"&amp;ADDRESS(MATCH($B7,INDIRECT("'"&amp;$B$2&amp;"'!$B$1:$B$1095"),0),MATCH(N$5,INDIRECT("'"&amp;$B$2&amp;"'!5:5"),0))),0)</f>
        <v>0</v>
      </c>
      <c r="O7" s="22">
        <f ca="1">D7+SUM(H7:N7)</f>
        <v>12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2">
        <f t="shared" ref="D8:D71" ca="1" si="0">+E8+F8+G8</f>
        <v>61803</v>
      </c>
      <c r="E8" s="21">
        <f ca="1">IFERROR(INDIRECT("'"&amp;$B$2&amp;"'!"&amp;ADDRESS(MATCH($B8,INDIRECT("'"&amp;$B$2&amp;"'!$B$1:$B$1095"),0),MATCH(E$5,INDIRECT("'"&amp;$B$2&amp;"'!5:5"),0))),0)</f>
        <v>21299</v>
      </c>
      <c r="F8" s="21">
        <f ca="1">IFERROR(INDIRECT("'"&amp;$B$2&amp;"'!"&amp;ADDRESS(MATCH($B8,INDIRECT("'"&amp;$B$2&amp;"'!$B$1:$B$1095"),0),MATCH(F$5,INDIRECT("'"&amp;$B$2&amp;"'!5:5"),0))),0)</f>
        <v>21283</v>
      </c>
      <c r="G8" s="21">
        <f ca="1">IFERROR(INDIRECT("'"&amp;$B$2&amp;"'!"&amp;ADDRESS(MATCH($B8,INDIRECT("'"&amp;$B$2&amp;"'!$B$1:$B$1095"),0),MATCH(G$5,INDIRECT("'"&amp;$B$2&amp;"'!5:5"),0))),0)</f>
        <v>19221</v>
      </c>
      <c r="H8" s="21">
        <f ca="1">IFERROR(INDIRECT("'"&amp;$B$2&amp;"'!"&amp;ADDRESS(MATCH($B8,INDIRECT("'"&amp;$B$2&amp;"'!$B$1:$B$1095"),0),MATCH(H$5,INDIRECT("'"&amp;$B$2&amp;"'!5:5"),0))),0)</f>
        <v>190996</v>
      </c>
      <c r="I8" s="21">
        <f ca="1">IFERROR(INDIRECT("'"&amp;$B$2&amp;"'!"&amp;ADDRESS(MATCH($B8,INDIRECT("'"&amp;$B$2&amp;"'!$B$1:$B$1095"),0),MATCH(I$5,INDIRECT("'"&amp;$B$2&amp;"'!5:5"),0))),0)</f>
        <v>0</v>
      </c>
      <c r="J8" s="21">
        <f ca="1">IFERROR(INDIRECT("'"&amp;$B$2&amp;"'!"&amp;ADDRESS(MATCH($B8,INDIRECT("'"&amp;$B$2&amp;"'!$B$1:$B$1095"),0),MATCH(J$5,INDIRECT("'"&amp;$B$2&amp;"'!5:5"),0))),0)</f>
        <v>0</v>
      </c>
      <c r="K8" s="21">
        <f ca="1">IFERROR(INDIRECT("'"&amp;$B$2&amp;"'!"&amp;ADDRESS(MATCH($B8,INDIRECT("'"&amp;$B$2&amp;"'!$B$1:$B$1095"),0),MATCH(K$5,INDIRECT("'"&amp;$B$2&amp;"'!5:5"),0))),0)</f>
        <v>0</v>
      </c>
      <c r="L8" s="21">
        <f ca="1">IFERROR(INDIRECT("'"&amp;$B$2&amp;"'!"&amp;ADDRESS(MATCH($B8,INDIRECT("'"&amp;$B$2&amp;"'!$B$1:$B$1095"),0),MATCH(L$5,INDIRECT("'"&amp;$B$2&amp;"'!5:5"),0))),0)</f>
        <v>0</v>
      </c>
      <c r="M8" s="21">
        <f ca="1">IFERROR(INDIRECT("'"&amp;$B$2&amp;"'!"&amp;ADDRESS(MATCH($B8,INDIRECT("'"&amp;$B$2&amp;"'!$B$1:$B$1095"),0),MATCH(M$5,INDIRECT("'"&amp;$B$2&amp;"'!5:5"),0))),0)</f>
        <v>0</v>
      </c>
      <c r="N8" s="21">
        <f ca="1">IFERROR(INDIRECT("'"&amp;$B$2&amp;"'!"&amp;ADDRESS(MATCH($B8,INDIRECT("'"&amp;$B$2&amp;"'!$B$1:$B$1095"),0),MATCH(N$5,INDIRECT("'"&amp;$B$2&amp;"'!5:5"),0))),0)</f>
        <v>0</v>
      </c>
      <c r="O8" s="22">
        <f t="shared" ref="O8:O41" ca="1" si="1">D8+SUM(H8:N8)</f>
        <v>252799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2">
        <f t="shared" ca="1" si="0"/>
        <v>62704.38</v>
      </c>
      <c r="E9" s="21">
        <f ca="1">IFERROR(INDIRECT("'"&amp;$B$2&amp;"'!"&amp;ADDRESS(MATCH($B9,INDIRECT("'"&amp;$B$2&amp;"'!$B$1:$B$1095"),0),MATCH(E$5,INDIRECT("'"&amp;$B$2&amp;"'!5:5"),0))),0)</f>
        <v>48981</v>
      </c>
      <c r="F9" s="21">
        <f ca="1">IFERROR(INDIRECT("'"&amp;$B$2&amp;"'!"&amp;ADDRESS(MATCH($B9,INDIRECT("'"&amp;$B$2&amp;"'!$B$1:$B$1095"),0),MATCH(F$5,INDIRECT("'"&amp;$B$2&amp;"'!5:5"),0))),0)</f>
        <v>12888.23</v>
      </c>
      <c r="G9" s="21">
        <f ca="1">IFERROR(INDIRECT("'"&amp;$B$2&amp;"'!"&amp;ADDRESS(MATCH($B9,INDIRECT("'"&amp;$B$2&amp;"'!$B$1:$B$1095"),0),MATCH(G$5,INDIRECT("'"&amp;$B$2&amp;"'!5:5"),0))),0)</f>
        <v>835.15</v>
      </c>
      <c r="H9" s="21">
        <f ca="1">IFERROR(INDIRECT("'"&amp;$B$2&amp;"'!"&amp;ADDRESS(MATCH($B9,INDIRECT("'"&amp;$B$2&amp;"'!$B$1:$B$1095"),0),MATCH(H$5,INDIRECT("'"&amp;$B$2&amp;"'!5:5"),0))),0)</f>
        <v>127538.05</v>
      </c>
      <c r="I9" s="21">
        <f ca="1">IFERROR(INDIRECT("'"&amp;$B$2&amp;"'!"&amp;ADDRESS(MATCH($B9,INDIRECT("'"&amp;$B$2&amp;"'!$B$1:$B$1095"),0),MATCH(I$5,INDIRECT("'"&amp;$B$2&amp;"'!5:5"),0))),0)</f>
        <v>0</v>
      </c>
      <c r="J9" s="21">
        <f ca="1">IFERROR(INDIRECT("'"&amp;$B$2&amp;"'!"&amp;ADDRESS(MATCH($B9,INDIRECT("'"&amp;$B$2&amp;"'!$B$1:$B$1095"),0),MATCH(J$5,INDIRECT("'"&amp;$B$2&amp;"'!5:5"),0))),0)</f>
        <v>0</v>
      </c>
      <c r="K9" s="21">
        <f ca="1">IFERROR(INDIRECT("'"&amp;$B$2&amp;"'!"&amp;ADDRESS(MATCH($B9,INDIRECT("'"&amp;$B$2&amp;"'!$B$1:$B$1095"),0),MATCH(K$5,INDIRECT("'"&amp;$B$2&amp;"'!5:5"),0))),0)</f>
        <v>0</v>
      </c>
      <c r="L9" s="21">
        <f ca="1">IFERROR(INDIRECT("'"&amp;$B$2&amp;"'!"&amp;ADDRESS(MATCH($B9,INDIRECT("'"&amp;$B$2&amp;"'!$B$1:$B$1095"),0),MATCH(L$5,INDIRECT("'"&amp;$B$2&amp;"'!5:5"),0))),0)</f>
        <v>0</v>
      </c>
      <c r="M9" s="21">
        <f ca="1">IFERROR(INDIRECT("'"&amp;$B$2&amp;"'!"&amp;ADDRESS(MATCH($B9,INDIRECT("'"&amp;$B$2&amp;"'!$B$1:$B$1095"),0),MATCH(M$5,INDIRECT("'"&amp;$B$2&amp;"'!5:5"),0))),0)</f>
        <v>0</v>
      </c>
      <c r="N9" s="21">
        <f ca="1">IFERROR(INDIRECT("'"&amp;$B$2&amp;"'!"&amp;ADDRESS(MATCH($B9,INDIRECT("'"&amp;$B$2&amp;"'!$B$1:$B$1095"),0),MATCH(N$5,INDIRECT("'"&amp;$B$2&amp;"'!5:5"),0))),0)</f>
        <v>0</v>
      </c>
      <c r="O9" s="22">
        <f t="shared" ca="1" si="1"/>
        <v>190242.43</v>
      </c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2">
        <f t="shared" ca="1" si="0"/>
        <v>81594.778579468039</v>
      </c>
      <c r="E10" s="21">
        <f ca="1">IFERROR(INDIRECT("'"&amp;$B$2&amp;"'!"&amp;ADDRESS(MATCH($B10,INDIRECT("'"&amp;$B$2&amp;"'!$B$1:$B$1095"),0),MATCH(E$5,INDIRECT("'"&amp;$B$2&amp;"'!5:5"),0))),0)</f>
        <v>69926.466175072695</v>
      </c>
      <c r="F10" s="21">
        <f ca="1">IFERROR(INDIRECT("'"&amp;$B$2&amp;"'!"&amp;ADDRESS(MATCH($B10,INDIRECT("'"&amp;$B$2&amp;"'!$B$1:$B$1095"),0),MATCH(F$5,INDIRECT("'"&amp;$B$2&amp;"'!5:5"),0))),0)</f>
        <v>9870.3374357229495</v>
      </c>
      <c r="G10" s="21">
        <f ca="1">IFERROR(INDIRECT("'"&amp;$B$2&amp;"'!"&amp;ADDRESS(MATCH($B10,INDIRECT("'"&amp;$B$2&amp;"'!$B$1:$B$1095"),0),MATCH(G$5,INDIRECT("'"&amp;$B$2&amp;"'!5:5"),0))),0)</f>
        <v>1797.9749686723901</v>
      </c>
      <c r="H10" s="21">
        <f ca="1">IFERROR(INDIRECT("'"&amp;$B$2&amp;"'!"&amp;ADDRESS(MATCH($B10,INDIRECT("'"&amp;$B$2&amp;"'!$B$1:$B$1095"),0),MATCH(H$5,INDIRECT("'"&amp;$B$2&amp;"'!5:5"),0))),0)</f>
        <v>158055.7972605</v>
      </c>
      <c r="I10" s="21">
        <f ca="1">IFERROR(INDIRECT("'"&amp;$B$2&amp;"'!"&amp;ADDRESS(MATCH($B10,INDIRECT("'"&amp;$B$2&amp;"'!$B$1:$B$1095"),0),MATCH(I$5,INDIRECT("'"&amp;$B$2&amp;"'!5:5"),0))),0)</f>
        <v>0</v>
      </c>
      <c r="J10" s="21">
        <f ca="1">IFERROR(INDIRECT("'"&amp;$B$2&amp;"'!"&amp;ADDRESS(MATCH($B10,INDIRECT("'"&amp;$B$2&amp;"'!$B$1:$B$1095"),0),MATCH(J$5,INDIRECT("'"&amp;$B$2&amp;"'!5:5"),0))),0)</f>
        <v>0</v>
      </c>
      <c r="K10" s="21">
        <f ca="1">IFERROR(INDIRECT("'"&amp;$B$2&amp;"'!"&amp;ADDRESS(MATCH($B10,INDIRECT("'"&amp;$B$2&amp;"'!$B$1:$B$1095"),0),MATCH(K$5,INDIRECT("'"&amp;$B$2&amp;"'!5:5"),0))),0)</f>
        <v>0</v>
      </c>
      <c r="L10" s="21">
        <f ca="1">IFERROR(INDIRECT("'"&amp;$B$2&amp;"'!"&amp;ADDRESS(MATCH($B10,INDIRECT("'"&amp;$B$2&amp;"'!$B$1:$B$1095"),0),MATCH(L$5,INDIRECT("'"&amp;$B$2&amp;"'!5:5"),0))),0)</f>
        <v>0</v>
      </c>
      <c r="M10" s="21">
        <f ca="1">IFERROR(INDIRECT("'"&amp;$B$2&amp;"'!"&amp;ADDRESS(MATCH($B10,INDIRECT("'"&amp;$B$2&amp;"'!$B$1:$B$1095"),0),MATCH(M$5,INDIRECT("'"&amp;$B$2&amp;"'!5:5"),0))),0)</f>
        <v>0</v>
      </c>
      <c r="N10" s="21">
        <f ca="1">IFERROR(INDIRECT("'"&amp;$B$2&amp;"'!"&amp;ADDRESS(MATCH($B10,INDIRECT("'"&amp;$B$2&amp;"'!$B$1:$B$1095"),0),MATCH(N$5,INDIRECT("'"&amp;$B$2&amp;"'!5:5"),0))),0)</f>
        <v>0</v>
      </c>
      <c r="O10" s="22">
        <f t="shared" ca="1" si="1"/>
        <v>239650.57583996805</v>
      </c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2">
        <f t="shared" ca="1" si="0"/>
        <v>2756.62</v>
      </c>
      <c r="E11" s="21">
        <f ca="1">IFERROR(INDIRECT("'"&amp;$B$2&amp;"'!"&amp;ADDRESS(MATCH($B11,INDIRECT("'"&amp;$B$2&amp;"'!$B$1:$B$1095"),0),MATCH(E$5,INDIRECT("'"&amp;$B$2&amp;"'!5:5"),0))),0)</f>
        <v>2299.48</v>
      </c>
      <c r="F11" s="21">
        <f ca="1">IFERROR(INDIRECT("'"&amp;$B$2&amp;"'!"&amp;ADDRESS(MATCH($B11,INDIRECT("'"&amp;$B$2&amp;"'!$B$1:$B$1095"),0),MATCH(F$5,INDIRECT("'"&amp;$B$2&amp;"'!5:5"),0))),0)</f>
        <v>424.93</v>
      </c>
      <c r="G11" s="21">
        <f ca="1">IFERROR(INDIRECT("'"&amp;$B$2&amp;"'!"&amp;ADDRESS(MATCH($B11,INDIRECT("'"&amp;$B$2&amp;"'!$B$1:$B$1095"),0),MATCH(G$5,INDIRECT("'"&amp;$B$2&amp;"'!5:5"),0))),0)</f>
        <v>32.21</v>
      </c>
      <c r="H11" s="21">
        <f ca="1">IFERROR(INDIRECT("'"&amp;$B$2&amp;"'!"&amp;ADDRESS(MATCH($B11,INDIRECT("'"&amp;$B$2&amp;"'!$B$1:$B$1095"),0),MATCH(H$5,INDIRECT("'"&amp;$B$2&amp;"'!5:5"),0))),0)</f>
        <v>70574.05</v>
      </c>
      <c r="I11" s="21">
        <f ca="1">IFERROR(INDIRECT("'"&amp;$B$2&amp;"'!"&amp;ADDRESS(MATCH($B11,INDIRECT("'"&amp;$B$2&amp;"'!$B$1:$B$1095"),0),MATCH(I$5,INDIRECT("'"&amp;$B$2&amp;"'!5:5"),0))),0)</f>
        <v>58645.49</v>
      </c>
      <c r="J11" s="21">
        <f ca="1">IFERROR(INDIRECT("'"&amp;$B$2&amp;"'!"&amp;ADDRESS(MATCH($B11,INDIRECT("'"&amp;$B$2&amp;"'!$B$1:$B$1095"),0),MATCH(J$5,INDIRECT("'"&amp;$B$2&amp;"'!5:5"),0))),0)</f>
        <v>2457.52</v>
      </c>
      <c r="K11" s="21">
        <f ca="1">IFERROR(INDIRECT("'"&amp;$B$2&amp;"'!"&amp;ADDRESS(MATCH($B11,INDIRECT("'"&amp;$B$2&amp;"'!$B$1:$B$1095"),0),MATCH(K$5,INDIRECT("'"&amp;$B$2&amp;"'!5:5"),0))),0)</f>
        <v>2461.52</v>
      </c>
      <c r="L11" s="21">
        <f ca="1">IFERROR(INDIRECT("'"&amp;$B$2&amp;"'!"&amp;ADDRESS(MATCH($B11,INDIRECT("'"&amp;$B$2&amp;"'!$B$1:$B$1095"),0),MATCH(L$5,INDIRECT("'"&amp;$B$2&amp;"'!5:5"),0))),0)</f>
        <v>0</v>
      </c>
      <c r="M11" s="21">
        <f ca="1">IFERROR(INDIRECT("'"&amp;$B$2&amp;"'!"&amp;ADDRESS(MATCH($B11,INDIRECT("'"&amp;$B$2&amp;"'!$B$1:$B$1095"),0),MATCH(M$5,INDIRECT("'"&amp;$B$2&amp;"'!5:5"),0))),0)</f>
        <v>2459.52</v>
      </c>
      <c r="N11" s="21">
        <f ca="1">IFERROR(INDIRECT("'"&amp;$B$2&amp;"'!"&amp;ADDRESS(MATCH($B11,INDIRECT("'"&amp;$B$2&amp;"'!$B$1:$B$1095"),0),MATCH(N$5,INDIRECT("'"&amp;$B$2&amp;"'!5:5"),0))),0)</f>
        <v>0</v>
      </c>
      <c r="O11" s="22">
        <f t="shared" ca="1" si="1"/>
        <v>139354.71999999997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2">
        <f t="shared" ca="1" si="0"/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IFERROR(INDIRECT("'"&amp;$B$2&amp;"'!"&amp;ADDRESS(MATCH($B12,INDIRECT("'"&amp;$B$2&amp;"'!$B$1:$B$1095"),0),MATCH(K$5,INDIRECT("'"&amp;$B$2&amp;"'!5:5"),0))),0)</f>
        <v>0</v>
      </c>
      <c r="L12" s="21">
        <f ca="1">IFERROR(INDIRECT("'"&amp;$B$2&amp;"'!"&amp;ADDRESS(MATCH($B12,INDIRECT("'"&amp;$B$2&amp;"'!$B$1:$B$1095"),0),MATCH(L$5,INDIRECT("'"&amp;$B$2&amp;"'!5:5"),0))),0)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IFERROR(INDIRECT("'"&amp;$B$2&amp;"'!"&amp;ADDRESS(MATCH($B12,INDIRECT("'"&amp;$B$2&amp;"'!$B$1:$B$1095"),0),MATCH(N$5,INDIRECT("'"&amp;$B$2&amp;"'!5:5"),0))),0)</f>
        <v>0</v>
      </c>
      <c r="O12" s="22">
        <f t="shared" ca="1" si="1"/>
        <v>0</v>
      </c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2">
        <f t="shared" ca="1" si="0"/>
        <v>16814.425963958027</v>
      </c>
      <c r="E13" s="21">
        <f ca="1">IFERROR(INDIRECT("'"&amp;$B$2&amp;"'!"&amp;ADDRESS(MATCH($B13,INDIRECT("'"&amp;$B$2&amp;"'!$B$1:$B$1095"),0),MATCH(E$5,INDIRECT("'"&amp;$B$2&amp;"'!5:5"),0))),0)</f>
        <v>15928.6933827382</v>
      </c>
      <c r="F13" s="21">
        <f ca="1">IFERROR(INDIRECT("'"&amp;$B$2&amp;"'!"&amp;ADDRESS(MATCH($B13,INDIRECT("'"&amp;$B$2&amp;"'!$B$1:$B$1095"),0),MATCH(F$5,INDIRECT("'"&amp;$B$2&amp;"'!5:5"),0))),0)</f>
        <v>557.02750961982508</v>
      </c>
      <c r="G13" s="21">
        <f ca="1">IFERROR(INDIRECT("'"&amp;$B$2&amp;"'!"&amp;ADDRESS(MATCH($B13,INDIRECT("'"&amp;$B$2&amp;"'!$B$1:$B$1095"),0),MATCH(G$5,INDIRECT("'"&amp;$B$2&amp;"'!5:5"),0))),0)</f>
        <v>328.70507160000199</v>
      </c>
      <c r="H13" s="21">
        <f ca="1">IFERROR(INDIRECT("'"&amp;$B$2&amp;"'!"&amp;ADDRESS(MATCH($B13,INDIRECT("'"&amp;$B$2&amp;"'!$B$1:$B$1095"),0),MATCH(H$5,INDIRECT("'"&amp;$B$2&amp;"'!5:5"),0))),0)</f>
        <v>29891.886966390201</v>
      </c>
      <c r="I13" s="21">
        <f ca="1">IFERROR(INDIRECT("'"&amp;$B$2&amp;"'!"&amp;ADDRESS(MATCH($B13,INDIRECT("'"&amp;$B$2&amp;"'!$B$1:$B$1095"),0),MATCH(I$5,INDIRECT("'"&amp;$B$2&amp;"'!5:5"),0))),0)</f>
        <v>0</v>
      </c>
      <c r="J13" s="21">
        <f ca="1">IFERROR(INDIRECT("'"&amp;$B$2&amp;"'!"&amp;ADDRESS(MATCH($B13,INDIRECT("'"&amp;$B$2&amp;"'!$B$1:$B$1095"),0),MATCH(J$5,INDIRECT("'"&amp;$B$2&amp;"'!5:5"),0))),0)</f>
        <v>16823.525963958102</v>
      </c>
      <c r="K13" s="21">
        <f ca="1">IFERROR(INDIRECT("'"&amp;$B$2&amp;"'!"&amp;ADDRESS(MATCH($B13,INDIRECT("'"&amp;$B$2&amp;"'!$B$1:$B$1095"),0),MATCH(K$5,INDIRECT("'"&amp;$B$2&amp;"'!5:5"),0))),0)</f>
        <v>16824.525963958102</v>
      </c>
      <c r="L13" s="21">
        <f ca="1">IFERROR(INDIRECT("'"&amp;$B$2&amp;"'!"&amp;ADDRESS(MATCH($B13,INDIRECT("'"&amp;$B$2&amp;"'!$B$1:$B$1095"),0),MATCH(L$5,INDIRECT("'"&amp;$B$2&amp;"'!5:5"),0))),0)</f>
        <v>0</v>
      </c>
      <c r="M13" s="21">
        <f ca="1">IFERROR(INDIRECT("'"&amp;$B$2&amp;"'!"&amp;ADDRESS(MATCH($B13,INDIRECT("'"&amp;$B$2&amp;"'!$B$1:$B$1095"),0),MATCH(M$5,INDIRECT("'"&amp;$B$2&amp;"'!5:5"),0))),0)</f>
        <v>16823.525963958102</v>
      </c>
      <c r="N13" s="21">
        <f ca="1">IFERROR(INDIRECT("'"&amp;$B$2&amp;"'!"&amp;ADDRESS(MATCH($B13,INDIRECT("'"&amp;$B$2&amp;"'!$B$1:$B$1095"),0),MATCH(N$5,INDIRECT("'"&amp;$B$2&amp;"'!5:5"),0))),0)</f>
        <v>0</v>
      </c>
      <c r="O13" s="22">
        <f t="shared" ca="1" si="1"/>
        <v>97177.890822222544</v>
      </c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2">
        <f t="shared" ca="1" si="0"/>
        <v>268139.88852149277</v>
      </c>
      <c r="E14" s="21">
        <f ca="1">IFERROR(INDIRECT("'"&amp;$B$2&amp;"'!"&amp;ADDRESS(MATCH($B14,INDIRECT("'"&amp;$B$2&amp;"'!$B$1:$B$1095"),0),MATCH(E$5,INDIRECT("'"&amp;$B$2&amp;"'!5:5"),0))),0)</f>
        <v>247602.46575342474</v>
      </c>
      <c r="F14" s="21">
        <f ca="1">IFERROR(INDIRECT("'"&amp;$B$2&amp;"'!"&amp;ADDRESS(MATCH($B14,INDIRECT("'"&amp;$B$2&amp;"'!$B$1:$B$1095"),0),MATCH(F$5,INDIRECT("'"&amp;$B$2&amp;"'!5:5"),0))),0)</f>
        <v>17622.861124232404</v>
      </c>
      <c r="G14" s="21">
        <f ca="1">IFERROR(INDIRECT("'"&amp;$B$2&amp;"'!"&amp;ADDRESS(MATCH($B14,INDIRECT("'"&amp;$B$2&amp;"'!$B$1:$B$1095"),0),MATCH(G$5,INDIRECT("'"&amp;$B$2&amp;"'!5:5"),0))),0)</f>
        <v>2914.5616438356165</v>
      </c>
      <c r="H14" s="21">
        <f ca="1">IFERROR(INDIRECT("'"&amp;$B$2&amp;"'!"&amp;ADDRESS(MATCH($B14,INDIRECT("'"&amp;$B$2&amp;"'!$B$1:$B$1095"),0),MATCH(H$5,INDIRECT("'"&amp;$B$2&amp;"'!5:5"),0))),0)</f>
        <v>127926.99999999999</v>
      </c>
      <c r="I14" s="21">
        <f ca="1">IFERROR(INDIRECT("'"&amp;$B$2&amp;"'!"&amp;ADDRESS(MATCH($B14,INDIRECT("'"&amp;$B$2&amp;"'!$B$1:$B$1095"),0),MATCH(I$5,INDIRECT("'"&amp;$B$2&amp;"'!5:5"),0))),0)</f>
        <v>0</v>
      </c>
      <c r="J14" s="21">
        <f ca="1">IFERROR(INDIRECT("'"&amp;$B$2&amp;"'!"&amp;ADDRESS(MATCH($B14,INDIRECT("'"&amp;$B$2&amp;"'!$B$1:$B$1095"),0),MATCH(J$5,INDIRECT("'"&amp;$B$2&amp;"'!5:5"),0))),0)</f>
        <v>0</v>
      </c>
      <c r="K14" s="21">
        <f ca="1">IFERROR(INDIRECT("'"&amp;$B$2&amp;"'!"&amp;ADDRESS(MATCH($B14,INDIRECT("'"&amp;$B$2&amp;"'!$B$1:$B$1095"),0),MATCH(K$5,INDIRECT("'"&amp;$B$2&amp;"'!5:5"),0))),0)</f>
        <v>0</v>
      </c>
      <c r="L14" s="21">
        <f ca="1">IFERROR(INDIRECT("'"&amp;$B$2&amp;"'!"&amp;ADDRESS(MATCH($B14,INDIRECT("'"&amp;$B$2&amp;"'!$B$1:$B$1095"),0),MATCH(L$5,INDIRECT("'"&amp;$B$2&amp;"'!5:5"),0))),0)</f>
        <v>0</v>
      </c>
      <c r="M14" s="21">
        <f ca="1">IFERROR(INDIRECT("'"&amp;$B$2&amp;"'!"&amp;ADDRESS(MATCH($B14,INDIRECT("'"&amp;$B$2&amp;"'!$B$1:$B$1095"),0),MATCH(M$5,INDIRECT("'"&amp;$B$2&amp;"'!5:5"),0))),0)</f>
        <v>0</v>
      </c>
      <c r="N14" s="21">
        <f ca="1">IFERROR(INDIRECT("'"&amp;$B$2&amp;"'!"&amp;ADDRESS(MATCH($B14,INDIRECT("'"&amp;$B$2&amp;"'!$B$1:$B$1095"),0),MATCH(N$5,INDIRECT("'"&amp;$B$2&amp;"'!5:5"),0))),0)</f>
        <v>0</v>
      </c>
      <c r="O14" s="22">
        <f t="shared" ca="1" si="1"/>
        <v>396066.88852149277</v>
      </c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2">
        <f t="shared" ca="1" si="0"/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IFERROR(INDIRECT("'"&amp;$B$2&amp;"'!"&amp;ADDRESS(MATCH($B15,INDIRECT("'"&amp;$B$2&amp;"'!$B$1:$B$1095"),0),MATCH(K$5,INDIRECT("'"&amp;$B$2&amp;"'!5:5"),0))),0)</f>
        <v>0</v>
      </c>
      <c r="L15" s="21">
        <f ca="1">IFERROR(INDIRECT("'"&amp;$B$2&amp;"'!"&amp;ADDRESS(MATCH($B15,INDIRECT("'"&amp;$B$2&amp;"'!$B$1:$B$1095"),0),MATCH(L$5,INDIRECT("'"&amp;$B$2&amp;"'!5:5"),0))),0)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IFERROR(INDIRECT("'"&amp;$B$2&amp;"'!"&amp;ADDRESS(MATCH($B15,INDIRECT("'"&amp;$B$2&amp;"'!$B$1:$B$1095"),0),MATCH(N$5,INDIRECT("'"&amp;$B$2&amp;"'!5:5"),0))),0)</f>
        <v>0</v>
      </c>
      <c r="O15" s="22">
        <f t="shared" ca="1" si="1"/>
        <v>0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2">
        <f t="shared" ca="1" si="0"/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IFERROR(INDIRECT("'"&amp;$B$2&amp;"'!"&amp;ADDRESS(MATCH($B16,INDIRECT("'"&amp;$B$2&amp;"'!$B$1:$B$1095"),0),MATCH(K$5,INDIRECT("'"&amp;$B$2&amp;"'!5:5"),0))),0)</f>
        <v>0</v>
      </c>
      <c r="L16" s="21">
        <f ca="1">IFERROR(INDIRECT("'"&amp;$B$2&amp;"'!"&amp;ADDRESS(MATCH($B16,INDIRECT("'"&amp;$B$2&amp;"'!$B$1:$B$1095"),0),MATCH(L$5,INDIRECT("'"&amp;$B$2&amp;"'!5:5"),0))),0)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IFERROR(INDIRECT("'"&amp;$B$2&amp;"'!"&amp;ADDRESS(MATCH($B16,INDIRECT("'"&amp;$B$2&amp;"'!$B$1:$B$1095"),0),MATCH(N$5,INDIRECT("'"&amp;$B$2&amp;"'!5:5"),0))),0)</f>
        <v>0</v>
      </c>
      <c r="O16" s="22">
        <f t="shared" ca="1" si="1"/>
        <v>0</v>
      </c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2">
        <f t="shared" ca="1" si="0"/>
        <v>847</v>
      </c>
      <c r="E17" s="21">
        <f ca="1">IFERROR(INDIRECT("'"&amp;$B$2&amp;"'!"&amp;ADDRESS(MATCH($B17,INDIRECT("'"&amp;$B$2&amp;"'!$B$1:$B$1095"),0),MATCH(E$5,INDIRECT("'"&amp;$B$2&amp;"'!5:5"),0))),0)</f>
        <v>45</v>
      </c>
      <c r="F17" s="21">
        <f ca="1">IFERROR(INDIRECT("'"&amp;$B$2&amp;"'!"&amp;ADDRESS(MATCH($B17,INDIRECT("'"&amp;$B$2&amp;"'!$B$1:$B$1095"),0),MATCH(F$5,INDIRECT("'"&amp;$B$2&amp;"'!5:5"),0))),0)</f>
        <v>551</v>
      </c>
      <c r="G17" s="21">
        <f ca="1">IFERROR(INDIRECT("'"&amp;$B$2&amp;"'!"&amp;ADDRESS(MATCH($B17,INDIRECT("'"&amp;$B$2&amp;"'!$B$1:$B$1095"),0),MATCH(G$5,INDIRECT("'"&amp;$B$2&amp;"'!5:5"),0))),0)</f>
        <v>251</v>
      </c>
      <c r="H17" s="21">
        <f ca="1">IFERROR(INDIRECT("'"&amp;$B$2&amp;"'!"&amp;ADDRESS(MATCH($B17,INDIRECT("'"&amp;$B$2&amp;"'!$B$1:$B$1095"),0),MATCH(H$5,INDIRECT("'"&amp;$B$2&amp;"'!5:5"),0))),0)</f>
        <v>4678</v>
      </c>
      <c r="I17" s="21">
        <f ca="1">IFERROR(INDIRECT("'"&amp;$B$2&amp;"'!"&amp;ADDRESS(MATCH($B17,INDIRECT("'"&amp;$B$2&amp;"'!$B$1:$B$1095"),0),MATCH(I$5,INDIRECT("'"&amp;$B$2&amp;"'!5:5"),0))),0)</f>
        <v>782</v>
      </c>
      <c r="J17" s="21">
        <f ca="1">IFERROR(INDIRECT("'"&amp;$B$2&amp;"'!"&amp;ADDRESS(MATCH($B17,INDIRECT("'"&amp;$B$2&amp;"'!$B$1:$B$1095"),0),MATCH(J$5,INDIRECT("'"&amp;$B$2&amp;"'!5:5"),0))),0)</f>
        <v>795</v>
      </c>
      <c r="K17" s="21">
        <f ca="1">IFERROR(INDIRECT("'"&amp;$B$2&amp;"'!"&amp;ADDRESS(MATCH($B17,INDIRECT("'"&amp;$B$2&amp;"'!$B$1:$B$1095"),0),MATCH(K$5,INDIRECT("'"&amp;$B$2&amp;"'!5:5"),0))),0)</f>
        <v>802</v>
      </c>
      <c r="L17" s="21">
        <f ca="1">IFERROR(INDIRECT("'"&amp;$B$2&amp;"'!"&amp;ADDRESS(MATCH($B17,INDIRECT("'"&amp;$B$2&amp;"'!$B$1:$B$1095"),0),MATCH(L$5,INDIRECT("'"&amp;$B$2&amp;"'!5:5"),0))),0)</f>
        <v>0</v>
      </c>
      <c r="M17" s="21">
        <f ca="1">IFERROR(INDIRECT("'"&amp;$B$2&amp;"'!"&amp;ADDRESS(MATCH($B17,INDIRECT("'"&amp;$B$2&amp;"'!$B$1:$B$1095"),0),MATCH(M$5,INDIRECT("'"&amp;$B$2&amp;"'!5:5"),0))),0)</f>
        <v>796</v>
      </c>
      <c r="N17" s="21">
        <f ca="1">IFERROR(INDIRECT("'"&amp;$B$2&amp;"'!"&amp;ADDRESS(MATCH($B17,INDIRECT("'"&amp;$B$2&amp;"'!$B$1:$B$1095"),0),MATCH(N$5,INDIRECT("'"&amp;$B$2&amp;"'!5:5"),0))),0)</f>
        <v>0</v>
      </c>
      <c r="O17" s="22">
        <f t="shared" ca="1" si="1"/>
        <v>8700</v>
      </c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2">
        <f t="shared" ca="1" si="0"/>
        <v>1698.9999999999995</v>
      </c>
      <c r="E18" s="21">
        <f ca="1">IFERROR(INDIRECT("'"&amp;$B$2&amp;"'!"&amp;ADDRESS(MATCH($B18,INDIRECT("'"&amp;$B$2&amp;"'!$B$1:$B$1095"),0),MATCH(E$5,INDIRECT("'"&amp;$B$2&amp;"'!5:5"),0))),0)</f>
        <v>35.392371251853092</v>
      </c>
      <c r="F18" s="21">
        <f ca="1">IFERROR(INDIRECT("'"&amp;$B$2&amp;"'!"&amp;ADDRESS(MATCH($B18,INDIRECT("'"&amp;$B$2&amp;"'!$B$1:$B$1095"),0),MATCH(F$5,INDIRECT("'"&amp;$B$2&amp;"'!5:5"),0))),0)</f>
        <v>986.98319558341655</v>
      </c>
      <c r="G18" s="21">
        <f ca="1">IFERROR(INDIRECT("'"&amp;$B$2&amp;"'!"&amp;ADDRESS(MATCH($B18,INDIRECT("'"&amp;$B$2&amp;"'!$B$1:$B$1095"),0),MATCH(G$5,INDIRECT("'"&amp;$B$2&amp;"'!5:5"),0))),0)</f>
        <v>676.62443316473002</v>
      </c>
      <c r="H18" s="21">
        <f ca="1">IFERROR(INDIRECT("'"&amp;$B$2&amp;"'!"&amp;ADDRESS(MATCH($B18,INDIRECT("'"&amp;$B$2&amp;"'!$B$1:$B$1095"),0),MATCH(H$5,INDIRECT("'"&amp;$B$2&amp;"'!5:5"),0))),0)</f>
        <v>616</v>
      </c>
      <c r="I18" s="21">
        <f ca="1">IFERROR(INDIRECT("'"&amp;$B$2&amp;"'!"&amp;ADDRESS(MATCH($B18,INDIRECT("'"&amp;$B$2&amp;"'!$B$1:$B$1095"),0),MATCH(I$5,INDIRECT("'"&amp;$B$2&amp;"'!5:5"),0))),0)</f>
        <v>1600</v>
      </c>
      <c r="J18" s="21">
        <f ca="1">IFERROR(INDIRECT("'"&amp;$B$2&amp;"'!"&amp;ADDRESS(MATCH($B18,INDIRECT("'"&amp;$B$2&amp;"'!$B$1:$B$1095"),0),MATCH(J$5,INDIRECT("'"&amp;$B$2&amp;"'!5:5"),0))),0)</f>
        <v>1676</v>
      </c>
      <c r="K18" s="21">
        <f ca="1">IFERROR(INDIRECT("'"&amp;$B$2&amp;"'!"&amp;ADDRESS(MATCH($B18,INDIRECT("'"&amp;$B$2&amp;"'!$B$1:$B$1095"),0),MATCH(K$5,INDIRECT("'"&amp;$B$2&amp;"'!5:5"),0))),0)</f>
        <v>51</v>
      </c>
      <c r="L18" s="21">
        <f ca="1">IFERROR(INDIRECT("'"&amp;$B$2&amp;"'!"&amp;ADDRESS(MATCH($B18,INDIRECT("'"&amp;$B$2&amp;"'!$B$1:$B$1095"),0),MATCH(L$5,INDIRECT("'"&amp;$B$2&amp;"'!5:5"),0))),0)</f>
        <v>0</v>
      </c>
      <c r="M18" s="21">
        <f ca="1">IFERROR(INDIRECT("'"&amp;$B$2&amp;"'!"&amp;ADDRESS(MATCH($B18,INDIRECT("'"&amp;$B$2&amp;"'!$B$1:$B$1095"),0),MATCH(M$5,INDIRECT("'"&amp;$B$2&amp;"'!5:5"),0))),0)</f>
        <v>1664</v>
      </c>
      <c r="N18" s="21">
        <f ca="1">IFERROR(INDIRECT("'"&amp;$B$2&amp;"'!"&amp;ADDRESS(MATCH($B18,INDIRECT("'"&amp;$B$2&amp;"'!$B$1:$B$1095"),0),MATCH(N$5,INDIRECT("'"&amp;$B$2&amp;"'!5:5"),0))),0)</f>
        <v>0</v>
      </c>
      <c r="O18" s="22">
        <f t="shared" ca="1" si="1"/>
        <v>7306</v>
      </c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2">
        <f t="shared" ca="1" si="0"/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IFERROR(INDIRECT("'"&amp;$B$2&amp;"'!"&amp;ADDRESS(MATCH($B19,INDIRECT("'"&amp;$B$2&amp;"'!$B$1:$B$1095"),0),MATCH(K$5,INDIRECT("'"&amp;$B$2&amp;"'!5:5"),0))),0)</f>
        <v>0</v>
      </c>
      <c r="L19" s="21">
        <f ca="1">IFERROR(INDIRECT("'"&amp;$B$2&amp;"'!"&amp;ADDRESS(MATCH($B19,INDIRECT("'"&amp;$B$2&amp;"'!$B$1:$B$1095"),0),MATCH(L$5,INDIRECT("'"&amp;$B$2&amp;"'!5:5"),0))),0)</f>
        <v>0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IFERROR(INDIRECT("'"&amp;$B$2&amp;"'!"&amp;ADDRESS(MATCH($B19,INDIRECT("'"&amp;$B$2&amp;"'!$B$1:$B$1095"),0),MATCH(N$5,INDIRECT("'"&amp;$B$2&amp;"'!5:5"),0))),0)</f>
        <v>0</v>
      </c>
      <c r="O19" s="22">
        <f t="shared" ca="1" si="1"/>
        <v>0</v>
      </c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2">
        <f t="shared" ca="1" si="0"/>
        <v>55518.9486139</v>
      </c>
      <c r="E20" s="21">
        <f ca="1">IFERROR(INDIRECT("'"&amp;$B$2&amp;"'!"&amp;ADDRESS(MATCH($B20,INDIRECT("'"&amp;$B$2&amp;"'!$B$1:$B$1095"),0),MATCH(E$5,INDIRECT("'"&amp;$B$2&amp;"'!5:5"),0))),0)</f>
        <v>46053.843046200003</v>
      </c>
      <c r="F20" s="21">
        <f ca="1">IFERROR(INDIRECT("'"&amp;$B$2&amp;"'!"&amp;ADDRESS(MATCH($B20,INDIRECT("'"&amp;$B$2&amp;"'!$B$1:$B$1095"),0),MATCH(F$5,INDIRECT("'"&amp;$B$2&amp;"'!5:5"),0))),0)</f>
        <v>8900.6311080999985</v>
      </c>
      <c r="G20" s="21">
        <f ca="1">IFERROR(INDIRECT("'"&amp;$B$2&amp;"'!"&amp;ADDRESS(MATCH($B20,INDIRECT("'"&amp;$B$2&amp;"'!$B$1:$B$1095"),0),MATCH(G$5,INDIRECT("'"&amp;$B$2&amp;"'!5:5"),0))),0)</f>
        <v>564.47445960000005</v>
      </c>
      <c r="H20" s="21">
        <f ca="1">IFERROR(INDIRECT("'"&amp;$B$2&amp;"'!"&amp;ADDRESS(MATCH($B20,INDIRECT("'"&amp;$B$2&amp;"'!$B$1:$B$1095"),0),MATCH(H$5,INDIRECT("'"&amp;$B$2&amp;"'!5:5"),0))),0)</f>
        <v>50644.819178099999</v>
      </c>
      <c r="I20" s="21">
        <f ca="1">IFERROR(INDIRECT("'"&amp;$B$2&amp;"'!"&amp;ADDRESS(MATCH($B20,INDIRECT("'"&amp;$B$2&amp;"'!$B$1:$B$1095"),0),MATCH(I$5,INDIRECT("'"&amp;$B$2&amp;"'!5:5"),0))),0)</f>
        <v>0</v>
      </c>
      <c r="J20" s="21">
        <f ca="1">IFERROR(INDIRECT("'"&amp;$B$2&amp;"'!"&amp;ADDRESS(MATCH($B20,INDIRECT("'"&amp;$B$2&amp;"'!$B$1:$B$1095"),0),MATCH(J$5,INDIRECT("'"&amp;$B$2&amp;"'!5:5"),0))),0)</f>
        <v>0</v>
      </c>
      <c r="K20" s="21">
        <f ca="1">IFERROR(INDIRECT("'"&amp;$B$2&amp;"'!"&amp;ADDRESS(MATCH($B20,INDIRECT("'"&amp;$B$2&amp;"'!$B$1:$B$1095"),0),MATCH(K$5,INDIRECT("'"&amp;$B$2&amp;"'!5:5"),0))),0)</f>
        <v>0</v>
      </c>
      <c r="L20" s="21">
        <f ca="1">IFERROR(INDIRECT("'"&amp;$B$2&amp;"'!"&amp;ADDRESS(MATCH($B20,INDIRECT("'"&amp;$B$2&amp;"'!$B$1:$B$1095"),0),MATCH(L$5,INDIRECT("'"&amp;$B$2&amp;"'!5:5"),0))),0)</f>
        <v>0</v>
      </c>
      <c r="M20" s="21">
        <f ca="1">IFERROR(INDIRECT("'"&amp;$B$2&amp;"'!"&amp;ADDRESS(MATCH($B20,INDIRECT("'"&amp;$B$2&amp;"'!$B$1:$B$1095"),0),MATCH(M$5,INDIRECT("'"&amp;$B$2&amp;"'!5:5"),0))),0)</f>
        <v>0</v>
      </c>
      <c r="N20" s="21">
        <f ca="1">IFERROR(INDIRECT("'"&amp;$B$2&amp;"'!"&amp;ADDRESS(MATCH($B20,INDIRECT("'"&amp;$B$2&amp;"'!$B$1:$B$1095"),0),MATCH(N$5,INDIRECT("'"&amp;$B$2&amp;"'!5:5"),0))),0)</f>
        <v>0</v>
      </c>
      <c r="O20" s="22">
        <f t="shared" ca="1" si="1"/>
        <v>106163.767792</v>
      </c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2">
        <f t="shared" ca="1" si="0"/>
        <v>103453.88</v>
      </c>
      <c r="E21" s="21">
        <f ca="1">IFERROR(INDIRECT("'"&amp;$B$2&amp;"'!"&amp;ADDRESS(MATCH($B21,INDIRECT("'"&amp;$B$2&amp;"'!$B$1:$B$1095"),0),MATCH(E$5,INDIRECT("'"&amp;$B$2&amp;"'!5:5"),0))),0)</f>
        <v>102988.89</v>
      </c>
      <c r="F21" s="21">
        <f ca="1">IFERROR(INDIRECT("'"&amp;$B$2&amp;"'!"&amp;ADDRESS(MATCH($B21,INDIRECT("'"&amp;$B$2&amp;"'!$B$1:$B$1095"),0),MATCH(F$5,INDIRECT("'"&amp;$B$2&amp;"'!5:5"),0))),0)</f>
        <v>396.03</v>
      </c>
      <c r="G21" s="21">
        <f ca="1">IFERROR(INDIRECT("'"&amp;$B$2&amp;"'!"&amp;ADDRESS(MATCH($B21,INDIRECT("'"&amp;$B$2&amp;"'!$B$1:$B$1095"),0),MATCH(G$5,INDIRECT("'"&amp;$B$2&amp;"'!5:5"),0))),0)</f>
        <v>68.960000000000008</v>
      </c>
      <c r="H21" s="21">
        <f ca="1">IFERROR(INDIRECT("'"&amp;$B$2&amp;"'!"&amp;ADDRESS(MATCH($B21,INDIRECT("'"&amp;$B$2&amp;"'!$B$1:$B$1095"),0),MATCH(H$5,INDIRECT("'"&amp;$B$2&amp;"'!5:5"),0))),0)</f>
        <v>7452.54</v>
      </c>
      <c r="I21" s="21">
        <f ca="1">IFERROR(INDIRECT("'"&amp;$B$2&amp;"'!"&amp;ADDRESS(MATCH($B21,INDIRECT("'"&amp;$B$2&amp;"'!$B$1:$B$1095"),0),MATCH(I$5,INDIRECT("'"&amp;$B$2&amp;"'!5:5"),0))),0)</f>
        <v>0</v>
      </c>
      <c r="J21" s="21">
        <f ca="1">IFERROR(INDIRECT("'"&amp;$B$2&amp;"'!"&amp;ADDRESS(MATCH($B21,INDIRECT("'"&amp;$B$2&amp;"'!$B$1:$B$1095"),0),MATCH(J$5,INDIRECT("'"&amp;$B$2&amp;"'!5:5"),0))),0)</f>
        <v>0</v>
      </c>
      <c r="K21" s="21">
        <f ca="1">IFERROR(INDIRECT("'"&amp;$B$2&amp;"'!"&amp;ADDRESS(MATCH($B21,INDIRECT("'"&amp;$B$2&amp;"'!$B$1:$B$1095"),0),MATCH(K$5,INDIRECT("'"&amp;$B$2&amp;"'!5:5"),0))),0)</f>
        <v>0</v>
      </c>
      <c r="L21" s="21">
        <f ca="1">IFERROR(INDIRECT("'"&amp;$B$2&amp;"'!"&amp;ADDRESS(MATCH($B21,INDIRECT("'"&amp;$B$2&amp;"'!$B$1:$B$1095"),0),MATCH(L$5,INDIRECT("'"&amp;$B$2&amp;"'!5:5"),0))),0)</f>
        <v>0</v>
      </c>
      <c r="M21" s="21">
        <f ca="1">IFERROR(INDIRECT("'"&amp;$B$2&amp;"'!"&amp;ADDRESS(MATCH($B21,INDIRECT("'"&amp;$B$2&amp;"'!$B$1:$B$1095"),0),MATCH(M$5,INDIRECT("'"&amp;$B$2&amp;"'!5:5"),0))),0)</f>
        <v>0</v>
      </c>
      <c r="N21" s="21">
        <f ca="1">IFERROR(INDIRECT("'"&amp;$B$2&amp;"'!"&amp;ADDRESS(MATCH($B21,INDIRECT("'"&amp;$B$2&amp;"'!$B$1:$B$1095"),0),MATCH(N$5,INDIRECT("'"&amp;$B$2&amp;"'!5:5"),0))),0)</f>
        <v>0</v>
      </c>
      <c r="O21" s="22">
        <f t="shared" ca="1" si="1"/>
        <v>110906.42</v>
      </c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2">
        <f t="shared" ca="1" si="0"/>
        <v>274728.56836859882</v>
      </c>
      <c r="E22" s="21">
        <f ca="1">IFERROR(INDIRECT("'"&amp;$B$2&amp;"'!"&amp;ADDRESS(MATCH($B22,INDIRECT("'"&amp;$B$2&amp;"'!$B$1:$B$1095"),0),MATCH(E$5,INDIRECT("'"&amp;$B$2&amp;"'!5:5"),0))),0)</f>
        <v>219743.267412396</v>
      </c>
      <c r="F22" s="21">
        <f ca="1">IFERROR(INDIRECT("'"&amp;$B$2&amp;"'!"&amp;ADDRESS(MATCH($B22,INDIRECT("'"&amp;$B$2&amp;"'!$B$1:$B$1095"),0),MATCH(F$5,INDIRECT("'"&amp;$B$2&amp;"'!5:5"),0))),0)</f>
        <v>49607.229764005999</v>
      </c>
      <c r="G22" s="21">
        <f ca="1">IFERROR(INDIRECT("'"&amp;$B$2&amp;"'!"&amp;ADDRESS(MATCH($B22,INDIRECT("'"&amp;$B$2&amp;"'!$B$1:$B$1095"),0),MATCH(G$5,INDIRECT("'"&amp;$B$2&amp;"'!5:5"),0))),0)</f>
        <v>5378.0711921968204</v>
      </c>
      <c r="H22" s="21">
        <f ca="1">IFERROR(INDIRECT("'"&amp;$B$2&amp;"'!"&amp;ADDRESS(MATCH($B22,INDIRECT("'"&amp;$B$2&amp;"'!$B$1:$B$1095"),0),MATCH(H$5,INDIRECT("'"&amp;$B$2&amp;"'!5:5"),0))),0)</f>
        <v>351374.490410959</v>
      </c>
      <c r="I22" s="21">
        <f ca="1">IFERROR(INDIRECT("'"&amp;$B$2&amp;"'!"&amp;ADDRESS(MATCH($B22,INDIRECT("'"&amp;$B$2&amp;"'!$B$1:$B$1095"),0),MATCH(I$5,INDIRECT("'"&amp;$B$2&amp;"'!5:5"),0))),0)</f>
        <v>227480.26687915</v>
      </c>
      <c r="J22" s="21">
        <f ca="1">IFERROR(INDIRECT("'"&amp;$B$2&amp;"'!"&amp;ADDRESS(MATCH($B22,INDIRECT("'"&amp;$B$2&amp;"'!$B$1:$B$1095"),0),MATCH(J$5,INDIRECT("'"&amp;$B$2&amp;"'!5:5"),0))),0)</f>
        <v>269056.378000481</v>
      </c>
      <c r="K22" s="21">
        <f ca="1">IFERROR(INDIRECT("'"&amp;$B$2&amp;"'!"&amp;ADDRESS(MATCH($B22,INDIRECT("'"&amp;$B$2&amp;"'!$B$1:$B$1095"),0),MATCH(K$5,INDIRECT("'"&amp;$B$2&amp;"'!5:5"),0))),0)</f>
        <v>0</v>
      </c>
      <c r="L22" s="21">
        <f ca="1">IFERROR(INDIRECT("'"&amp;$B$2&amp;"'!"&amp;ADDRESS(MATCH($B22,INDIRECT("'"&amp;$B$2&amp;"'!$B$1:$B$1095"),0),MATCH(L$5,INDIRECT("'"&amp;$B$2&amp;"'!5:5"),0))),0)</f>
        <v>0</v>
      </c>
      <c r="M22" s="21">
        <f ca="1">IFERROR(INDIRECT("'"&amp;$B$2&amp;"'!"&amp;ADDRESS(MATCH($B22,INDIRECT("'"&amp;$B$2&amp;"'!$B$1:$B$1095"),0),MATCH(M$5,INDIRECT("'"&amp;$B$2&amp;"'!5:5"),0))),0)</f>
        <v>2987.2710886806099</v>
      </c>
      <c r="N22" s="21">
        <f ca="1">IFERROR(INDIRECT("'"&amp;$B$2&amp;"'!"&amp;ADDRESS(MATCH($B22,INDIRECT("'"&amp;$B$2&amp;"'!$B$1:$B$1095"),0),MATCH(N$5,INDIRECT("'"&amp;$B$2&amp;"'!5:5"),0))),0)</f>
        <v>0</v>
      </c>
      <c r="O22" s="22">
        <f t="shared" ca="1" si="1"/>
        <v>1125626.9747478697</v>
      </c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2">
        <f t="shared" ca="1" si="0"/>
        <v>28500</v>
      </c>
      <c r="E23" s="21">
        <f ca="1">IFERROR(INDIRECT("'"&amp;$B$2&amp;"'!"&amp;ADDRESS(MATCH($B23,INDIRECT("'"&amp;$B$2&amp;"'!$B$1:$B$1095"),0),MATCH(E$5,INDIRECT("'"&amp;$B$2&amp;"'!5:5"),0))),0)</f>
        <v>22344</v>
      </c>
      <c r="F23" s="21">
        <f ca="1">IFERROR(INDIRECT("'"&amp;$B$2&amp;"'!"&amp;ADDRESS(MATCH($B23,INDIRECT("'"&amp;$B$2&amp;"'!$B$1:$B$1095"),0),MATCH(F$5,INDIRECT("'"&amp;$B$2&amp;"'!5:5"),0))),0)</f>
        <v>5170.5086272202634</v>
      </c>
      <c r="G23" s="21">
        <f ca="1">IFERROR(INDIRECT("'"&amp;$B$2&amp;"'!"&amp;ADDRESS(MATCH($B23,INDIRECT("'"&amp;$B$2&amp;"'!$B$1:$B$1095"),0),MATCH(G$5,INDIRECT("'"&amp;$B$2&amp;"'!5:5"),0))),0)</f>
        <v>985.49137277973659</v>
      </c>
      <c r="H23" s="21">
        <f ca="1">IFERROR(INDIRECT("'"&amp;$B$2&amp;"'!"&amp;ADDRESS(MATCH($B23,INDIRECT("'"&amp;$B$2&amp;"'!$B$1:$B$1095"),0),MATCH(H$5,INDIRECT("'"&amp;$B$2&amp;"'!5:5"),0))),0)</f>
        <v>117812</v>
      </c>
      <c r="I23" s="21">
        <f ca="1">IFERROR(INDIRECT("'"&amp;$B$2&amp;"'!"&amp;ADDRESS(MATCH($B23,INDIRECT("'"&amp;$B$2&amp;"'!$B$1:$B$1095"),0),MATCH(I$5,INDIRECT("'"&amp;$B$2&amp;"'!5:5"),0))),0)</f>
        <v>0</v>
      </c>
      <c r="J23" s="21">
        <f ca="1">IFERROR(INDIRECT("'"&amp;$B$2&amp;"'!"&amp;ADDRESS(MATCH($B23,INDIRECT("'"&amp;$B$2&amp;"'!$B$1:$B$1095"),0),MATCH(J$5,INDIRECT("'"&amp;$B$2&amp;"'!5:5"),0))),0)</f>
        <v>0</v>
      </c>
      <c r="K23" s="21">
        <f ca="1">IFERROR(INDIRECT("'"&amp;$B$2&amp;"'!"&amp;ADDRESS(MATCH($B23,INDIRECT("'"&amp;$B$2&amp;"'!$B$1:$B$1095"),0),MATCH(K$5,INDIRECT("'"&amp;$B$2&amp;"'!5:5"),0))),0)</f>
        <v>0</v>
      </c>
      <c r="L23" s="21">
        <f ca="1">IFERROR(INDIRECT("'"&amp;$B$2&amp;"'!"&amp;ADDRESS(MATCH($B23,INDIRECT("'"&amp;$B$2&amp;"'!$B$1:$B$1095"),0),MATCH(L$5,INDIRECT("'"&amp;$B$2&amp;"'!5:5"),0))),0)</f>
        <v>0</v>
      </c>
      <c r="M23" s="21">
        <f ca="1">IFERROR(INDIRECT("'"&amp;$B$2&amp;"'!"&amp;ADDRESS(MATCH($B23,INDIRECT("'"&amp;$B$2&amp;"'!$B$1:$B$1095"),0),MATCH(M$5,INDIRECT("'"&amp;$B$2&amp;"'!5:5"),0))),0)</f>
        <v>0</v>
      </c>
      <c r="N23" s="21">
        <f ca="1">IFERROR(INDIRECT("'"&amp;$B$2&amp;"'!"&amp;ADDRESS(MATCH($B23,INDIRECT("'"&amp;$B$2&amp;"'!$B$1:$B$1095"),0),MATCH(N$5,INDIRECT("'"&amp;$B$2&amp;"'!5:5"),0))),0)</f>
        <v>0</v>
      </c>
      <c r="O23" s="22">
        <f t="shared" ca="1" si="1"/>
        <v>146312</v>
      </c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2">
        <f t="shared" ca="1" si="0"/>
        <v>20366.154226150386</v>
      </c>
      <c r="E24" s="21">
        <f ca="1">IFERROR(INDIRECT("'"&amp;$B$2&amp;"'!"&amp;ADDRESS(MATCH($B24,INDIRECT("'"&amp;$B$2&amp;"'!$B$1:$B$1095"),0),MATCH(E$5,INDIRECT("'"&amp;$B$2&amp;"'!5:5"),0))),0)</f>
        <v>9310.6077850138499</v>
      </c>
      <c r="F24" s="21">
        <f ca="1">IFERROR(INDIRECT("'"&amp;$B$2&amp;"'!"&amp;ADDRESS(MATCH($B24,INDIRECT("'"&amp;$B$2&amp;"'!$B$1:$B$1095"),0),MATCH(F$5,INDIRECT("'"&amp;$B$2&amp;"'!5:5"),0))),0)</f>
        <v>10363.739493974108</v>
      </c>
      <c r="G24" s="21">
        <f ca="1">IFERROR(INDIRECT("'"&amp;$B$2&amp;"'!"&amp;ADDRESS(MATCH($B24,INDIRECT("'"&amp;$B$2&amp;"'!$B$1:$B$1095"),0),MATCH(G$5,INDIRECT("'"&amp;$B$2&amp;"'!5:5"),0))),0)</f>
        <v>691.80694716242601</v>
      </c>
      <c r="H24" s="21">
        <f ca="1">IFERROR(INDIRECT("'"&amp;$B$2&amp;"'!"&amp;ADDRESS(MATCH($B24,INDIRECT("'"&amp;$B$2&amp;"'!$B$1:$B$1095"),0),MATCH(H$5,INDIRECT("'"&amp;$B$2&amp;"'!5:5"),0))),0)</f>
        <v>28117.402739726</v>
      </c>
      <c r="I24" s="21">
        <f ca="1">IFERROR(INDIRECT("'"&amp;$B$2&amp;"'!"&amp;ADDRESS(MATCH($B24,INDIRECT("'"&amp;$B$2&amp;"'!$B$1:$B$1095"),0),MATCH(I$5,INDIRECT("'"&amp;$B$2&amp;"'!5:5"),0))),0)</f>
        <v>18938.505090736071</v>
      </c>
      <c r="J24" s="21">
        <f ca="1">IFERROR(INDIRECT("'"&amp;$B$2&amp;"'!"&amp;ADDRESS(MATCH($B24,INDIRECT("'"&amp;$B$2&amp;"'!$B$1:$B$1095"),0),MATCH(J$5,INDIRECT("'"&amp;$B$2&amp;"'!5:5"),0))),0)</f>
        <v>10509.540961684477</v>
      </c>
      <c r="K24" s="21">
        <f ca="1">IFERROR(INDIRECT("'"&amp;$B$2&amp;"'!"&amp;ADDRESS(MATCH($B24,INDIRECT("'"&amp;$B$2&amp;"'!$B$1:$B$1095"),0),MATCH(K$5,INDIRECT("'"&amp;$B$2&amp;"'!5:5"),0))),0)</f>
        <v>10502.540961684477</v>
      </c>
      <c r="L24" s="21">
        <f ca="1">IFERROR(INDIRECT("'"&amp;$B$2&amp;"'!"&amp;ADDRESS(MATCH($B24,INDIRECT("'"&amp;$B$2&amp;"'!$B$1:$B$1095"),0),MATCH(L$5,INDIRECT("'"&amp;$B$2&amp;"'!5:5"),0))),0)</f>
        <v>0</v>
      </c>
      <c r="M24" s="21">
        <f ca="1">IFERROR(INDIRECT("'"&amp;$B$2&amp;"'!"&amp;ADDRESS(MATCH($B24,INDIRECT("'"&amp;$B$2&amp;"'!$B$1:$B$1095"),0),MATCH(M$5,INDIRECT("'"&amp;$B$2&amp;"'!5:5"),0))),0)</f>
        <v>0</v>
      </c>
      <c r="N24" s="21">
        <f ca="1">IFERROR(INDIRECT("'"&amp;$B$2&amp;"'!"&amp;ADDRESS(MATCH($B24,INDIRECT("'"&amp;$B$2&amp;"'!$B$1:$B$1095"),0),MATCH(N$5,INDIRECT("'"&amp;$B$2&amp;"'!5:5"),0))),0)</f>
        <v>0</v>
      </c>
      <c r="O24" s="22">
        <f t="shared" ca="1" si="1"/>
        <v>88434.143979981425</v>
      </c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2">
        <f t="shared" ca="1" si="0"/>
        <v>5340.4136930000004</v>
      </c>
      <c r="E25" s="21">
        <f ca="1">IFERROR(INDIRECT("'"&amp;$B$2&amp;"'!"&amp;ADDRESS(MATCH($B25,INDIRECT("'"&amp;$B$2&amp;"'!$B$1:$B$1095"),0),MATCH(E$5,INDIRECT("'"&amp;$B$2&amp;"'!5:5"),0))),0)</f>
        <v>4305.2493119999999</v>
      </c>
      <c r="F25" s="21">
        <f ca="1">IFERROR(INDIRECT("'"&amp;$B$2&amp;"'!"&amp;ADDRESS(MATCH($B25,INDIRECT("'"&amp;$B$2&amp;"'!$B$1:$B$1095"),0),MATCH(F$5,INDIRECT("'"&amp;$B$2&amp;"'!5:5"),0))),0)</f>
        <v>844.03013600000008</v>
      </c>
      <c r="G25" s="21">
        <f ca="1">IFERROR(INDIRECT("'"&amp;$B$2&amp;"'!"&amp;ADDRESS(MATCH($B25,INDIRECT("'"&amp;$B$2&amp;"'!$B$1:$B$1095"),0),MATCH(G$5,INDIRECT("'"&amp;$B$2&amp;"'!5:5"),0))),0)</f>
        <v>191.13424500000002</v>
      </c>
      <c r="H25" s="21">
        <f ca="1">IFERROR(INDIRECT("'"&amp;$B$2&amp;"'!"&amp;ADDRESS(MATCH($B25,INDIRECT("'"&amp;$B$2&amp;"'!$B$1:$B$1095"),0),MATCH(H$5,INDIRECT("'"&amp;$B$2&amp;"'!5:5"),0))),0)</f>
        <v>9485</v>
      </c>
      <c r="I25" s="21">
        <f ca="1">IFERROR(INDIRECT("'"&amp;$B$2&amp;"'!"&amp;ADDRESS(MATCH($B25,INDIRECT("'"&amp;$B$2&amp;"'!$B$1:$B$1095"),0),MATCH(I$5,INDIRECT("'"&amp;$B$2&amp;"'!5:5"),0))),0)</f>
        <v>5473.6602659999999</v>
      </c>
      <c r="J25" s="21">
        <f ca="1">IFERROR(INDIRECT("'"&amp;$B$2&amp;"'!"&amp;ADDRESS(MATCH($B25,INDIRECT("'"&amp;$B$2&amp;"'!$B$1:$B$1095"),0),MATCH(J$5,INDIRECT("'"&amp;$B$2&amp;"'!5:5"),0))),0)</f>
        <v>5818.5671160000002</v>
      </c>
      <c r="K25" s="21">
        <f ca="1">IFERROR(INDIRECT("'"&amp;$B$2&amp;"'!"&amp;ADDRESS(MATCH($B25,INDIRECT("'"&amp;$B$2&amp;"'!$B$1:$B$1095"),0),MATCH(K$5,INDIRECT("'"&amp;$B$2&amp;"'!5:5"),0))),0)</f>
        <v>5819.5671160000002</v>
      </c>
      <c r="L25" s="21">
        <f ca="1">IFERROR(INDIRECT("'"&amp;$B$2&amp;"'!"&amp;ADDRESS(MATCH($B25,INDIRECT("'"&amp;$B$2&amp;"'!$B$1:$B$1095"),0),MATCH(L$5,INDIRECT("'"&amp;$B$2&amp;"'!5:5"),0))),0)</f>
        <v>0</v>
      </c>
      <c r="M25" s="21">
        <f ca="1">IFERROR(INDIRECT("'"&amp;$B$2&amp;"'!"&amp;ADDRESS(MATCH($B25,INDIRECT("'"&amp;$B$2&amp;"'!$B$1:$B$1095"),0),MATCH(M$5,INDIRECT("'"&amp;$B$2&amp;"'!5:5"),0))),0)</f>
        <v>5819.5671160000002</v>
      </c>
      <c r="N25" s="21">
        <f ca="1">IFERROR(INDIRECT("'"&amp;$B$2&amp;"'!"&amp;ADDRESS(MATCH($B25,INDIRECT("'"&amp;$B$2&amp;"'!$B$1:$B$1095"),0),MATCH(N$5,INDIRECT("'"&amp;$B$2&amp;"'!5:5"),0))),0)</f>
        <v>0</v>
      </c>
      <c r="O25" s="22">
        <f t="shared" ca="1" si="1"/>
        <v>37756.775306999996</v>
      </c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2">
        <f t="shared" ca="1" si="0"/>
        <v>16860</v>
      </c>
      <c r="E26" s="21">
        <f ca="1">IFERROR(INDIRECT("'"&amp;$B$2&amp;"'!"&amp;ADDRESS(MATCH($B26,INDIRECT("'"&amp;$B$2&amp;"'!$B$1:$B$1095"),0),MATCH(E$5,INDIRECT("'"&amp;$B$2&amp;"'!5:5"),0))),0)</f>
        <v>11501</v>
      </c>
      <c r="F26" s="21">
        <f ca="1">IFERROR(INDIRECT("'"&amp;$B$2&amp;"'!"&amp;ADDRESS(MATCH($B26,INDIRECT("'"&amp;$B$2&amp;"'!$B$1:$B$1095"),0),MATCH(F$5,INDIRECT("'"&amp;$B$2&amp;"'!5:5"),0))),0)</f>
        <v>5044</v>
      </c>
      <c r="G26" s="21">
        <f ca="1">IFERROR(INDIRECT("'"&amp;$B$2&amp;"'!"&amp;ADDRESS(MATCH($B26,INDIRECT("'"&amp;$B$2&amp;"'!$B$1:$B$1095"),0),MATCH(G$5,INDIRECT("'"&amp;$B$2&amp;"'!5:5"),0))),0)</f>
        <v>315</v>
      </c>
      <c r="H26" s="21">
        <f ca="1">IFERROR(INDIRECT("'"&amp;$B$2&amp;"'!"&amp;ADDRESS(MATCH($B26,INDIRECT("'"&amp;$B$2&amp;"'!$B$1:$B$1095"),0),MATCH(H$5,INDIRECT("'"&amp;$B$2&amp;"'!5:5"),0))),0)</f>
        <v>28248</v>
      </c>
      <c r="I26" s="21">
        <f ca="1">IFERROR(INDIRECT("'"&amp;$B$2&amp;"'!"&amp;ADDRESS(MATCH($B26,INDIRECT("'"&amp;$B$2&amp;"'!$B$1:$B$1095"),0),MATCH(I$5,INDIRECT("'"&amp;$B$2&amp;"'!5:5"),0))),0)</f>
        <v>0</v>
      </c>
      <c r="J26" s="21">
        <f ca="1">IFERROR(INDIRECT("'"&amp;$B$2&amp;"'!"&amp;ADDRESS(MATCH($B26,INDIRECT("'"&amp;$B$2&amp;"'!$B$1:$B$1095"),0),MATCH(J$5,INDIRECT("'"&amp;$B$2&amp;"'!5:5"),0))),0)</f>
        <v>0</v>
      </c>
      <c r="K26" s="21">
        <f ca="1">IFERROR(INDIRECT("'"&amp;$B$2&amp;"'!"&amp;ADDRESS(MATCH($B26,INDIRECT("'"&amp;$B$2&amp;"'!$B$1:$B$1095"),0),MATCH(K$5,INDIRECT("'"&amp;$B$2&amp;"'!5:5"),0))),0)</f>
        <v>0</v>
      </c>
      <c r="L26" s="21">
        <f ca="1">IFERROR(INDIRECT("'"&amp;$B$2&amp;"'!"&amp;ADDRESS(MATCH($B26,INDIRECT("'"&amp;$B$2&amp;"'!$B$1:$B$1095"),0),MATCH(L$5,INDIRECT("'"&amp;$B$2&amp;"'!5:5"),0))),0)</f>
        <v>0</v>
      </c>
      <c r="M26" s="21">
        <f ca="1">IFERROR(INDIRECT("'"&amp;$B$2&amp;"'!"&amp;ADDRESS(MATCH($B26,INDIRECT("'"&amp;$B$2&amp;"'!$B$1:$B$1095"),0),MATCH(M$5,INDIRECT("'"&amp;$B$2&amp;"'!5:5"),0))),0)</f>
        <v>0</v>
      </c>
      <c r="N26" s="21">
        <f ca="1">IFERROR(INDIRECT("'"&amp;$B$2&amp;"'!"&amp;ADDRESS(MATCH($B26,INDIRECT("'"&amp;$B$2&amp;"'!$B$1:$B$1095"),0),MATCH(N$5,INDIRECT("'"&amp;$B$2&amp;"'!5:5"),0))),0)</f>
        <v>0</v>
      </c>
      <c r="O26" s="22">
        <f t="shared" ca="1" si="1"/>
        <v>45108</v>
      </c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2">
        <f t="shared" ca="1" si="0"/>
        <v>27869.971915100032</v>
      </c>
      <c r="E27" s="21">
        <f ca="1">IFERROR(INDIRECT("'"&amp;$B$2&amp;"'!"&amp;ADDRESS(MATCH($B27,INDIRECT("'"&amp;$B$2&amp;"'!$B$1:$B$1095"),0),MATCH(E$5,INDIRECT("'"&amp;$B$2&amp;"'!5:5"),0))),0)</f>
        <v>21292.256632300028</v>
      </c>
      <c r="F27" s="21">
        <f ca="1">IFERROR(INDIRECT("'"&amp;$B$2&amp;"'!"&amp;ADDRESS(MATCH($B27,INDIRECT("'"&amp;$B$2&amp;"'!$B$1:$B$1095"),0),MATCH(F$5,INDIRECT("'"&amp;$B$2&amp;"'!5:5"),0))),0)</f>
        <v>5359.2655613000006</v>
      </c>
      <c r="G27" s="21">
        <f ca="1">IFERROR(INDIRECT("'"&amp;$B$2&amp;"'!"&amp;ADDRESS(MATCH($B27,INDIRECT("'"&amp;$B$2&amp;"'!$B$1:$B$1095"),0),MATCH(G$5,INDIRECT("'"&amp;$B$2&amp;"'!5:5"),0))),0)</f>
        <v>1218.4497214999997</v>
      </c>
      <c r="H27" s="21">
        <f ca="1">IFERROR(INDIRECT("'"&amp;$B$2&amp;"'!"&amp;ADDRESS(MATCH($B27,INDIRECT("'"&amp;$B$2&amp;"'!$B$1:$B$1095"),0),MATCH(H$5,INDIRECT("'"&amp;$B$2&amp;"'!5:5"),0))),0)</f>
        <v>68994.432876799998</v>
      </c>
      <c r="I27" s="21">
        <f ca="1">IFERROR(INDIRECT("'"&amp;$B$2&amp;"'!"&amp;ADDRESS(MATCH($B27,INDIRECT("'"&amp;$B$2&amp;"'!$B$1:$B$1095"),0),MATCH(I$5,INDIRECT("'"&amp;$B$2&amp;"'!5:5"),0))),0)</f>
        <v>26842.11712029999</v>
      </c>
      <c r="J27" s="21">
        <f ca="1">IFERROR(INDIRECT("'"&amp;$B$2&amp;"'!"&amp;ADDRESS(MATCH($B27,INDIRECT("'"&amp;$B$2&amp;"'!$B$1:$B$1095"),0),MATCH(J$5,INDIRECT("'"&amp;$B$2&amp;"'!5:5"),0))),0)</f>
        <v>26885.06232569999</v>
      </c>
      <c r="K27" s="21">
        <f ca="1">IFERROR(INDIRECT("'"&amp;$B$2&amp;"'!"&amp;ADDRESS(MATCH($B27,INDIRECT("'"&amp;$B$2&amp;"'!$B$1:$B$1095"),0),MATCH(K$5,INDIRECT("'"&amp;$B$2&amp;"'!5:5"),0))),0)</f>
        <v>26904.11712029999</v>
      </c>
      <c r="L27" s="21">
        <f ca="1">IFERROR(INDIRECT("'"&amp;$B$2&amp;"'!"&amp;ADDRESS(MATCH($B27,INDIRECT("'"&amp;$B$2&amp;"'!$B$1:$B$1095"),0),MATCH(L$5,INDIRECT("'"&amp;$B$2&amp;"'!5:5"),0))),0)</f>
        <v>0</v>
      </c>
      <c r="M27" s="21">
        <f ca="1">IFERROR(INDIRECT("'"&amp;$B$2&amp;"'!"&amp;ADDRESS(MATCH($B27,INDIRECT("'"&amp;$B$2&amp;"'!$B$1:$B$1095"),0),MATCH(M$5,INDIRECT("'"&amp;$B$2&amp;"'!5:5"),0))),0)</f>
        <v>26832.11712029999</v>
      </c>
      <c r="N27" s="21">
        <f ca="1">IFERROR(INDIRECT("'"&amp;$B$2&amp;"'!"&amp;ADDRESS(MATCH($B27,INDIRECT("'"&amp;$B$2&amp;"'!$B$1:$B$1095"),0),MATCH(N$5,INDIRECT("'"&amp;$B$2&amp;"'!5:5"),0))),0)</f>
        <v>0</v>
      </c>
      <c r="O27" s="22">
        <f t="shared" ca="1" si="1"/>
        <v>204327.81847849998</v>
      </c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2">
        <f t="shared" ca="1" si="0"/>
        <v>857</v>
      </c>
      <c r="E28" s="21">
        <f ca="1">IFERROR(INDIRECT("'"&amp;$B$2&amp;"'!"&amp;ADDRESS(MATCH($B28,INDIRECT("'"&amp;$B$2&amp;"'!$B$1:$B$1095"),0),MATCH(E$5,INDIRECT("'"&amp;$B$2&amp;"'!5:5"),0))),0)</f>
        <v>59</v>
      </c>
      <c r="F28" s="21">
        <f ca="1">IFERROR(INDIRECT("'"&amp;$B$2&amp;"'!"&amp;ADDRESS(MATCH($B28,INDIRECT("'"&amp;$B$2&amp;"'!$B$1:$B$1095"),0),MATCH(F$5,INDIRECT("'"&amp;$B$2&amp;"'!5:5"),0))),0)</f>
        <v>742</v>
      </c>
      <c r="G28" s="21">
        <f ca="1">IFERROR(INDIRECT("'"&amp;$B$2&amp;"'!"&amp;ADDRESS(MATCH($B28,INDIRECT("'"&amp;$B$2&amp;"'!$B$1:$B$1095"),0),MATCH(G$5,INDIRECT("'"&amp;$B$2&amp;"'!5:5"),0))),0)</f>
        <v>56</v>
      </c>
      <c r="H28" s="21">
        <f ca="1">IFERROR(INDIRECT("'"&amp;$B$2&amp;"'!"&amp;ADDRESS(MATCH($B28,INDIRECT("'"&amp;$B$2&amp;"'!$B$1:$B$1095"),0),MATCH(H$5,INDIRECT("'"&amp;$B$2&amp;"'!5:5"),0))),0)</f>
        <v>1430</v>
      </c>
      <c r="I28" s="21">
        <f ca="1">IFERROR(INDIRECT("'"&amp;$B$2&amp;"'!"&amp;ADDRESS(MATCH($B28,INDIRECT("'"&amp;$B$2&amp;"'!$B$1:$B$1095"),0),MATCH(I$5,INDIRECT("'"&amp;$B$2&amp;"'!5:5"),0))),0)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IFERROR(INDIRECT("'"&amp;$B$2&amp;"'!"&amp;ADDRESS(MATCH($B28,INDIRECT("'"&amp;$B$2&amp;"'!$B$1:$B$1095"),0),MATCH(K$5,INDIRECT("'"&amp;$B$2&amp;"'!5:5"),0))),0)</f>
        <v>0</v>
      </c>
      <c r="L28" s="21">
        <f ca="1">IFERROR(INDIRECT("'"&amp;$B$2&amp;"'!"&amp;ADDRESS(MATCH($B28,INDIRECT("'"&amp;$B$2&amp;"'!$B$1:$B$1095"),0),MATCH(L$5,INDIRECT("'"&amp;$B$2&amp;"'!5:5"),0))),0)</f>
        <v>0</v>
      </c>
      <c r="M28" s="21">
        <f ca="1">IFERROR(INDIRECT("'"&amp;$B$2&amp;"'!"&amp;ADDRESS(MATCH($B28,INDIRECT("'"&amp;$B$2&amp;"'!$B$1:$B$1095"),0),MATCH(M$5,INDIRECT("'"&amp;$B$2&amp;"'!5:5"),0))),0)</f>
        <v>0</v>
      </c>
      <c r="N28" s="21">
        <f ca="1">IFERROR(INDIRECT("'"&amp;$B$2&amp;"'!"&amp;ADDRESS(MATCH($B28,INDIRECT("'"&amp;$B$2&amp;"'!$B$1:$B$1095"),0),MATCH(N$5,INDIRECT("'"&amp;$B$2&amp;"'!5:5"),0))),0)</f>
        <v>0</v>
      </c>
      <c r="O28" s="22">
        <f t="shared" ca="1" si="1"/>
        <v>2287</v>
      </c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2">
        <f t="shared" ca="1" si="0"/>
        <v>55396.256999999998</v>
      </c>
      <c r="E29" s="21">
        <f ca="1">IFERROR(INDIRECT("'"&amp;$B$2&amp;"'!"&amp;ADDRESS(MATCH($B29,INDIRECT("'"&amp;$B$2&amp;"'!$B$1:$B$1095"),0),MATCH(E$5,INDIRECT("'"&amp;$B$2&amp;"'!5:5"),0))),0)</f>
        <v>45098.575407994169</v>
      </c>
      <c r="F29" s="21">
        <f ca="1">IFERROR(INDIRECT("'"&amp;$B$2&amp;"'!"&amp;ADDRESS(MATCH($B29,INDIRECT("'"&amp;$B$2&amp;"'!$B$1:$B$1095"),0),MATCH(F$5,INDIRECT("'"&amp;$B$2&amp;"'!5:5"),0))),0)</f>
        <v>8472.3187179792094</v>
      </c>
      <c r="G29" s="21">
        <f ca="1">IFERROR(INDIRECT("'"&amp;$B$2&amp;"'!"&amp;ADDRESS(MATCH($B29,INDIRECT("'"&amp;$B$2&amp;"'!$B$1:$B$1095"),0),MATCH(G$5,INDIRECT("'"&amp;$B$2&amp;"'!5:5"),0))),0)</f>
        <v>1825.3628740266215</v>
      </c>
      <c r="H29" s="21">
        <f ca="1">IFERROR(INDIRECT("'"&amp;$B$2&amp;"'!"&amp;ADDRESS(MATCH($B29,INDIRECT("'"&amp;$B$2&amp;"'!$B$1:$B$1095"),0),MATCH(H$5,INDIRECT("'"&amp;$B$2&amp;"'!5:5"),0))),0)</f>
        <v>99275.790999999997</v>
      </c>
      <c r="I29" s="21">
        <f ca="1">IFERROR(INDIRECT("'"&amp;$B$2&amp;"'!"&amp;ADDRESS(MATCH($B29,INDIRECT("'"&amp;$B$2&amp;"'!$B$1:$B$1095"),0),MATCH(I$5,INDIRECT("'"&amp;$B$2&amp;"'!5:5"),0))),0)</f>
        <v>24904.163</v>
      </c>
      <c r="J29" s="21">
        <f ca="1">IFERROR(INDIRECT("'"&amp;$B$2&amp;"'!"&amp;ADDRESS(MATCH($B29,INDIRECT("'"&amp;$B$2&amp;"'!$B$1:$B$1095"),0),MATCH(J$5,INDIRECT("'"&amp;$B$2&amp;"'!5:5"),0))),0)</f>
        <v>26024.214</v>
      </c>
      <c r="K29" s="21">
        <f ca="1">IFERROR(INDIRECT("'"&amp;$B$2&amp;"'!"&amp;ADDRESS(MATCH($B29,INDIRECT("'"&amp;$B$2&amp;"'!$B$1:$B$1095"),0),MATCH(K$5,INDIRECT("'"&amp;$B$2&amp;"'!5:5"),0))),0)</f>
        <v>26016.745999999999</v>
      </c>
      <c r="L29" s="21">
        <f ca="1">IFERROR(INDIRECT("'"&amp;$B$2&amp;"'!"&amp;ADDRESS(MATCH($B29,INDIRECT("'"&amp;$B$2&amp;"'!$B$1:$B$1095"),0),MATCH(L$5,INDIRECT("'"&amp;$B$2&amp;"'!5:5"),0))),0)</f>
        <v>0</v>
      </c>
      <c r="M29" s="21">
        <f ca="1">IFERROR(INDIRECT("'"&amp;$B$2&amp;"'!"&amp;ADDRESS(MATCH($B29,INDIRECT("'"&amp;$B$2&amp;"'!$B$1:$B$1095"),0),MATCH(M$5,INDIRECT("'"&amp;$B$2&amp;"'!5:5"),0))),0)</f>
        <v>4810.7529999999997</v>
      </c>
      <c r="N29" s="21">
        <f ca="1">IFERROR(INDIRECT("'"&amp;$B$2&amp;"'!"&amp;ADDRESS(MATCH($B29,INDIRECT("'"&amp;$B$2&amp;"'!$B$1:$B$1095"),0),MATCH(N$5,INDIRECT("'"&amp;$B$2&amp;"'!5:5"),0))),0)</f>
        <v>0</v>
      </c>
      <c r="O29" s="22">
        <f t="shared" ca="1" si="1"/>
        <v>236427.924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2">
        <f t="shared" ca="1" si="0"/>
        <v>1079</v>
      </c>
      <c r="E30" s="21">
        <f ca="1">IFERROR(INDIRECT("'"&amp;$B$2&amp;"'!"&amp;ADDRESS(MATCH($B30,INDIRECT("'"&amp;$B$2&amp;"'!$B$1:$B$1095"),0),MATCH(E$5,INDIRECT("'"&amp;$B$2&amp;"'!5:5"),0))),0)</f>
        <v>371.66666666666669</v>
      </c>
      <c r="F30" s="21">
        <f ca="1">IFERROR(INDIRECT("'"&amp;$B$2&amp;"'!"&amp;ADDRESS(MATCH($B30,INDIRECT("'"&amp;$B$2&amp;"'!$B$1:$B$1095"),0),MATCH(F$5,INDIRECT("'"&amp;$B$2&amp;"'!5:5"),0))),0)</f>
        <v>363.66666666666669</v>
      </c>
      <c r="G30" s="21">
        <f ca="1">IFERROR(INDIRECT("'"&amp;$B$2&amp;"'!"&amp;ADDRESS(MATCH($B30,INDIRECT("'"&amp;$B$2&amp;"'!$B$1:$B$1095"),0),MATCH(G$5,INDIRECT("'"&amp;$B$2&amp;"'!5:5"),0))),0)</f>
        <v>343.66666666666669</v>
      </c>
      <c r="H30" s="21">
        <f ca="1">IFERROR(INDIRECT("'"&amp;$B$2&amp;"'!"&amp;ADDRESS(MATCH($B30,INDIRECT("'"&amp;$B$2&amp;"'!$B$1:$B$1095"),0),MATCH(H$5,INDIRECT("'"&amp;$B$2&amp;"'!5:5"),0))),0)</f>
        <v>6129</v>
      </c>
      <c r="I30" s="21">
        <f ca="1">IFERROR(INDIRECT("'"&amp;$B$2&amp;"'!"&amp;ADDRESS(MATCH($B30,INDIRECT("'"&amp;$B$2&amp;"'!$B$1:$B$1095"),0),MATCH(I$5,INDIRECT("'"&amp;$B$2&amp;"'!5:5"),0))),0)</f>
        <v>1022</v>
      </c>
      <c r="J30" s="21">
        <f ca="1">IFERROR(INDIRECT("'"&amp;$B$2&amp;"'!"&amp;ADDRESS(MATCH($B30,INDIRECT("'"&amp;$B$2&amp;"'!$B$1:$B$1095"),0),MATCH(J$5,INDIRECT("'"&amp;$B$2&amp;"'!5:5"),0))),0)</f>
        <v>1084</v>
      </c>
      <c r="K30" s="21">
        <f ca="1">IFERROR(INDIRECT("'"&amp;$B$2&amp;"'!"&amp;ADDRESS(MATCH($B30,INDIRECT("'"&amp;$B$2&amp;"'!$B$1:$B$1095"),0),MATCH(K$5,INDIRECT("'"&amp;$B$2&amp;"'!5:5"),0))),0)</f>
        <v>1084</v>
      </c>
      <c r="L30" s="21">
        <f ca="1">IFERROR(INDIRECT("'"&amp;$B$2&amp;"'!"&amp;ADDRESS(MATCH($B30,INDIRECT("'"&amp;$B$2&amp;"'!$B$1:$B$1095"),0),MATCH(L$5,INDIRECT("'"&amp;$B$2&amp;"'!5:5"),0))),0)</f>
        <v>0</v>
      </c>
      <c r="M30" s="21">
        <f ca="1">IFERROR(INDIRECT("'"&amp;$B$2&amp;"'!"&amp;ADDRESS(MATCH($B30,INDIRECT("'"&amp;$B$2&amp;"'!$B$1:$B$1095"),0),MATCH(M$5,INDIRECT("'"&amp;$B$2&amp;"'!5:5"),0))),0)</f>
        <v>1084</v>
      </c>
      <c r="N30" s="21">
        <f ca="1">IFERROR(INDIRECT("'"&amp;$B$2&amp;"'!"&amp;ADDRESS(MATCH($B30,INDIRECT("'"&amp;$B$2&amp;"'!$B$1:$B$1095"),0),MATCH(N$5,INDIRECT("'"&amp;$B$2&amp;"'!5:5"),0))),0)</f>
        <v>0</v>
      </c>
      <c r="O30" s="22">
        <f t="shared" ca="1" si="1"/>
        <v>11482</v>
      </c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2">
        <f t="shared" ca="1" si="0"/>
        <v>48500.722986000001</v>
      </c>
      <c r="E31" s="21">
        <f ca="1">IFERROR(INDIRECT("'"&amp;$B$2&amp;"'!"&amp;ADDRESS(MATCH($B31,INDIRECT("'"&amp;$B$2&amp;"'!$B$1:$B$1095"),0),MATCH(E$5,INDIRECT("'"&amp;$B$2&amp;"'!5:5"),0))),0)</f>
        <v>30094.828833</v>
      </c>
      <c r="F31" s="21">
        <f ca="1">IFERROR(INDIRECT("'"&amp;$B$2&amp;"'!"&amp;ADDRESS(MATCH($B31,INDIRECT("'"&amp;$B$2&amp;"'!$B$1:$B$1095"),0),MATCH(F$5,INDIRECT("'"&amp;$B$2&amp;"'!5:5"),0))),0)</f>
        <v>16857.427109</v>
      </c>
      <c r="G31" s="21">
        <f ca="1">IFERROR(INDIRECT("'"&amp;$B$2&amp;"'!"&amp;ADDRESS(MATCH($B31,INDIRECT("'"&amp;$B$2&amp;"'!$B$1:$B$1095"),0),MATCH(G$5,INDIRECT("'"&amp;$B$2&amp;"'!5:5"),0))),0)</f>
        <v>1548.467044</v>
      </c>
      <c r="H31" s="21">
        <f ca="1">IFERROR(INDIRECT("'"&amp;$B$2&amp;"'!"&amp;ADDRESS(MATCH($B31,INDIRECT("'"&amp;$B$2&amp;"'!$B$1:$B$1095"),0),MATCH(H$5,INDIRECT("'"&amp;$B$2&amp;"'!5:5"),0))),0)</f>
        <v>31702.134247000002</v>
      </c>
      <c r="I31" s="21">
        <f ca="1">IFERROR(INDIRECT("'"&amp;$B$2&amp;"'!"&amp;ADDRESS(MATCH($B31,INDIRECT("'"&amp;$B$2&amp;"'!$B$1:$B$1095"),0),MATCH(I$5,INDIRECT("'"&amp;$B$2&amp;"'!5:5"),0))),0)</f>
        <v>33487.637708000002</v>
      </c>
      <c r="J31" s="21">
        <f ca="1">IFERROR(INDIRECT("'"&amp;$B$2&amp;"'!"&amp;ADDRESS(MATCH($B31,INDIRECT("'"&amp;$B$2&amp;"'!$B$1:$B$1095"),0),MATCH(J$5,INDIRECT("'"&amp;$B$2&amp;"'!5:5"),0))),0)</f>
        <v>35342.73083</v>
      </c>
      <c r="K31" s="21">
        <f ca="1">IFERROR(INDIRECT("'"&amp;$B$2&amp;"'!"&amp;ADDRESS(MATCH($B31,INDIRECT("'"&amp;$B$2&amp;"'!$B$1:$B$1095"),0),MATCH(K$5,INDIRECT("'"&amp;$B$2&amp;"'!5:5"),0))),0)</f>
        <v>35486.988739</v>
      </c>
      <c r="L31" s="21">
        <f ca="1">IFERROR(INDIRECT("'"&amp;$B$2&amp;"'!"&amp;ADDRESS(MATCH($B31,INDIRECT("'"&amp;$B$2&amp;"'!$B$1:$B$1095"),0),MATCH(L$5,INDIRECT("'"&amp;$B$2&amp;"'!5:5"),0))),0)</f>
        <v>0</v>
      </c>
      <c r="M31" s="21">
        <f ca="1">IFERROR(INDIRECT("'"&amp;$B$2&amp;"'!"&amp;ADDRESS(MATCH($B31,INDIRECT("'"&amp;$B$2&amp;"'!$B$1:$B$1095"),0),MATCH(M$5,INDIRECT("'"&amp;$B$2&amp;"'!5:5"),0))),0)</f>
        <v>35234.951960999999</v>
      </c>
      <c r="N31" s="21">
        <f ca="1">IFERROR(INDIRECT("'"&amp;$B$2&amp;"'!"&amp;ADDRESS(MATCH($B31,INDIRECT("'"&amp;$B$2&amp;"'!$B$1:$B$1095"),0),MATCH(N$5,INDIRECT("'"&amp;$B$2&amp;"'!5:5"),0))),0)</f>
        <v>0</v>
      </c>
      <c r="O31" s="22">
        <f t="shared" ca="1" si="1"/>
        <v>219755.166471</v>
      </c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2">
        <f t="shared" ca="1" si="0"/>
        <v>141249.7698630121</v>
      </c>
      <c r="E32" s="21">
        <f ca="1">IFERROR(INDIRECT("'"&amp;$B$2&amp;"'!"&amp;ADDRESS(MATCH($B32,INDIRECT("'"&amp;$B$2&amp;"'!$B$1:$B$1095"),0),MATCH(E$5,INDIRECT("'"&amp;$B$2&amp;"'!5:5"),0))),0)</f>
        <v>117797.64931506691</v>
      </c>
      <c r="F32" s="21">
        <f ca="1">IFERROR(INDIRECT("'"&amp;$B$2&amp;"'!"&amp;ADDRESS(MATCH($B32,INDIRECT("'"&amp;$B$2&amp;"'!$B$1:$B$1095"),0),MATCH(F$5,INDIRECT("'"&amp;$B$2&amp;"'!5:5"),0))),0)</f>
        <v>1049.9452054794526</v>
      </c>
      <c r="G32" s="21">
        <f ca="1">IFERROR(INDIRECT("'"&amp;$B$2&amp;"'!"&amp;ADDRESS(MATCH($B32,INDIRECT("'"&amp;$B$2&amp;"'!$B$1:$B$1095"),0),MATCH(G$5,INDIRECT("'"&amp;$B$2&amp;"'!5:5"),0))),0)</f>
        <v>22402.175342465725</v>
      </c>
      <c r="H32" s="21">
        <f ca="1">IFERROR(INDIRECT("'"&amp;$B$2&amp;"'!"&amp;ADDRESS(MATCH($B32,INDIRECT("'"&amp;$B$2&amp;"'!$B$1:$B$1095"),0),MATCH(H$5,INDIRECT("'"&amp;$B$2&amp;"'!5:5"),0))),0)</f>
        <v>87523.94794520548</v>
      </c>
      <c r="I32" s="21">
        <f ca="1">IFERROR(INDIRECT("'"&amp;$B$2&amp;"'!"&amp;ADDRESS(MATCH($B32,INDIRECT("'"&amp;$B$2&amp;"'!$B$1:$B$1095"),0),MATCH(I$5,INDIRECT("'"&amp;$B$2&amp;"'!5:5"),0))),0)</f>
        <v>58183.871232877689</v>
      </c>
      <c r="J32" s="21">
        <f ca="1">IFERROR(INDIRECT("'"&amp;$B$2&amp;"'!"&amp;ADDRESS(MATCH($B32,INDIRECT("'"&amp;$B$2&amp;"'!$B$1:$B$1095"),0),MATCH(J$5,INDIRECT("'"&amp;$B$2&amp;"'!5:5"),0))),0)</f>
        <v>170518.50958904164</v>
      </c>
      <c r="K32" s="21">
        <f ca="1">IFERROR(INDIRECT("'"&amp;$B$2&amp;"'!"&amp;ADDRESS(MATCH($B32,INDIRECT("'"&amp;$B$2&amp;"'!$B$1:$B$1095"),0),MATCH(K$5,INDIRECT("'"&amp;$B$2&amp;"'!5:5"),0))),0)</f>
        <v>121826.5123287654</v>
      </c>
      <c r="L32" s="21">
        <f ca="1">IFERROR(INDIRECT("'"&amp;$B$2&amp;"'!"&amp;ADDRESS(MATCH($B32,INDIRECT("'"&amp;$B$2&amp;"'!$B$1:$B$1095"),0),MATCH(L$5,INDIRECT("'"&amp;$B$2&amp;"'!5:5"),0))),0)</f>
        <v>0</v>
      </c>
      <c r="M32" s="21">
        <f ca="1">IFERROR(INDIRECT("'"&amp;$B$2&amp;"'!"&amp;ADDRESS(MATCH($B32,INDIRECT("'"&amp;$B$2&amp;"'!$B$1:$B$1095"),0),MATCH(M$5,INDIRECT("'"&amp;$B$2&amp;"'!5:5"),0))),0)</f>
        <v>121827.5123287654</v>
      </c>
      <c r="N32" s="21">
        <f ca="1">IFERROR(INDIRECT("'"&amp;$B$2&amp;"'!"&amp;ADDRESS(MATCH($B32,INDIRECT("'"&amp;$B$2&amp;"'!$B$1:$B$1095"),0),MATCH(N$5,INDIRECT("'"&amp;$B$2&amp;"'!5:5"),0))),0)</f>
        <v>0</v>
      </c>
      <c r="O32" s="22">
        <f t="shared" ca="1" si="1"/>
        <v>701130.12328766775</v>
      </c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2">
        <f t="shared" ca="1" si="0"/>
        <v>3393.6931506849323</v>
      </c>
      <c r="E33" s="21">
        <f ca="1">IFERROR(INDIRECT("'"&amp;$B$2&amp;"'!"&amp;ADDRESS(MATCH($B33,INDIRECT("'"&amp;$B$2&amp;"'!$B$1:$B$1095"),0),MATCH(E$5,INDIRECT("'"&amp;$B$2&amp;"'!5:5"),0))),0)</f>
        <v>2980.3863013698638</v>
      </c>
      <c r="F33" s="21">
        <f ca="1">IFERROR(INDIRECT("'"&amp;$B$2&amp;"'!"&amp;ADDRESS(MATCH($B33,INDIRECT("'"&amp;$B$2&amp;"'!$B$1:$B$1095"),0),MATCH(F$5,INDIRECT("'"&amp;$B$2&amp;"'!5:5"),0))),0)</f>
        <v>4</v>
      </c>
      <c r="G33" s="21">
        <f ca="1">IFERROR(INDIRECT("'"&amp;$B$2&amp;"'!"&amp;ADDRESS(MATCH($B33,INDIRECT("'"&amp;$B$2&amp;"'!$B$1:$B$1095"),0),MATCH(G$5,INDIRECT("'"&amp;$B$2&amp;"'!5:5"),0))),0)</f>
        <v>409.30684931506852</v>
      </c>
      <c r="H33" s="21">
        <f ca="1">IFERROR(INDIRECT("'"&amp;$B$2&amp;"'!"&amp;ADDRESS(MATCH($B33,INDIRECT("'"&amp;$B$2&amp;"'!$B$1:$B$1095"),0),MATCH(H$5,INDIRECT("'"&amp;$B$2&amp;"'!5:5"),0))),0)</f>
        <v>47988.271232876708</v>
      </c>
      <c r="I33" s="21">
        <f ca="1">IFERROR(INDIRECT("'"&amp;$B$2&amp;"'!"&amp;ADDRESS(MATCH($B33,INDIRECT("'"&amp;$B$2&amp;"'!$B$1:$B$1095"),0),MATCH(I$5,INDIRECT("'"&amp;$B$2&amp;"'!5:5"),0))),0)</f>
        <v>91</v>
      </c>
      <c r="J33" s="21">
        <f ca="1">IFERROR(INDIRECT("'"&amp;$B$2&amp;"'!"&amp;ADDRESS(MATCH($B33,INDIRECT("'"&amp;$B$2&amp;"'!$B$1:$B$1095"),0),MATCH(J$5,INDIRECT("'"&amp;$B$2&amp;"'!5:5"),0))),0)</f>
        <v>0.1</v>
      </c>
      <c r="K33" s="21">
        <f ca="1">IFERROR(INDIRECT("'"&amp;$B$2&amp;"'!"&amp;ADDRESS(MATCH($B33,INDIRECT("'"&amp;$B$2&amp;"'!$B$1:$B$1095"),0),MATCH(K$5,INDIRECT("'"&amp;$B$2&amp;"'!5:5"),0))),0)</f>
        <v>0.1</v>
      </c>
      <c r="L33" s="21">
        <f ca="1">IFERROR(INDIRECT("'"&amp;$B$2&amp;"'!"&amp;ADDRESS(MATCH($B33,INDIRECT("'"&amp;$B$2&amp;"'!$B$1:$B$1095"),0),MATCH(L$5,INDIRECT("'"&amp;$B$2&amp;"'!5:5"),0))),0)</f>
        <v>0</v>
      </c>
      <c r="M33" s="21">
        <f ca="1">IFERROR(INDIRECT("'"&amp;$B$2&amp;"'!"&amp;ADDRESS(MATCH($B33,INDIRECT("'"&amp;$B$2&amp;"'!$B$1:$B$1095"),0),MATCH(M$5,INDIRECT("'"&amp;$B$2&amp;"'!5:5"),0))),0)</f>
        <v>0.1</v>
      </c>
      <c r="N33" s="21">
        <f ca="1">IFERROR(INDIRECT("'"&amp;$B$2&amp;"'!"&amp;ADDRESS(MATCH($B33,INDIRECT("'"&amp;$B$2&amp;"'!$B$1:$B$1095"),0),MATCH(N$5,INDIRECT("'"&amp;$B$2&amp;"'!5:5"),0))),0)</f>
        <v>0</v>
      </c>
      <c r="O33" s="22">
        <f t="shared" ca="1" si="1"/>
        <v>51473.264383561633</v>
      </c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2">
        <f t="shared" ca="1" si="0"/>
        <v>4559</v>
      </c>
      <c r="E34" s="21">
        <f ca="1">IFERROR(INDIRECT("'"&amp;$B$2&amp;"'!"&amp;ADDRESS(MATCH($B34,INDIRECT("'"&amp;$B$2&amp;"'!$B$1:$B$1095"),0),MATCH(E$5,INDIRECT("'"&amp;$B$2&amp;"'!5:5"),0))),0)</f>
        <v>4253</v>
      </c>
      <c r="F34" s="21">
        <f ca="1">IFERROR(INDIRECT("'"&amp;$B$2&amp;"'!"&amp;ADDRESS(MATCH($B34,INDIRECT("'"&amp;$B$2&amp;"'!$B$1:$B$1095"),0),MATCH(F$5,INDIRECT("'"&amp;$B$2&amp;"'!5:5"),0))),0)</f>
        <v>306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IFERROR(INDIRECT("'"&amp;$B$2&amp;"'!"&amp;ADDRESS(MATCH($B34,INDIRECT("'"&amp;$B$2&amp;"'!$B$1:$B$1095"),0),MATCH(H$5,INDIRECT("'"&amp;$B$2&amp;"'!5:5"),0))),0)</f>
        <v>6182</v>
      </c>
      <c r="I34" s="21">
        <f ca="1">IFERROR(INDIRECT("'"&amp;$B$2&amp;"'!"&amp;ADDRESS(MATCH($B34,INDIRECT("'"&amp;$B$2&amp;"'!$B$1:$B$1095"),0),MATCH(I$5,INDIRECT("'"&amp;$B$2&amp;"'!5:5"),0))),0)</f>
        <v>3564</v>
      </c>
      <c r="J34" s="21">
        <f ca="1">IFERROR(INDIRECT("'"&amp;$B$2&amp;"'!"&amp;ADDRESS(MATCH($B34,INDIRECT("'"&amp;$B$2&amp;"'!$B$1:$B$1095"),0),MATCH(J$5,INDIRECT("'"&amp;$B$2&amp;"'!5:5"),0))),0)</f>
        <v>4818</v>
      </c>
      <c r="K34" s="21">
        <f ca="1">IFERROR(INDIRECT("'"&amp;$B$2&amp;"'!"&amp;ADDRESS(MATCH($B34,INDIRECT("'"&amp;$B$2&amp;"'!$B$1:$B$1095"),0),MATCH(K$5,INDIRECT("'"&amp;$B$2&amp;"'!5:5"),0))),0)</f>
        <v>362</v>
      </c>
      <c r="L34" s="21">
        <f ca="1">IFERROR(INDIRECT("'"&amp;$B$2&amp;"'!"&amp;ADDRESS(MATCH($B34,INDIRECT("'"&amp;$B$2&amp;"'!$B$1:$B$1095"),0),MATCH(L$5,INDIRECT("'"&amp;$B$2&amp;"'!5:5"),0))),0)</f>
        <v>0</v>
      </c>
      <c r="M34" s="21">
        <f ca="1">IFERROR(INDIRECT("'"&amp;$B$2&amp;"'!"&amp;ADDRESS(MATCH($B34,INDIRECT("'"&amp;$B$2&amp;"'!$B$1:$B$1095"),0),MATCH(M$5,INDIRECT("'"&amp;$B$2&amp;"'!5:5"),0))),0)</f>
        <v>346</v>
      </c>
      <c r="N34" s="21">
        <f ca="1">IFERROR(INDIRECT("'"&amp;$B$2&amp;"'!"&amp;ADDRESS(MATCH($B34,INDIRECT("'"&amp;$B$2&amp;"'!$B$1:$B$1095"),0),MATCH(N$5,INDIRECT("'"&amp;$B$2&amp;"'!5:5"),0))),0)</f>
        <v>0</v>
      </c>
      <c r="O34" s="22">
        <f t="shared" ca="1" si="1"/>
        <v>19831</v>
      </c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2">
        <f t="shared" ca="1" si="0"/>
        <v>2711</v>
      </c>
      <c r="E35" s="21">
        <f ca="1">IFERROR(INDIRECT("'"&amp;$B$2&amp;"'!"&amp;ADDRESS(MATCH($B35,INDIRECT("'"&amp;$B$2&amp;"'!$B$1:$B$1095"),0),MATCH(E$5,INDIRECT("'"&amp;$B$2&amp;"'!5:5"),0))),0)</f>
        <v>2305</v>
      </c>
      <c r="F35" s="21">
        <f ca="1">IFERROR(INDIRECT("'"&amp;$B$2&amp;"'!"&amp;ADDRESS(MATCH($B35,INDIRECT("'"&amp;$B$2&amp;"'!$B$1:$B$1095"),0),MATCH(F$5,INDIRECT("'"&amp;$B$2&amp;"'!5:5"),0))),0)</f>
        <v>342</v>
      </c>
      <c r="G35" s="21">
        <f ca="1">IFERROR(INDIRECT("'"&amp;$B$2&amp;"'!"&amp;ADDRESS(MATCH($B35,INDIRECT("'"&amp;$B$2&amp;"'!$B$1:$B$1095"),0),MATCH(G$5,INDIRECT("'"&amp;$B$2&amp;"'!5:5"),0))),0)</f>
        <v>64</v>
      </c>
      <c r="H35" s="21">
        <f ca="1">IFERROR(INDIRECT("'"&amp;$B$2&amp;"'!"&amp;ADDRESS(MATCH($B35,INDIRECT("'"&amp;$B$2&amp;"'!$B$1:$B$1095"),0),MATCH(H$5,INDIRECT("'"&amp;$B$2&amp;"'!5:5"),0))),0)</f>
        <v>7508</v>
      </c>
      <c r="I35" s="21">
        <f ca="1">IFERROR(INDIRECT("'"&amp;$B$2&amp;"'!"&amp;ADDRESS(MATCH($B35,INDIRECT("'"&amp;$B$2&amp;"'!$B$1:$B$1095"),0),MATCH(I$5,INDIRECT("'"&amp;$B$2&amp;"'!5:5"),0))),0)</f>
        <v>2427</v>
      </c>
      <c r="J35" s="21">
        <f ca="1">IFERROR(INDIRECT("'"&amp;$B$2&amp;"'!"&amp;ADDRESS(MATCH($B35,INDIRECT("'"&amp;$B$2&amp;"'!$B$1:$B$1095"),0),MATCH(J$5,INDIRECT("'"&amp;$B$2&amp;"'!5:5"),0))),0)</f>
        <v>2392</v>
      </c>
      <c r="K35" s="21">
        <f ca="1">IFERROR(INDIRECT("'"&amp;$B$2&amp;"'!"&amp;ADDRESS(MATCH($B35,INDIRECT("'"&amp;$B$2&amp;"'!$B$1:$B$1095"),0),MATCH(K$5,INDIRECT("'"&amp;$B$2&amp;"'!5:5"),0))),0)</f>
        <v>0</v>
      </c>
      <c r="L35" s="21">
        <f ca="1">IFERROR(INDIRECT("'"&amp;$B$2&amp;"'!"&amp;ADDRESS(MATCH($B35,INDIRECT("'"&amp;$B$2&amp;"'!$B$1:$B$1095"),0),MATCH(L$5,INDIRECT("'"&amp;$B$2&amp;"'!5:5"),0))),0)</f>
        <v>0</v>
      </c>
      <c r="M35" s="21">
        <f ca="1">IFERROR(INDIRECT("'"&amp;$B$2&amp;"'!"&amp;ADDRESS(MATCH($B35,INDIRECT("'"&amp;$B$2&amp;"'!$B$1:$B$1095"),0),MATCH(M$5,INDIRECT("'"&amp;$B$2&amp;"'!5:5"),0))),0)</f>
        <v>0</v>
      </c>
      <c r="N35" s="21">
        <f ca="1">IFERROR(INDIRECT("'"&amp;$B$2&amp;"'!"&amp;ADDRESS(MATCH($B35,INDIRECT("'"&amp;$B$2&amp;"'!$B$1:$B$1095"),0),MATCH(N$5,INDIRECT("'"&amp;$B$2&amp;"'!5:5"),0))),0)</f>
        <v>0</v>
      </c>
      <c r="O35" s="22">
        <f t="shared" ca="1" si="1"/>
        <v>15038</v>
      </c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2">
        <f t="shared" ca="1" si="0"/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IFERROR(INDIRECT("'"&amp;$B$2&amp;"'!"&amp;ADDRESS(MATCH($B36,INDIRECT("'"&amp;$B$2&amp;"'!$B$1:$B$1095"),0),MATCH(K$5,INDIRECT("'"&amp;$B$2&amp;"'!5:5"),0))),0)</f>
        <v>0</v>
      </c>
      <c r="L36" s="21">
        <f ca="1">IFERROR(INDIRECT("'"&amp;$B$2&amp;"'!"&amp;ADDRESS(MATCH($B36,INDIRECT("'"&amp;$B$2&amp;"'!$B$1:$B$1095"),0),MATCH(L$5,INDIRECT("'"&amp;$B$2&amp;"'!5:5"),0))),0)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IFERROR(INDIRECT("'"&amp;$B$2&amp;"'!"&amp;ADDRESS(MATCH($B36,INDIRECT("'"&amp;$B$2&amp;"'!$B$1:$B$1095"),0),MATCH(N$5,INDIRECT("'"&amp;$B$2&amp;"'!5:5"),0))),0)</f>
        <v>0</v>
      </c>
      <c r="O36" s="22">
        <f t="shared" ca="1" si="1"/>
        <v>0</v>
      </c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2">
        <f t="shared" ca="1" si="0"/>
        <v>33348</v>
      </c>
      <c r="E37" s="21">
        <f ca="1">IFERROR(INDIRECT("'"&amp;$B$2&amp;"'!"&amp;ADDRESS(MATCH($B37,INDIRECT("'"&amp;$B$2&amp;"'!$B$1:$B$1095"),0),MATCH(E$5,INDIRECT("'"&amp;$B$2&amp;"'!5:5"),0))),0)</f>
        <v>31002</v>
      </c>
      <c r="F37" s="21">
        <f ca="1">IFERROR(INDIRECT("'"&amp;$B$2&amp;"'!"&amp;ADDRESS(MATCH($B37,INDIRECT("'"&amp;$B$2&amp;"'!$B$1:$B$1095"),0),MATCH(F$5,INDIRECT("'"&amp;$B$2&amp;"'!5:5"),0))),0)</f>
        <v>2238</v>
      </c>
      <c r="G37" s="21">
        <f ca="1">IFERROR(INDIRECT("'"&amp;$B$2&amp;"'!"&amp;ADDRESS(MATCH($B37,INDIRECT("'"&amp;$B$2&amp;"'!$B$1:$B$1095"),0),MATCH(G$5,INDIRECT("'"&amp;$B$2&amp;"'!5:5"),0))),0)</f>
        <v>108</v>
      </c>
      <c r="H37" s="21">
        <f ca="1">IFERROR(INDIRECT("'"&amp;$B$2&amp;"'!"&amp;ADDRESS(MATCH($B37,INDIRECT("'"&amp;$B$2&amp;"'!$B$1:$B$1095"),0),MATCH(H$5,INDIRECT("'"&amp;$B$2&amp;"'!5:5"),0))),0)</f>
        <v>13030</v>
      </c>
      <c r="I37" s="21">
        <f ca="1">IFERROR(INDIRECT("'"&amp;$B$2&amp;"'!"&amp;ADDRESS(MATCH($B37,INDIRECT("'"&amp;$B$2&amp;"'!$B$1:$B$1095"),0),MATCH(I$5,INDIRECT("'"&amp;$B$2&amp;"'!5:5"),0))),0)</f>
        <v>0</v>
      </c>
      <c r="J37" s="21">
        <f ca="1">IFERROR(INDIRECT("'"&amp;$B$2&amp;"'!"&amp;ADDRESS(MATCH($B37,INDIRECT("'"&amp;$B$2&amp;"'!$B$1:$B$1095"),0),MATCH(J$5,INDIRECT("'"&amp;$B$2&amp;"'!5:5"),0))),0)</f>
        <v>0</v>
      </c>
      <c r="K37" s="21">
        <f ca="1">IFERROR(INDIRECT("'"&amp;$B$2&amp;"'!"&amp;ADDRESS(MATCH($B37,INDIRECT("'"&amp;$B$2&amp;"'!$B$1:$B$1095"),0),MATCH(K$5,INDIRECT("'"&amp;$B$2&amp;"'!5:5"),0))),0)</f>
        <v>0</v>
      </c>
      <c r="L37" s="21">
        <f ca="1">IFERROR(INDIRECT("'"&amp;$B$2&amp;"'!"&amp;ADDRESS(MATCH($B37,INDIRECT("'"&amp;$B$2&amp;"'!$B$1:$B$1095"),0),MATCH(L$5,INDIRECT("'"&amp;$B$2&amp;"'!5:5"),0))),0)</f>
        <v>0</v>
      </c>
      <c r="M37" s="21">
        <f ca="1">IFERROR(INDIRECT("'"&amp;$B$2&amp;"'!"&amp;ADDRESS(MATCH($B37,INDIRECT("'"&amp;$B$2&amp;"'!$B$1:$B$1095"),0),MATCH(M$5,INDIRECT("'"&amp;$B$2&amp;"'!5:5"),0))),0)</f>
        <v>0</v>
      </c>
      <c r="N37" s="21">
        <f ca="1">IFERROR(INDIRECT("'"&amp;$B$2&amp;"'!"&amp;ADDRESS(MATCH($B37,INDIRECT("'"&amp;$B$2&amp;"'!$B$1:$B$1095"),0),MATCH(N$5,INDIRECT("'"&amp;$B$2&amp;"'!5:5"),0))),0)</f>
        <v>0</v>
      </c>
      <c r="O37" s="22">
        <f t="shared" ca="1" si="1"/>
        <v>46378</v>
      </c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2">
        <f t="shared" ca="1" si="0"/>
        <v>52207.35</v>
      </c>
      <c r="E38" s="21">
        <f ca="1">IFERROR(INDIRECT("'"&amp;$B$2&amp;"'!"&amp;ADDRESS(MATCH($B38,INDIRECT("'"&amp;$B$2&amp;"'!$B$1:$B$1095"),0),MATCH(E$5,INDIRECT("'"&amp;$B$2&amp;"'!5:5"),0))),0)</f>
        <v>49199.78</v>
      </c>
      <c r="F38" s="21">
        <f ca="1">IFERROR(INDIRECT("'"&amp;$B$2&amp;"'!"&amp;ADDRESS(MATCH($B38,INDIRECT("'"&amp;$B$2&amp;"'!$B$1:$B$1095"),0),MATCH(F$5,INDIRECT("'"&amp;$B$2&amp;"'!5:5"),0))),0)</f>
        <v>3007.57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76280.179999999993</v>
      </c>
      <c r="I38" s="21">
        <f ca="1">IFERROR(INDIRECT("'"&amp;$B$2&amp;"'!"&amp;ADDRESS(MATCH($B38,INDIRECT("'"&amp;$B$2&amp;"'!$B$1:$B$1095"),0),MATCH(I$5,INDIRECT("'"&amp;$B$2&amp;"'!5:5"),0))),0)</f>
        <v>0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IFERROR(INDIRECT("'"&amp;$B$2&amp;"'!"&amp;ADDRESS(MATCH($B38,INDIRECT("'"&amp;$B$2&amp;"'!$B$1:$B$1095"),0),MATCH(K$5,INDIRECT("'"&amp;$B$2&amp;"'!5:5"),0))),0)</f>
        <v>0</v>
      </c>
      <c r="L38" s="21">
        <f ca="1">IFERROR(INDIRECT("'"&amp;$B$2&amp;"'!"&amp;ADDRESS(MATCH($B38,INDIRECT("'"&amp;$B$2&amp;"'!$B$1:$B$1095"),0),MATCH(L$5,INDIRECT("'"&amp;$B$2&amp;"'!5:5"),0))),0)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IFERROR(INDIRECT("'"&amp;$B$2&amp;"'!"&amp;ADDRESS(MATCH($B38,INDIRECT("'"&amp;$B$2&amp;"'!$B$1:$B$1095"),0),MATCH(N$5,INDIRECT("'"&amp;$B$2&amp;"'!5:5"),0))),0)</f>
        <v>0</v>
      </c>
      <c r="O38" s="22">
        <f t="shared" ca="1" si="1"/>
        <v>128487.53</v>
      </c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2">
        <f t="shared" ca="1" si="0"/>
        <v>1166.9100000000001</v>
      </c>
      <c r="E39" s="21">
        <f ca="1">IFERROR(INDIRECT("'"&amp;$B$2&amp;"'!"&amp;ADDRESS(MATCH($B39,INDIRECT("'"&amp;$B$2&amp;"'!$B$1:$B$1095"),0),MATCH(E$5,INDIRECT("'"&amp;$B$2&amp;"'!5:5"),0))),0)</f>
        <v>680.78</v>
      </c>
      <c r="F39" s="21">
        <f ca="1">IFERROR(INDIRECT("'"&amp;$B$2&amp;"'!"&amp;ADDRESS(MATCH($B39,INDIRECT("'"&amp;$B$2&amp;"'!$B$1:$B$1095"),0),MATCH(F$5,INDIRECT("'"&amp;$B$2&amp;"'!5:5"),0))),0)</f>
        <v>371.85</v>
      </c>
      <c r="G39" s="21">
        <f ca="1">IFERROR(INDIRECT("'"&amp;$B$2&amp;"'!"&amp;ADDRESS(MATCH($B39,INDIRECT("'"&amp;$B$2&amp;"'!$B$1:$B$1095"),0),MATCH(G$5,INDIRECT("'"&amp;$B$2&amp;"'!5:5"),0))),0)</f>
        <v>114.28</v>
      </c>
      <c r="H39" s="21">
        <f ca="1">IFERROR(INDIRECT("'"&amp;$B$2&amp;"'!"&amp;ADDRESS(MATCH($B39,INDIRECT("'"&amp;$B$2&amp;"'!$B$1:$B$1095"),0),MATCH(H$5,INDIRECT("'"&amp;$B$2&amp;"'!5:5"),0))),0)</f>
        <v>35145.246575342499</v>
      </c>
      <c r="I39" s="21">
        <f ca="1">IFERROR(INDIRECT("'"&amp;$B$2&amp;"'!"&amp;ADDRESS(MATCH($B39,INDIRECT("'"&amp;$B$2&amp;"'!$B$1:$B$1095"),0),MATCH(I$5,INDIRECT("'"&amp;$B$2&amp;"'!5:5"),0))),0)</f>
        <v>978.90976869526196</v>
      </c>
      <c r="J39" s="21">
        <f ca="1">IFERROR(INDIRECT("'"&amp;$B$2&amp;"'!"&amp;ADDRESS(MATCH($B39,INDIRECT("'"&amp;$B$2&amp;"'!$B$1:$B$1095"),0),MATCH(J$5,INDIRECT("'"&amp;$B$2&amp;"'!5:5"),0))),0)</f>
        <v>1070.90976869526</v>
      </c>
      <c r="K39" s="21">
        <f ca="1">IFERROR(INDIRECT("'"&amp;$B$2&amp;"'!"&amp;ADDRESS(MATCH($B39,INDIRECT("'"&amp;$B$2&amp;"'!$B$1:$B$1095"),0),MATCH(K$5,INDIRECT("'"&amp;$B$2&amp;"'!5:5"),0))),0)</f>
        <v>0</v>
      </c>
      <c r="L39" s="21">
        <f ca="1">IFERROR(INDIRECT("'"&amp;$B$2&amp;"'!"&amp;ADDRESS(MATCH($B39,INDIRECT("'"&amp;$B$2&amp;"'!$B$1:$B$1095"),0),MATCH(L$5,INDIRECT("'"&amp;$B$2&amp;"'!5:5"),0))),0)</f>
        <v>0</v>
      </c>
      <c r="M39" s="21">
        <f ca="1">IFERROR(INDIRECT("'"&amp;$B$2&amp;"'!"&amp;ADDRESS(MATCH($B39,INDIRECT("'"&amp;$B$2&amp;"'!$B$1:$B$1095"),0),MATCH(M$5,INDIRECT("'"&amp;$B$2&amp;"'!5:5"),0))),0)</f>
        <v>1072.90976869526</v>
      </c>
      <c r="N39" s="21">
        <f ca="1">IFERROR(INDIRECT("'"&amp;$B$2&amp;"'!"&amp;ADDRESS(MATCH($B39,INDIRECT("'"&amp;$B$2&amp;"'!$B$1:$B$1095"),0),MATCH(N$5,INDIRECT("'"&amp;$B$2&amp;"'!5:5"),0))),0)</f>
        <v>0</v>
      </c>
      <c r="O39" s="22">
        <f t="shared" ca="1" si="1"/>
        <v>39434.885881428279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2">
        <f t="shared" ca="1" si="0"/>
        <v>1369</v>
      </c>
      <c r="E40" s="21">
        <f ca="1">IFERROR(INDIRECT("'"&amp;$B$2&amp;"'!"&amp;ADDRESS(MATCH($B40,INDIRECT("'"&amp;$B$2&amp;"'!$B$1:$B$1095"),0),MATCH(E$5,INDIRECT("'"&amp;$B$2&amp;"'!5:5"),0))),0)</f>
        <v>927</v>
      </c>
      <c r="F40" s="21">
        <f ca="1">IFERROR(INDIRECT("'"&amp;$B$2&amp;"'!"&amp;ADDRESS(MATCH($B40,INDIRECT("'"&amp;$B$2&amp;"'!$B$1:$B$1095"),0),MATCH(F$5,INDIRECT("'"&amp;$B$2&amp;"'!5:5"),0))),0)</f>
        <v>343</v>
      </c>
      <c r="G40" s="21">
        <f ca="1">IFERROR(INDIRECT("'"&amp;$B$2&amp;"'!"&amp;ADDRESS(MATCH($B40,INDIRECT("'"&amp;$B$2&amp;"'!$B$1:$B$1095"),0),MATCH(G$5,INDIRECT("'"&amp;$B$2&amp;"'!5:5"),0))),0)</f>
        <v>99</v>
      </c>
      <c r="H40" s="21">
        <f ca="1">IFERROR(INDIRECT("'"&amp;$B$2&amp;"'!"&amp;ADDRESS(MATCH($B40,INDIRECT("'"&amp;$B$2&amp;"'!$B$1:$B$1095"),0),MATCH(H$5,INDIRECT("'"&amp;$B$2&amp;"'!5:5"),0))),0)</f>
        <v>1290</v>
      </c>
      <c r="I40" s="21">
        <f ca="1">IFERROR(INDIRECT("'"&amp;$B$2&amp;"'!"&amp;ADDRESS(MATCH($B40,INDIRECT("'"&amp;$B$2&amp;"'!$B$1:$B$1095"),0),MATCH(I$5,INDIRECT("'"&amp;$B$2&amp;"'!5:5"),0))),0)</f>
        <v>1109</v>
      </c>
      <c r="J40" s="21">
        <f ca="1">IFERROR(INDIRECT("'"&amp;$B$2&amp;"'!"&amp;ADDRESS(MATCH($B40,INDIRECT("'"&amp;$B$2&amp;"'!$B$1:$B$1095"),0),MATCH(J$5,INDIRECT("'"&amp;$B$2&amp;"'!5:5"),0))),0)</f>
        <v>1324</v>
      </c>
      <c r="K40" s="21">
        <f ca="1">IFERROR(INDIRECT("'"&amp;$B$2&amp;"'!"&amp;ADDRESS(MATCH($B40,INDIRECT("'"&amp;$B$2&amp;"'!$B$1:$B$1095"),0),MATCH(K$5,INDIRECT("'"&amp;$B$2&amp;"'!5:5"),0))),0)</f>
        <v>0</v>
      </c>
      <c r="L40" s="21">
        <f ca="1">IFERROR(INDIRECT("'"&amp;$B$2&amp;"'!"&amp;ADDRESS(MATCH($B40,INDIRECT("'"&amp;$B$2&amp;"'!$B$1:$B$1095"),0),MATCH(L$5,INDIRECT("'"&amp;$B$2&amp;"'!5:5"),0))),0)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IFERROR(INDIRECT("'"&amp;$B$2&amp;"'!"&amp;ADDRESS(MATCH($B40,INDIRECT("'"&amp;$B$2&amp;"'!$B$1:$B$1095"),0),MATCH(N$5,INDIRECT("'"&amp;$B$2&amp;"'!5:5"),0))),0)</f>
        <v>0</v>
      </c>
      <c r="O40" s="22">
        <f t="shared" ca="1" si="1"/>
        <v>5092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2">
        <f t="shared" ca="1" si="0"/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IFERROR(INDIRECT("'"&amp;$B$2&amp;"'!"&amp;ADDRESS(MATCH($B41,INDIRECT("'"&amp;$B$2&amp;"'!$B$1:$B$1095"),0),MATCH(K$5,INDIRECT("'"&amp;$B$2&amp;"'!5:5"),0))),0)</f>
        <v>0</v>
      </c>
      <c r="L41" s="21">
        <f ca="1">IFERROR(INDIRECT("'"&amp;$B$2&amp;"'!"&amp;ADDRESS(MATCH($B41,INDIRECT("'"&amp;$B$2&amp;"'!$B$1:$B$1095"),0),MATCH(L$5,INDIRECT("'"&amp;$B$2&amp;"'!5:5"),0))),0)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IFERROR(INDIRECT("'"&amp;$B$2&amp;"'!"&amp;ADDRESS(MATCH($B41,INDIRECT("'"&amp;$B$2&amp;"'!$B$1:$B$1095"),0),MATCH(N$5,INDIRECT("'"&amp;$B$2&amp;"'!5:5"),0))),0)</f>
        <v>0</v>
      </c>
      <c r="O41" s="22">
        <f t="shared" ca="1" si="1"/>
        <v>0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2">
        <f t="shared" ca="1" si="0"/>
        <v>32866.378082191826</v>
      </c>
      <c r="E42" s="21">
        <f ca="1">IFERROR(INDIRECT("'"&amp;$B$2&amp;"'!"&amp;ADDRESS(MATCH($B42,INDIRECT("'"&amp;$B$2&amp;"'!$B$1:$B$1095"),0),MATCH(E$5,INDIRECT("'"&amp;$B$2&amp;"'!5:5"),0))),0)</f>
        <v>26772.597260274018</v>
      </c>
      <c r="F42" s="21">
        <f ca="1">IFERROR(INDIRECT("'"&amp;$B$2&amp;"'!"&amp;ADDRESS(MATCH($B42,INDIRECT("'"&amp;$B$2&amp;"'!$B$1:$B$1095"),0),MATCH(F$5,INDIRECT("'"&amp;$B$2&amp;"'!5:5"),0))),0)</f>
        <v>954.30136986301363</v>
      </c>
      <c r="G42" s="21">
        <f ca="1">IFERROR(INDIRECT("'"&amp;$B$2&amp;"'!"&amp;ADDRESS(MATCH($B42,INDIRECT("'"&amp;$B$2&amp;"'!$B$1:$B$1095"),0),MATCH(G$5,INDIRECT("'"&amp;$B$2&amp;"'!5:5"),0))),0)</f>
        <v>5139.4794520547948</v>
      </c>
      <c r="H42" s="21">
        <f ca="1">IFERROR(INDIRECT("'"&amp;$B$2&amp;"'!"&amp;ADDRESS(MATCH($B42,INDIRECT("'"&amp;$B$2&amp;"'!$B$1:$B$1095"),0),MATCH(H$5,INDIRECT("'"&amp;$B$2&amp;"'!5:5"),0))),0)</f>
        <v>13610</v>
      </c>
      <c r="I42" s="21">
        <f ca="1">IFERROR(INDIRECT("'"&amp;$B$2&amp;"'!"&amp;ADDRESS(MATCH($B42,INDIRECT("'"&amp;$B$2&amp;"'!$B$1:$B$1095"),0),MATCH(I$5,INDIRECT("'"&amp;$B$2&amp;"'!5:5"),0))),0)</f>
        <v>33691.13698630099</v>
      </c>
      <c r="J42" s="21">
        <f ca="1">IFERROR(INDIRECT("'"&amp;$B$2&amp;"'!"&amp;ADDRESS(MATCH($B42,INDIRECT("'"&amp;$B$2&amp;"'!$B$1:$B$1095"),0),MATCH(J$5,INDIRECT("'"&amp;$B$2&amp;"'!5:5"),0))),0)</f>
        <v>33244.380821917752</v>
      </c>
      <c r="K42" s="21">
        <f ca="1">IFERROR(INDIRECT("'"&amp;$B$2&amp;"'!"&amp;ADDRESS(MATCH($B42,INDIRECT("'"&amp;$B$2&amp;"'!$B$1:$B$1095"),0),MATCH(K$5,INDIRECT("'"&amp;$B$2&amp;"'!5:5"),0))),0)</f>
        <v>16423.189041095895</v>
      </c>
      <c r="L42" s="21">
        <f ca="1">IFERROR(INDIRECT("'"&amp;$B$2&amp;"'!"&amp;ADDRESS(MATCH($B42,INDIRECT("'"&amp;$B$2&amp;"'!$B$1:$B$1095"),0),MATCH(L$5,INDIRECT("'"&amp;$B$2&amp;"'!5:5"),0))),0)</f>
        <v>0</v>
      </c>
      <c r="M42" s="21">
        <f ca="1">IFERROR(INDIRECT("'"&amp;$B$2&amp;"'!"&amp;ADDRESS(MATCH($B42,INDIRECT("'"&amp;$B$2&amp;"'!$B$1:$B$1095"),0),MATCH(M$5,INDIRECT("'"&amp;$B$2&amp;"'!5:5"),0))),0)</f>
        <v>16428.189041095895</v>
      </c>
      <c r="N42" s="21">
        <f ca="1">IFERROR(INDIRECT("'"&amp;$B$2&amp;"'!"&amp;ADDRESS(MATCH($B42,INDIRECT("'"&amp;$B$2&amp;"'!$B$1:$B$1095"),0),MATCH(N$5,INDIRECT("'"&amp;$B$2&amp;"'!5:5"),0))),0)</f>
        <v>0</v>
      </c>
      <c r="O42" s="22">
        <f t="shared" ref="O42" ca="1" si="2">D42+SUM(H42:N42)</f>
        <v>146263.27397260239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2">
        <f t="shared" ca="1" si="0"/>
        <v>6314.6958904109597</v>
      </c>
      <c r="E43" s="21">
        <f ca="1">IFERROR(INDIRECT("'"&amp;$B$2&amp;"'!"&amp;ADDRESS(MATCH($B43,INDIRECT("'"&amp;$B$2&amp;"'!$B$1:$B$1095"),0),MATCH(E$5,INDIRECT("'"&amp;$B$2&amp;"'!5:5"),0))),0)</f>
        <v>5490.2246575342469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824.47123287671252</v>
      </c>
      <c r="H43" s="21">
        <f ca="1">IFERROR(INDIRECT("'"&amp;$B$2&amp;"'!"&amp;ADDRESS(MATCH($B43,INDIRECT("'"&amp;$B$2&amp;"'!$B$1:$B$1095"),0),MATCH(H$5,INDIRECT("'"&amp;$B$2&amp;"'!5:5"),0))),0)</f>
        <v>13058.917808219179</v>
      </c>
      <c r="I43" s="21">
        <f ca="1">IFERROR(INDIRECT("'"&amp;$B$2&amp;"'!"&amp;ADDRESS(MATCH($B43,INDIRECT("'"&amp;$B$2&amp;"'!$B$1:$B$1095"),0),MATCH(I$5,INDIRECT("'"&amp;$B$2&amp;"'!5:5"),0))),0)</f>
        <v>2754.7534246575342</v>
      </c>
      <c r="J43" s="21">
        <f ca="1">IFERROR(INDIRECT("'"&amp;$B$2&amp;"'!"&amp;ADDRESS(MATCH($B43,INDIRECT("'"&amp;$B$2&amp;"'!$B$1:$B$1095"),0),MATCH(J$5,INDIRECT("'"&amp;$B$2&amp;"'!5:5"),0))),0)</f>
        <v>29490.495890410974</v>
      </c>
      <c r="K43" s="21">
        <f ca="1">IFERROR(INDIRECT("'"&amp;$B$2&amp;"'!"&amp;ADDRESS(MATCH($B43,INDIRECT("'"&amp;$B$2&amp;"'!$B$1:$B$1095"),0),MATCH(K$5,INDIRECT("'"&amp;$B$2&amp;"'!5:5"),0))),0)</f>
        <v>3167.3479452054794</v>
      </c>
      <c r="L43" s="21">
        <f ca="1">IFERROR(INDIRECT("'"&amp;$B$2&amp;"'!"&amp;ADDRESS(MATCH($B43,INDIRECT("'"&amp;$B$2&amp;"'!$B$1:$B$1095"),0),MATCH(L$5,INDIRECT("'"&amp;$B$2&amp;"'!5:5"),0))),0)</f>
        <v>0</v>
      </c>
      <c r="M43" s="21">
        <f ca="1">IFERROR(INDIRECT("'"&amp;$B$2&amp;"'!"&amp;ADDRESS(MATCH($B43,INDIRECT("'"&amp;$B$2&amp;"'!$B$1:$B$1095"),0),MATCH(M$5,INDIRECT("'"&amp;$B$2&amp;"'!5:5"),0))),0)</f>
        <v>3113.0465753424655</v>
      </c>
      <c r="N43" s="21">
        <f ca="1">IFERROR(INDIRECT("'"&amp;$B$2&amp;"'!"&amp;ADDRESS(MATCH($B43,INDIRECT("'"&amp;$B$2&amp;"'!$B$1:$B$1095"),0),MATCH(N$5,INDIRECT("'"&amp;$B$2&amp;"'!5:5"),0))),0)</f>
        <v>0</v>
      </c>
      <c r="O43" s="22">
        <f t="shared" ref="O43:O59" ca="1" si="3">D43+SUM(H43:N43)</f>
        <v>57899.257534246586</v>
      </c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2">
        <f t="shared" ca="1" si="0"/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IFERROR(INDIRECT("'"&amp;$B$2&amp;"'!"&amp;ADDRESS(MATCH($B44,INDIRECT("'"&amp;$B$2&amp;"'!$B$1:$B$1095"),0),MATCH(K$5,INDIRECT("'"&amp;$B$2&amp;"'!5:5"),0))),0)</f>
        <v>0</v>
      </c>
      <c r="L44" s="21">
        <f ca="1">IFERROR(INDIRECT("'"&amp;$B$2&amp;"'!"&amp;ADDRESS(MATCH($B44,INDIRECT("'"&amp;$B$2&amp;"'!$B$1:$B$1095"),0),MATCH(L$5,INDIRECT("'"&amp;$B$2&amp;"'!5:5"),0))),0)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IFERROR(INDIRECT("'"&amp;$B$2&amp;"'!"&amp;ADDRESS(MATCH($B44,INDIRECT("'"&amp;$B$2&amp;"'!$B$1:$B$1095"),0),MATCH(N$5,INDIRECT("'"&amp;$B$2&amp;"'!5:5"),0))),0)</f>
        <v>0</v>
      </c>
      <c r="O44" s="22">
        <f t="shared" ca="1" si="3"/>
        <v>0</v>
      </c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2">
        <f t="shared" ca="1" si="0"/>
        <v>290</v>
      </c>
      <c r="E45" s="21">
        <f ca="1">IFERROR(INDIRECT("'"&amp;$B$2&amp;"'!"&amp;ADDRESS(MATCH($B45,INDIRECT("'"&amp;$B$2&amp;"'!$B$1:$B$1095"),0),MATCH(E$5,INDIRECT("'"&amp;$B$2&amp;"'!5:5"),0))),0)</f>
        <v>18</v>
      </c>
      <c r="F45" s="21">
        <f ca="1">IFERROR(INDIRECT("'"&amp;$B$2&amp;"'!"&amp;ADDRESS(MATCH($B45,INDIRECT("'"&amp;$B$2&amp;"'!$B$1:$B$1095"),0),MATCH(F$5,INDIRECT("'"&amp;$B$2&amp;"'!5:5"),0))),0)</f>
        <v>169</v>
      </c>
      <c r="G45" s="21">
        <f ca="1">IFERROR(INDIRECT("'"&amp;$B$2&amp;"'!"&amp;ADDRESS(MATCH($B45,INDIRECT("'"&amp;$B$2&amp;"'!$B$1:$B$1095"),0),MATCH(G$5,INDIRECT("'"&amp;$B$2&amp;"'!5:5"),0))),0)</f>
        <v>103</v>
      </c>
      <c r="H45" s="21">
        <f ca="1">IFERROR(INDIRECT("'"&amp;$B$2&amp;"'!"&amp;ADDRESS(MATCH($B45,INDIRECT("'"&amp;$B$2&amp;"'!$B$1:$B$1095"),0),MATCH(H$5,INDIRECT("'"&amp;$B$2&amp;"'!5:5"),0))),0)</f>
        <v>123</v>
      </c>
      <c r="I45" s="21">
        <f ca="1">IFERROR(INDIRECT("'"&amp;$B$2&amp;"'!"&amp;ADDRESS(MATCH($B45,INDIRECT("'"&amp;$B$2&amp;"'!$B$1:$B$1095"),0),MATCH(I$5,INDIRECT("'"&amp;$B$2&amp;"'!5:5"),0))),0)</f>
        <v>279</v>
      </c>
      <c r="J45" s="21">
        <f ca="1">IFERROR(INDIRECT("'"&amp;$B$2&amp;"'!"&amp;ADDRESS(MATCH($B45,INDIRECT("'"&amp;$B$2&amp;"'!$B$1:$B$1095"),0),MATCH(J$5,INDIRECT("'"&amp;$B$2&amp;"'!5:5"),0))),0)</f>
        <v>262</v>
      </c>
      <c r="K45" s="21">
        <f ca="1">IFERROR(INDIRECT("'"&amp;$B$2&amp;"'!"&amp;ADDRESS(MATCH($B45,INDIRECT("'"&amp;$B$2&amp;"'!$B$1:$B$1095"),0),MATCH(K$5,INDIRECT("'"&amp;$B$2&amp;"'!5:5"),0))),0)</f>
        <v>263</v>
      </c>
      <c r="L45" s="21">
        <f ca="1">IFERROR(INDIRECT("'"&amp;$B$2&amp;"'!"&amp;ADDRESS(MATCH($B45,INDIRECT("'"&amp;$B$2&amp;"'!$B$1:$B$1095"),0),MATCH(L$5,INDIRECT("'"&amp;$B$2&amp;"'!5:5"),0))),0)</f>
        <v>0</v>
      </c>
      <c r="M45" s="21">
        <f ca="1">IFERROR(INDIRECT("'"&amp;$B$2&amp;"'!"&amp;ADDRESS(MATCH($B45,INDIRECT("'"&amp;$B$2&amp;"'!$B$1:$B$1095"),0),MATCH(M$5,INDIRECT("'"&amp;$B$2&amp;"'!5:5"),0))),0)</f>
        <v>263</v>
      </c>
      <c r="N45" s="21">
        <f ca="1">IFERROR(INDIRECT("'"&amp;$B$2&amp;"'!"&amp;ADDRESS(MATCH($B45,INDIRECT("'"&amp;$B$2&amp;"'!$B$1:$B$1095"),0),MATCH(N$5,INDIRECT("'"&amp;$B$2&amp;"'!5:5"),0))),0)</f>
        <v>0</v>
      </c>
      <c r="O45" s="22">
        <f t="shared" ca="1" si="3"/>
        <v>1480</v>
      </c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2">
        <f t="shared" ca="1" si="0"/>
        <v>104.08219178082192</v>
      </c>
      <c r="E46" s="21">
        <f ca="1">IFERROR(INDIRECT("'"&amp;$B$2&amp;"'!"&amp;ADDRESS(MATCH($B46,INDIRECT("'"&amp;$B$2&amp;"'!$B$1:$B$1095"),0),MATCH(E$5,INDIRECT("'"&amp;$B$2&amp;"'!5:5"),0))),0)</f>
        <v>80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24.082191780821915</v>
      </c>
      <c r="H46" s="21">
        <f ca="1">IFERROR(INDIRECT("'"&amp;$B$2&amp;"'!"&amp;ADDRESS(MATCH($B46,INDIRECT("'"&amp;$B$2&amp;"'!$B$1:$B$1095"),0),MATCH(H$5,INDIRECT("'"&amp;$B$2&amp;"'!5:5"),0))),0)</f>
        <v>561</v>
      </c>
      <c r="I46" s="21">
        <f ca="1">IFERROR(INDIRECT("'"&amp;$B$2&amp;"'!"&amp;ADDRESS(MATCH($B46,INDIRECT("'"&amp;$B$2&amp;"'!$B$1:$B$1095"),0),MATCH(I$5,INDIRECT("'"&amp;$B$2&amp;"'!5:5"),0))),0)</f>
        <v>2385.2465753424663</v>
      </c>
      <c r="J46" s="21">
        <f ca="1">IFERROR(INDIRECT("'"&amp;$B$2&amp;"'!"&amp;ADDRESS(MATCH($B46,INDIRECT("'"&amp;$B$2&amp;"'!$B$1:$B$1095"),0),MATCH(J$5,INDIRECT("'"&amp;$B$2&amp;"'!5:5"),0))),0)</f>
        <v>2381.2465753424663</v>
      </c>
      <c r="K46" s="21">
        <f ca="1">IFERROR(INDIRECT("'"&amp;$B$2&amp;"'!"&amp;ADDRESS(MATCH($B46,INDIRECT("'"&amp;$B$2&amp;"'!$B$1:$B$1095"),0),MATCH(K$5,INDIRECT("'"&amp;$B$2&amp;"'!5:5"),0))),0)</f>
        <v>106.08219178082192</v>
      </c>
      <c r="L46" s="21">
        <f ca="1">IFERROR(INDIRECT("'"&amp;$B$2&amp;"'!"&amp;ADDRESS(MATCH($B46,INDIRECT("'"&amp;$B$2&amp;"'!$B$1:$B$1095"),0),MATCH(L$5,INDIRECT("'"&amp;$B$2&amp;"'!5:5"),0))),0)</f>
        <v>0</v>
      </c>
      <c r="M46" s="21">
        <f ca="1">IFERROR(INDIRECT("'"&amp;$B$2&amp;"'!"&amp;ADDRESS(MATCH($B46,INDIRECT("'"&amp;$B$2&amp;"'!$B$1:$B$1095"),0),MATCH(M$5,INDIRECT("'"&amp;$B$2&amp;"'!5:5"),0))),0)</f>
        <v>53.041095890410958</v>
      </c>
      <c r="N46" s="21">
        <f ca="1">IFERROR(INDIRECT("'"&amp;$B$2&amp;"'!"&amp;ADDRESS(MATCH($B46,INDIRECT("'"&amp;$B$2&amp;"'!$B$1:$B$1095"),0),MATCH(N$5,INDIRECT("'"&amp;$B$2&amp;"'!5:5"),0))),0)</f>
        <v>0</v>
      </c>
      <c r="O46" s="22">
        <f t="shared" ca="1" si="3"/>
        <v>5590.698630136987</v>
      </c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2">
        <f t="shared" ca="1" si="0"/>
        <v>4866</v>
      </c>
      <c r="E47" s="21">
        <f ca="1">IFERROR(INDIRECT("'"&amp;$B$2&amp;"'!"&amp;ADDRESS(MATCH($B47,INDIRECT("'"&amp;$B$2&amp;"'!$B$1:$B$1095"),0),MATCH(E$5,INDIRECT("'"&amp;$B$2&amp;"'!5:5"),0))),0)</f>
        <v>4866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1073</v>
      </c>
      <c r="I47" s="21">
        <f ca="1">IFERROR(INDIRECT("'"&amp;$B$2&amp;"'!"&amp;ADDRESS(MATCH($B47,INDIRECT("'"&amp;$B$2&amp;"'!$B$1:$B$1095"),0),MATCH(I$5,INDIRECT("'"&amp;$B$2&amp;"'!5:5"),0))),0)</f>
        <v>4866</v>
      </c>
      <c r="J47" s="21">
        <f ca="1">IFERROR(INDIRECT("'"&amp;$B$2&amp;"'!"&amp;ADDRESS(MATCH($B47,INDIRECT("'"&amp;$B$2&amp;"'!$B$1:$B$1095"),0),MATCH(J$5,INDIRECT("'"&amp;$B$2&amp;"'!5:5"),0))),0)</f>
        <v>4866</v>
      </c>
      <c r="K47" s="21">
        <f ca="1">IFERROR(INDIRECT("'"&amp;$B$2&amp;"'!"&amp;ADDRESS(MATCH($B47,INDIRECT("'"&amp;$B$2&amp;"'!$B$1:$B$1095"),0),MATCH(K$5,INDIRECT("'"&amp;$B$2&amp;"'!5:5"),0))),0)</f>
        <v>4866</v>
      </c>
      <c r="L47" s="21">
        <f ca="1">IFERROR(INDIRECT("'"&amp;$B$2&amp;"'!"&amp;ADDRESS(MATCH($B47,INDIRECT("'"&amp;$B$2&amp;"'!$B$1:$B$1095"),0),MATCH(L$5,INDIRECT("'"&amp;$B$2&amp;"'!5:5"),0))),0)</f>
        <v>0</v>
      </c>
      <c r="M47" s="21">
        <f ca="1">IFERROR(INDIRECT("'"&amp;$B$2&amp;"'!"&amp;ADDRESS(MATCH($B47,INDIRECT("'"&amp;$B$2&amp;"'!$B$1:$B$1095"),0),MATCH(M$5,INDIRECT("'"&amp;$B$2&amp;"'!5:5"),0))),0)</f>
        <v>4866</v>
      </c>
      <c r="N47" s="21">
        <f ca="1">IFERROR(INDIRECT("'"&amp;$B$2&amp;"'!"&amp;ADDRESS(MATCH($B47,INDIRECT("'"&amp;$B$2&amp;"'!$B$1:$B$1095"),0),MATCH(N$5,INDIRECT("'"&amp;$B$2&amp;"'!5:5"),0))),0)</f>
        <v>0</v>
      </c>
      <c r="O47" s="22">
        <f t="shared" ca="1" si="3"/>
        <v>25403</v>
      </c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2">
        <f t="shared" ca="1" si="0"/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IFERROR(INDIRECT("'"&amp;$B$2&amp;"'!"&amp;ADDRESS(MATCH($B48,INDIRECT("'"&amp;$B$2&amp;"'!$B$1:$B$1095"),0),MATCH(K$5,INDIRECT("'"&amp;$B$2&amp;"'!5:5"),0))),0)</f>
        <v>0</v>
      </c>
      <c r="L48" s="21">
        <f ca="1">IFERROR(INDIRECT("'"&amp;$B$2&amp;"'!"&amp;ADDRESS(MATCH($B48,INDIRECT("'"&amp;$B$2&amp;"'!$B$1:$B$1095"),0),MATCH(L$5,INDIRECT("'"&amp;$B$2&amp;"'!5:5"),0))),0)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IFERROR(INDIRECT("'"&amp;$B$2&amp;"'!"&amp;ADDRESS(MATCH($B48,INDIRECT("'"&amp;$B$2&amp;"'!$B$1:$B$1095"),0),MATCH(N$5,INDIRECT("'"&amp;$B$2&amp;"'!5:5"),0))),0)</f>
        <v>0</v>
      </c>
      <c r="O48" s="22">
        <f t="shared" ca="1" si="3"/>
        <v>0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2">
        <f t="shared" ca="1" si="0"/>
        <v>6267.2700557848793</v>
      </c>
      <c r="E49" s="21">
        <f ca="1">IFERROR(INDIRECT("'"&amp;$B$2&amp;"'!"&amp;ADDRESS(MATCH($B49,INDIRECT("'"&amp;$B$2&amp;"'!$B$1:$B$1095"),0),MATCH(E$5,INDIRECT("'"&amp;$B$2&amp;"'!5:5"),0))),0)</f>
        <v>5365.9477722971096</v>
      </c>
      <c r="F49" s="21">
        <f ca="1">IFERROR(INDIRECT("'"&amp;$B$2&amp;"'!"&amp;ADDRESS(MATCH($B49,INDIRECT("'"&amp;$B$2&amp;"'!$B$1:$B$1095"),0),MATCH(F$5,INDIRECT("'"&amp;$B$2&amp;"'!5:5"),0))),0)</f>
        <v>828.24401587322598</v>
      </c>
      <c r="G49" s="21">
        <f ca="1">IFERROR(INDIRECT("'"&amp;$B$2&amp;"'!"&amp;ADDRESS(MATCH($B49,INDIRECT("'"&amp;$B$2&amp;"'!$B$1:$B$1095"),0),MATCH(G$5,INDIRECT("'"&amp;$B$2&amp;"'!5:5"),0))),0)</f>
        <v>73.078267614543506</v>
      </c>
      <c r="H49" s="21">
        <f ca="1">IFERROR(INDIRECT("'"&amp;$B$2&amp;"'!"&amp;ADDRESS(MATCH($B49,INDIRECT("'"&amp;$B$2&amp;"'!$B$1:$B$1095"),0),MATCH(H$5,INDIRECT("'"&amp;$B$2&amp;"'!5:5"),0))),0)</f>
        <v>14262.062075531599</v>
      </c>
      <c r="I49" s="21">
        <f ca="1">IFERROR(INDIRECT("'"&amp;$B$2&amp;"'!"&amp;ADDRESS(MATCH($B49,INDIRECT("'"&amp;$B$2&amp;"'!$B$1:$B$1095"),0),MATCH(I$5,INDIRECT("'"&amp;$B$2&amp;"'!5:5"),0))),0)</f>
        <v>6028.1233472144804</v>
      </c>
      <c r="J49" s="21">
        <f ca="1">IFERROR(INDIRECT("'"&amp;$B$2&amp;"'!"&amp;ADDRESS(MATCH($B49,INDIRECT("'"&amp;$B$2&amp;"'!$B$1:$B$1095"),0),MATCH(J$5,INDIRECT("'"&amp;$B$2&amp;"'!5:5"),0))),0)</f>
        <v>6255.2700557848802</v>
      </c>
      <c r="K49" s="21">
        <f ca="1">IFERROR(INDIRECT("'"&amp;$B$2&amp;"'!"&amp;ADDRESS(MATCH($B49,INDIRECT("'"&amp;$B$2&amp;"'!$B$1:$B$1095"),0),MATCH(K$5,INDIRECT("'"&amp;$B$2&amp;"'!5:5"),0))),0)</f>
        <v>6256.2700557848802</v>
      </c>
      <c r="L49" s="21">
        <f ca="1">IFERROR(INDIRECT("'"&amp;$B$2&amp;"'!"&amp;ADDRESS(MATCH($B49,INDIRECT("'"&amp;$B$2&amp;"'!$B$1:$B$1095"),0),MATCH(L$5,INDIRECT("'"&amp;$B$2&amp;"'!5:5"),0))),0)</f>
        <v>0</v>
      </c>
      <c r="M49" s="21">
        <f ca="1">IFERROR(INDIRECT("'"&amp;$B$2&amp;"'!"&amp;ADDRESS(MATCH($B49,INDIRECT("'"&amp;$B$2&amp;"'!$B$1:$B$1095"),0),MATCH(M$5,INDIRECT("'"&amp;$B$2&amp;"'!5:5"),0))),0)</f>
        <v>6255.2700557848802</v>
      </c>
      <c r="N49" s="21">
        <f ca="1">IFERROR(INDIRECT("'"&amp;$B$2&amp;"'!"&amp;ADDRESS(MATCH($B49,INDIRECT("'"&amp;$B$2&amp;"'!$B$1:$B$1095"),0),MATCH(N$5,INDIRECT("'"&amp;$B$2&amp;"'!5:5"),0))),0)</f>
        <v>0</v>
      </c>
      <c r="O49" s="22">
        <f t="shared" ca="1" si="3"/>
        <v>45324.2656458856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2">
        <f t="shared" ca="1" si="0"/>
        <v>4588</v>
      </c>
      <c r="E50" s="21">
        <f ca="1">IFERROR(INDIRECT("'"&amp;$B$2&amp;"'!"&amp;ADDRESS(MATCH($B50,INDIRECT("'"&amp;$B$2&amp;"'!$B$1:$B$1095"),0),MATCH(E$5,INDIRECT("'"&amp;$B$2&amp;"'!5:5"),0))),0)</f>
        <v>4583</v>
      </c>
      <c r="F50" s="21">
        <f ca="1">IFERROR(INDIRECT("'"&amp;$B$2&amp;"'!"&amp;ADDRESS(MATCH($B50,INDIRECT("'"&amp;$B$2&amp;"'!$B$1:$B$1095"),0),MATCH(F$5,INDIRECT("'"&amp;$B$2&amp;"'!5:5"),0))),0)</f>
        <v>5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583</v>
      </c>
      <c r="I50" s="21">
        <f ca="1">IFERROR(INDIRECT("'"&amp;$B$2&amp;"'!"&amp;ADDRESS(MATCH($B50,INDIRECT("'"&amp;$B$2&amp;"'!$B$1:$B$1095"),0),MATCH(I$5,INDIRECT("'"&amp;$B$2&amp;"'!5:5"),0))),0)</f>
        <v>5</v>
      </c>
      <c r="J50" s="21">
        <f ca="1">IFERROR(INDIRECT("'"&amp;$B$2&amp;"'!"&amp;ADDRESS(MATCH($B50,INDIRECT("'"&amp;$B$2&amp;"'!$B$1:$B$1095"),0),MATCH(J$5,INDIRECT("'"&amp;$B$2&amp;"'!5:5"),0))),0)</f>
        <v>4588</v>
      </c>
      <c r="K50" s="21">
        <f ca="1">IFERROR(INDIRECT("'"&amp;$B$2&amp;"'!"&amp;ADDRESS(MATCH($B50,INDIRECT("'"&amp;$B$2&amp;"'!$B$1:$B$1095"),0),MATCH(K$5,INDIRECT("'"&amp;$B$2&amp;"'!5:5"),0))),0)</f>
        <v>0</v>
      </c>
      <c r="L50" s="21">
        <f ca="1">IFERROR(INDIRECT("'"&amp;$B$2&amp;"'!"&amp;ADDRESS(MATCH($B50,INDIRECT("'"&amp;$B$2&amp;"'!$B$1:$B$1095"),0),MATCH(L$5,INDIRECT("'"&amp;$B$2&amp;"'!5:5"),0))),0)</f>
        <v>0</v>
      </c>
      <c r="M50" s="21">
        <f ca="1">IFERROR(INDIRECT("'"&amp;$B$2&amp;"'!"&amp;ADDRESS(MATCH($B50,INDIRECT("'"&amp;$B$2&amp;"'!$B$1:$B$1095"),0),MATCH(M$5,INDIRECT("'"&amp;$B$2&amp;"'!5:5"),0))),0)</f>
        <v>4588</v>
      </c>
      <c r="N50" s="21">
        <f ca="1">IFERROR(INDIRECT("'"&amp;$B$2&amp;"'!"&amp;ADDRESS(MATCH($B50,INDIRECT("'"&amp;$B$2&amp;"'!$B$1:$B$1095"),0),MATCH(N$5,INDIRECT("'"&amp;$B$2&amp;"'!5:5"),0))),0)</f>
        <v>0</v>
      </c>
      <c r="O50" s="22">
        <f t="shared" ca="1" si="3"/>
        <v>14352</v>
      </c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2">
        <f t="shared" ca="1" si="0"/>
        <v>2818</v>
      </c>
      <c r="E51" s="21">
        <f ca="1">IFERROR(INDIRECT("'"&amp;$B$2&amp;"'!"&amp;ADDRESS(MATCH($B51,INDIRECT("'"&amp;$B$2&amp;"'!$B$1:$B$1095"),0),MATCH(E$5,INDIRECT("'"&amp;$B$2&amp;"'!5:5"),0))),0)</f>
        <v>2599</v>
      </c>
      <c r="F51" s="21">
        <f ca="1">IFERROR(INDIRECT("'"&amp;$B$2&amp;"'!"&amp;ADDRESS(MATCH($B51,INDIRECT("'"&amp;$B$2&amp;"'!$B$1:$B$1095"),0),MATCH(F$5,INDIRECT("'"&amp;$B$2&amp;"'!5:5"),0))),0)</f>
        <v>173</v>
      </c>
      <c r="G51" s="21">
        <f ca="1">IFERROR(INDIRECT("'"&amp;$B$2&amp;"'!"&amp;ADDRESS(MATCH($B51,INDIRECT("'"&amp;$B$2&amp;"'!$B$1:$B$1095"),0),MATCH(G$5,INDIRECT("'"&amp;$B$2&amp;"'!5:5"),0))),0)</f>
        <v>46</v>
      </c>
      <c r="H51" s="21">
        <f ca="1">IFERROR(INDIRECT("'"&amp;$B$2&amp;"'!"&amp;ADDRESS(MATCH($B51,INDIRECT("'"&amp;$B$2&amp;"'!$B$1:$B$1095"),0),MATCH(H$5,INDIRECT("'"&amp;$B$2&amp;"'!5:5"),0))),0)</f>
        <v>2875</v>
      </c>
      <c r="I51" s="21">
        <f ca="1">IFERROR(INDIRECT("'"&amp;$B$2&amp;"'!"&amp;ADDRESS(MATCH($B51,INDIRECT("'"&amp;$B$2&amp;"'!$B$1:$B$1095"),0),MATCH(I$5,INDIRECT("'"&amp;$B$2&amp;"'!5:5"),0))),0)</f>
        <v>2816</v>
      </c>
      <c r="J51" s="21">
        <f ca="1">IFERROR(INDIRECT("'"&amp;$B$2&amp;"'!"&amp;ADDRESS(MATCH($B51,INDIRECT("'"&amp;$B$2&amp;"'!$B$1:$B$1095"),0),MATCH(J$5,INDIRECT("'"&amp;$B$2&amp;"'!5:5"),0))),0)</f>
        <v>2858</v>
      </c>
      <c r="K51" s="21">
        <f ca="1">IFERROR(INDIRECT("'"&amp;$B$2&amp;"'!"&amp;ADDRESS(MATCH($B51,INDIRECT("'"&amp;$B$2&amp;"'!$B$1:$B$1095"),0),MATCH(K$5,INDIRECT("'"&amp;$B$2&amp;"'!5:5"),0))),0)</f>
        <v>2859</v>
      </c>
      <c r="L51" s="21">
        <f ca="1">IFERROR(INDIRECT("'"&amp;$B$2&amp;"'!"&amp;ADDRESS(MATCH($B51,INDIRECT("'"&amp;$B$2&amp;"'!$B$1:$B$1095"),0),MATCH(L$5,INDIRECT("'"&amp;$B$2&amp;"'!5:5"),0))),0)</f>
        <v>0</v>
      </c>
      <c r="M51" s="21">
        <f ca="1">IFERROR(INDIRECT("'"&amp;$B$2&amp;"'!"&amp;ADDRESS(MATCH($B51,INDIRECT("'"&amp;$B$2&amp;"'!$B$1:$B$1095"),0),MATCH(M$5,INDIRECT("'"&amp;$B$2&amp;"'!5:5"),0))),0)</f>
        <v>2859</v>
      </c>
      <c r="N51" s="21">
        <f ca="1">IFERROR(INDIRECT("'"&amp;$B$2&amp;"'!"&amp;ADDRESS(MATCH($B51,INDIRECT("'"&amp;$B$2&amp;"'!$B$1:$B$1095"),0),MATCH(N$5,INDIRECT("'"&amp;$B$2&amp;"'!5:5"),0))),0)</f>
        <v>0</v>
      </c>
      <c r="O51" s="22">
        <f t="shared" ca="1" si="3"/>
        <v>17085</v>
      </c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2">
        <f t="shared" ca="1" si="0"/>
        <v>468</v>
      </c>
      <c r="E52" s="21">
        <f ca="1">IFERROR(INDIRECT("'"&amp;$B$2&amp;"'!"&amp;ADDRESS(MATCH($B52,INDIRECT("'"&amp;$B$2&amp;"'!$B$1:$B$1095"),0),MATCH(E$5,INDIRECT("'"&amp;$B$2&amp;"'!5:5"),0))),0)</f>
        <v>464</v>
      </c>
      <c r="F52" s="21">
        <f ca="1">IFERROR(INDIRECT("'"&amp;$B$2&amp;"'!"&amp;ADDRESS(MATCH($B52,INDIRECT("'"&amp;$B$2&amp;"'!$B$1:$B$1095"),0),MATCH(F$5,INDIRECT("'"&amp;$B$2&amp;"'!5:5"),0))),0)</f>
        <v>3</v>
      </c>
      <c r="G52" s="21">
        <f ca="1">IFERROR(INDIRECT("'"&amp;$B$2&amp;"'!"&amp;ADDRESS(MATCH($B52,INDIRECT("'"&amp;$B$2&amp;"'!$B$1:$B$1095"),0),MATCH(G$5,INDIRECT("'"&amp;$B$2&amp;"'!5:5"),0))),0)</f>
        <v>1</v>
      </c>
      <c r="H52" s="21">
        <f ca="1">IFERROR(INDIRECT("'"&amp;$B$2&amp;"'!"&amp;ADDRESS(MATCH($B52,INDIRECT("'"&amp;$B$2&amp;"'!$B$1:$B$1095"),0),MATCH(H$5,INDIRECT("'"&amp;$B$2&amp;"'!5:5"),0))),0)</f>
        <v>4482</v>
      </c>
      <c r="I52" s="21">
        <f ca="1">IFERROR(INDIRECT("'"&amp;$B$2&amp;"'!"&amp;ADDRESS(MATCH($B52,INDIRECT("'"&amp;$B$2&amp;"'!$B$1:$B$1095"),0),MATCH(I$5,INDIRECT("'"&amp;$B$2&amp;"'!5:5"),0))),0)</f>
        <v>432</v>
      </c>
      <c r="J52" s="21">
        <f ca="1">IFERROR(INDIRECT("'"&amp;$B$2&amp;"'!"&amp;ADDRESS(MATCH($B52,INDIRECT("'"&amp;$B$2&amp;"'!$B$1:$B$1095"),0),MATCH(J$5,INDIRECT("'"&amp;$B$2&amp;"'!5:5"),0))),0)</f>
        <v>468</v>
      </c>
      <c r="K52" s="21">
        <f ca="1">IFERROR(INDIRECT("'"&amp;$B$2&amp;"'!"&amp;ADDRESS(MATCH($B52,INDIRECT("'"&amp;$B$2&amp;"'!$B$1:$B$1095"),0),MATCH(K$5,INDIRECT("'"&amp;$B$2&amp;"'!5:5"),0))),0)</f>
        <v>468</v>
      </c>
      <c r="L52" s="21">
        <f ca="1">IFERROR(INDIRECT("'"&amp;$B$2&amp;"'!"&amp;ADDRESS(MATCH($B52,INDIRECT("'"&amp;$B$2&amp;"'!$B$1:$B$1095"),0),MATCH(L$5,INDIRECT("'"&amp;$B$2&amp;"'!5:5"),0))),0)</f>
        <v>0</v>
      </c>
      <c r="M52" s="21">
        <f ca="1">IFERROR(INDIRECT("'"&amp;$B$2&amp;"'!"&amp;ADDRESS(MATCH($B52,INDIRECT("'"&amp;$B$2&amp;"'!$B$1:$B$1095"),0),MATCH(M$5,INDIRECT("'"&amp;$B$2&amp;"'!5:5"),0))),0)</f>
        <v>468</v>
      </c>
      <c r="N52" s="21">
        <f ca="1">IFERROR(INDIRECT("'"&amp;$B$2&amp;"'!"&amp;ADDRESS(MATCH($B52,INDIRECT("'"&amp;$B$2&amp;"'!$B$1:$B$1095"),0),MATCH(N$5,INDIRECT("'"&amp;$B$2&amp;"'!5:5"),0))),0)</f>
        <v>0</v>
      </c>
      <c r="O52" s="22">
        <f t="shared" ref="O52:O55" ca="1" si="4">D52+SUM(H52:N52)</f>
        <v>6786</v>
      </c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2">
        <f t="shared" ca="1" si="0"/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IFERROR(INDIRECT("'"&amp;$B$2&amp;"'!"&amp;ADDRESS(MATCH($B53,INDIRECT("'"&amp;$B$2&amp;"'!$B$1:$B$1095"),0),MATCH(K$5,INDIRECT("'"&amp;$B$2&amp;"'!5:5"),0))),0)</f>
        <v>0</v>
      </c>
      <c r="L53" s="21">
        <f ca="1">IFERROR(INDIRECT("'"&amp;$B$2&amp;"'!"&amp;ADDRESS(MATCH($B53,INDIRECT("'"&amp;$B$2&amp;"'!$B$1:$B$1095"),0),MATCH(L$5,INDIRECT("'"&amp;$B$2&amp;"'!5:5"),0))),0)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IFERROR(INDIRECT("'"&amp;$B$2&amp;"'!"&amp;ADDRESS(MATCH($B53,INDIRECT("'"&amp;$B$2&amp;"'!$B$1:$B$1095"),0),MATCH(N$5,INDIRECT("'"&amp;$B$2&amp;"'!5:5"),0))),0)</f>
        <v>0</v>
      </c>
      <c r="O53" s="22">
        <f t="shared" ca="1" si="4"/>
        <v>0</v>
      </c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2">
        <f t="shared" ca="1" si="0"/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1">
        <f ca="1">IFERROR(INDIRECT("'"&amp;$B$2&amp;"'!"&amp;ADDRESS(MATCH($B54,INDIRECT("'"&amp;$B$2&amp;"'!$B$1:$B$1095"),0),MATCH(K$5,INDIRECT("'"&amp;$B$2&amp;"'!5:5"),0))),0)</f>
        <v>0</v>
      </c>
      <c r="L54" s="21">
        <f ca="1">IFERROR(INDIRECT("'"&amp;$B$2&amp;"'!"&amp;ADDRESS(MATCH($B54,INDIRECT("'"&amp;$B$2&amp;"'!$B$1:$B$1095"),0),MATCH(L$5,INDIRECT("'"&amp;$B$2&amp;"'!5:5"),0))),0)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IFERROR(INDIRECT("'"&amp;$B$2&amp;"'!"&amp;ADDRESS(MATCH($B54,INDIRECT("'"&amp;$B$2&amp;"'!$B$1:$B$1095"),0),MATCH(N$5,INDIRECT("'"&amp;$B$2&amp;"'!5:5"),0))),0)</f>
        <v>0</v>
      </c>
      <c r="O54" s="22">
        <f t="shared" ca="1" si="4"/>
        <v>0</v>
      </c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2">
        <f t="shared" ca="1" si="0"/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IFERROR(INDIRECT("'"&amp;$B$2&amp;"'!"&amp;ADDRESS(MATCH($B55,INDIRECT("'"&amp;$B$2&amp;"'!$B$1:$B$1095"),0),MATCH(K$5,INDIRECT("'"&amp;$B$2&amp;"'!5:5"),0))),0)</f>
        <v>0</v>
      </c>
      <c r="L55" s="21">
        <f ca="1">IFERROR(INDIRECT("'"&amp;$B$2&amp;"'!"&amp;ADDRESS(MATCH($B55,INDIRECT("'"&amp;$B$2&amp;"'!$B$1:$B$1095"),0),MATCH(L$5,INDIRECT("'"&amp;$B$2&amp;"'!5:5"),0))),0)</f>
        <v>0</v>
      </c>
      <c r="M55" s="21">
        <f ca="1">IFERROR(INDIRECT("'"&amp;$B$2&amp;"'!"&amp;ADDRESS(MATCH($B55,INDIRECT("'"&amp;$B$2&amp;"'!$B$1:$B$1095"),0),MATCH(M$5,INDIRECT("'"&amp;$B$2&amp;"'!5:5"),0))),0)</f>
        <v>0</v>
      </c>
      <c r="N55" s="21">
        <f ca="1">IFERROR(INDIRECT("'"&amp;$B$2&amp;"'!"&amp;ADDRESS(MATCH($B55,INDIRECT("'"&amp;$B$2&amp;"'!$B$1:$B$1095"),0),MATCH(N$5,INDIRECT("'"&amp;$B$2&amp;"'!5:5"),0))),0)</f>
        <v>0</v>
      </c>
      <c r="O55" s="22">
        <f t="shared" ca="1" si="4"/>
        <v>0</v>
      </c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2">
        <f t="shared" ca="1" si="0"/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IFERROR(INDIRECT("'"&amp;$B$2&amp;"'!"&amp;ADDRESS(MATCH($B56,INDIRECT("'"&amp;$B$2&amp;"'!$B$1:$B$1095"),0),MATCH(K$5,INDIRECT("'"&amp;$B$2&amp;"'!5:5"),0))),0)</f>
        <v>0</v>
      </c>
      <c r="L56" s="21">
        <f ca="1">IFERROR(INDIRECT("'"&amp;$B$2&amp;"'!"&amp;ADDRESS(MATCH($B56,INDIRECT("'"&amp;$B$2&amp;"'!$B$1:$B$1095"),0),MATCH(L$5,INDIRECT("'"&amp;$B$2&amp;"'!5:5"),0))),0)</f>
        <v>0</v>
      </c>
      <c r="M56" s="21">
        <f ca="1">IFERROR(INDIRECT("'"&amp;$B$2&amp;"'!"&amp;ADDRESS(MATCH($B56,INDIRECT("'"&amp;$B$2&amp;"'!$B$1:$B$1095"),0),MATCH(M$5,INDIRECT("'"&amp;$B$2&amp;"'!5:5"),0))),0)</f>
        <v>0</v>
      </c>
      <c r="N56" s="21">
        <f ca="1">IFERROR(INDIRECT("'"&amp;$B$2&amp;"'!"&amp;ADDRESS(MATCH($B56,INDIRECT("'"&amp;$B$2&amp;"'!$B$1:$B$1095"),0),MATCH(N$5,INDIRECT("'"&amp;$B$2&amp;"'!5:5"),0))),0)</f>
        <v>0</v>
      </c>
      <c r="O56" s="22">
        <f t="shared" ca="1" si="3"/>
        <v>0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2">
        <f t="shared" ca="1" si="0"/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IFERROR(INDIRECT("'"&amp;$B$2&amp;"'!"&amp;ADDRESS(MATCH($B57,INDIRECT("'"&amp;$B$2&amp;"'!$B$1:$B$1095"),0),MATCH(K$5,INDIRECT("'"&amp;$B$2&amp;"'!5:5"),0))),0)</f>
        <v>0</v>
      </c>
      <c r="L57" s="21">
        <f ca="1">IFERROR(INDIRECT("'"&amp;$B$2&amp;"'!"&amp;ADDRESS(MATCH($B57,INDIRECT("'"&amp;$B$2&amp;"'!$B$1:$B$1095"),0),MATCH(L$5,INDIRECT("'"&amp;$B$2&amp;"'!5:5"),0))),0)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IFERROR(INDIRECT("'"&amp;$B$2&amp;"'!"&amp;ADDRESS(MATCH($B57,INDIRECT("'"&amp;$B$2&amp;"'!$B$1:$B$1095"),0),MATCH(N$5,INDIRECT("'"&amp;$B$2&amp;"'!5:5"),0))),0)</f>
        <v>0</v>
      </c>
      <c r="O57" s="22">
        <f t="shared" ca="1" si="3"/>
        <v>0</v>
      </c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2">
        <f t="shared" ca="1" si="0"/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IFERROR(INDIRECT("'"&amp;$B$2&amp;"'!"&amp;ADDRESS(MATCH($B58,INDIRECT("'"&amp;$B$2&amp;"'!$B$1:$B$1095"),0),MATCH(K$5,INDIRECT("'"&amp;$B$2&amp;"'!5:5"),0))),0)</f>
        <v>0</v>
      </c>
      <c r="L58" s="21">
        <f ca="1">IFERROR(INDIRECT("'"&amp;$B$2&amp;"'!"&amp;ADDRESS(MATCH($B58,INDIRECT("'"&amp;$B$2&amp;"'!$B$1:$B$1095"),0),MATCH(L$5,INDIRECT("'"&amp;$B$2&amp;"'!5:5"),0))),0)</f>
        <v>0</v>
      </c>
      <c r="M58" s="21">
        <f ca="1">IFERROR(INDIRECT("'"&amp;$B$2&amp;"'!"&amp;ADDRESS(MATCH($B58,INDIRECT("'"&amp;$B$2&amp;"'!$B$1:$B$1095"),0),MATCH(M$5,INDIRECT("'"&amp;$B$2&amp;"'!5:5"),0))),0)</f>
        <v>0</v>
      </c>
      <c r="N58" s="21">
        <f ca="1">IFERROR(INDIRECT("'"&amp;$B$2&amp;"'!"&amp;ADDRESS(MATCH($B58,INDIRECT("'"&amp;$B$2&amp;"'!$B$1:$B$1095"),0),MATCH(N$5,INDIRECT("'"&amp;$B$2&amp;"'!5:5"),0))),0)</f>
        <v>0</v>
      </c>
      <c r="O58" s="22">
        <f t="shared" ca="1" si="3"/>
        <v>0</v>
      </c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2">
        <f t="shared" ca="1" si="0"/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IFERROR(INDIRECT("'"&amp;$B$2&amp;"'!"&amp;ADDRESS(MATCH($B59,INDIRECT("'"&amp;$B$2&amp;"'!$B$1:$B$1095"),0),MATCH(K$5,INDIRECT("'"&amp;$B$2&amp;"'!5:5"),0))),0)</f>
        <v>0</v>
      </c>
      <c r="L59" s="21">
        <f ca="1">IFERROR(INDIRECT("'"&amp;$B$2&amp;"'!"&amp;ADDRESS(MATCH($B59,INDIRECT("'"&amp;$B$2&amp;"'!$B$1:$B$1095"),0),MATCH(L$5,INDIRECT("'"&amp;$B$2&amp;"'!5:5"),0))),0)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IFERROR(INDIRECT("'"&amp;$B$2&amp;"'!"&amp;ADDRESS(MATCH($B59,INDIRECT("'"&amp;$B$2&amp;"'!$B$1:$B$1095"),0),MATCH(N$5,INDIRECT("'"&amp;$B$2&amp;"'!5:5"),0))),0)</f>
        <v>0</v>
      </c>
      <c r="O59" s="22">
        <f t="shared" ca="1" si="3"/>
        <v>0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2">
        <f t="shared" ca="1" si="0"/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IFERROR(INDIRECT("'"&amp;$B$2&amp;"'!"&amp;ADDRESS(MATCH($B60,INDIRECT("'"&amp;$B$2&amp;"'!$B$1:$B$1095"),0),MATCH(K$5,INDIRECT("'"&amp;$B$2&amp;"'!5:5"),0))),0)</f>
        <v>0</v>
      </c>
      <c r="L60" s="21">
        <f ca="1">IFERROR(INDIRECT("'"&amp;$B$2&amp;"'!"&amp;ADDRESS(MATCH($B60,INDIRECT("'"&amp;$B$2&amp;"'!$B$1:$B$1095"),0),MATCH(L$5,INDIRECT("'"&amp;$B$2&amp;"'!5:5"),0))),0)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IFERROR(INDIRECT("'"&amp;$B$2&amp;"'!"&amp;ADDRESS(MATCH($B60,INDIRECT("'"&amp;$B$2&amp;"'!$B$1:$B$1095"),0),MATCH(N$5,INDIRECT("'"&amp;$B$2&amp;"'!5:5"),0))),0)</f>
        <v>0</v>
      </c>
      <c r="O60" s="22">
        <f t="shared" ref="O60" ca="1" si="5">D60+SUM(H60:N60)</f>
        <v>0</v>
      </c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2">
        <f t="shared" ca="1" si="0"/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IFERROR(INDIRECT("'"&amp;$B$2&amp;"'!"&amp;ADDRESS(MATCH($B61,INDIRECT("'"&amp;$B$2&amp;"'!$B$1:$B$1095"),0),MATCH(K$5,INDIRECT("'"&amp;$B$2&amp;"'!5:5"),0))),0)</f>
        <v>0</v>
      </c>
      <c r="L61" s="21">
        <f ca="1">IFERROR(INDIRECT("'"&amp;$B$2&amp;"'!"&amp;ADDRESS(MATCH($B61,INDIRECT("'"&amp;$B$2&amp;"'!$B$1:$B$1095"),0),MATCH(L$5,INDIRECT("'"&amp;$B$2&amp;"'!5:5"),0))),0)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IFERROR(INDIRECT("'"&amp;$B$2&amp;"'!"&amp;ADDRESS(MATCH($B61,INDIRECT("'"&amp;$B$2&amp;"'!$B$1:$B$1095"),0),MATCH(N$5,INDIRECT("'"&amp;$B$2&amp;"'!5:5"),0))),0)</f>
        <v>0</v>
      </c>
      <c r="O61" s="22">
        <f t="shared" ref="O61:O79" ca="1" si="6">D61+SUM(H61:N61)</f>
        <v>0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2">
        <f t="shared" ca="1" si="0"/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IFERROR(INDIRECT("'"&amp;$B$2&amp;"'!"&amp;ADDRESS(MATCH($B62,INDIRECT("'"&amp;$B$2&amp;"'!$B$1:$B$1095"),0),MATCH(K$5,INDIRECT("'"&amp;$B$2&amp;"'!5:5"),0))),0)</f>
        <v>0</v>
      </c>
      <c r="L62" s="21">
        <f ca="1">IFERROR(INDIRECT("'"&amp;$B$2&amp;"'!"&amp;ADDRESS(MATCH($B62,INDIRECT("'"&amp;$B$2&amp;"'!$B$1:$B$1095"),0),MATCH(L$5,INDIRECT("'"&amp;$B$2&amp;"'!5:5"),0))),0)</f>
        <v>0</v>
      </c>
      <c r="M62" s="21">
        <f ca="1">IFERROR(INDIRECT("'"&amp;$B$2&amp;"'!"&amp;ADDRESS(MATCH($B62,INDIRECT("'"&amp;$B$2&amp;"'!$B$1:$B$1095"),0),MATCH(M$5,INDIRECT("'"&amp;$B$2&amp;"'!5:5"),0))),0)</f>
        <v>0</v>
      </c>
      <c r="N62" s="21">
        <f ca="1">IFERROR(INDIRECT("'"&amp;$B$2&amp;"'!"&amp;ADDRESS(MATCH($B62,INDIRECT("'"&amp;$B$2&amp;"'!$B$1:$B$1095"),0),MATCH(N$5,INDIRECT("'"&amp;$B$2&amp;"'!5:5"),0))),0)</f>
        <v>0</v>
      </c>
      <c r="O62" s="22">
        <f t="shared" ca="1" si="6"/>
        <v>0</v>
      </c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2">
        <f t="shared" ca="1" si="0"/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IFERROR(INDIRECT("'"&amp;$B$2&amp;"'!"&amp;ADDRESS(MATCH($B63,INDIRECT("'"&amp;$B$2&amp;"'!$B$1:$B$1095"),0),MATCH(K$5,INDIRECT("'"&amp;$B$2&amp;"'!5:5"),0))),0)</f>
        <v>0</v>
      </c>
      <c r="L63" s="21">
        <f ca="1">IFERROR(INDIRECT("'"&amp;$B$2&amp;"'!"&amp;ADDRESS(MATCH($B63,INDIRECT("'"&amp;$B$2&amp;"'!$B$1:$B$1095"),0),MATCH(L$5,INDIRECT("'"&amp;$B$2&amp;"'!5:5"),0))),0)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IFERROR(INDIRECT("'"&amp;$B$2&amp;"'!"&amp;ADDRESS(MATCH($B63,INDIRECT("'"&amp;$B$2&amp;"'!$B$1:$B$1095"),0),MATCH(N$5,INDIRECT("'"&amp;$B$2&amp;"'!5:5"),0))),0)</f>
        <v>0</v>
      </c>
      <c r="O63" s="22">
        <f t="shared" ca="1" si="6"/>
        <v>0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2">
        <f t="shared" ca="1" si="0"/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IFERROR(INDIRECT("'"&amp;$B$2&amp;"'!"&amp;ADDRESS(MATCH($B64,INDIRECT("'"&amp;$B$2&amp;"'!$B$1:$B$1095"),0),MATCH(K$5,INDIRECT("'"&amp;$B$2&amp;"'!5:5"),0))),0)</f>
        <v>0</v>
      </c>
      <c r="L64" s="21">
        <f ca="1">IFERROR(INDIRECT("'"&amp;$B$2&amp;"'!"&amp;ADDRESS(MATCH($B64,INDIRECT("'"&amp;$B$2&amp;"'!$B$1:$B$1095"),0),MATCH(L$5,INDIRECT("'"&amp;$B$2&amp;"'!5:5"),0))),0)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IFERROR(INDIRECT("'"&amp;$B$2&amp;"'!"&amp;ADDRESS(MATCH($B64,INDIRECT("'"&amp;$B$2&amp;"'!$B$1:$B$1095"),0),MATCH(N$5,INDIRECT("'"&amp;$B$2&amp;"'!5:5"),0))),0)</f>
        <v>0</v>
      </c>
      <c r="O64" s="22">
        <f t="shared" ca="1" si="6"/>
        <v>0</v>
      </c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2">
        <f t="shared" ca="1" si="0"/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IFERROR(INDIRECT("'"&amp;$B$2&amp;"'!"&amp;ADDRESS(MATCH($B65,INDIRECT("'"&amp;$B$2&amp;"'!$B$1:$B$1095"),0),MATCH(K$5,INDIRECT("'"&amp;$B$2&amp;"'!5:5"),0))),0)</f>
        <v>0</v>
      </c>
      <c r="L65" s="21">
        <f ca="1">IFERROR(INDIRECT("'"&amp;$B$2&amp;"'!"&amp;ADDRESS(MATCH($B65,INDIRECT("'"&amp;$B$2&amp;"'!$B$1:$B$1095"),0),MATCH(L$5,INDIRECT("'"&amp;$B$2&amp;"'!5:5"),0))),0)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IFERROR(INDIRECT("'"&amp;$B$2&amp;"'!"&amp;ADDRESS(MATCH($B65,INDIRECT("'"&amp;$B$2&amp;"'!$B$1:$B$1095"),0),MATCH(N$5,INDIRECT("'"&amp;$B$2&amp;"'!5:5"),0))),0)</f>
        <v>0</v>
      </c>
      <c r="O65" s="22">
        <f t="shared" ca="1" si="6"/>
        <v>0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2">
        <f t="shared" ca="1" si="0"/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IFERROR(INDIRECT("'"&amp;$B$2&amp;"'!"&amp;ADDRESS(MATCH($B66,INDIRECT("'"&amp;$B$2&amp;"'!$B$1:$B$1095"),0),MATCH(K$5,INDIRECT("'"&amp;$B$2&amp;"'!5:5"),0))),0)</f>
        <v>0</v>
      </c>
      <c r="L66" s="21">
        <f ca="1">IFERROR(INDIRECT("'"&amp;$B$2&amp;"'!"&amp;ADDRESS(MATCH($B66,INDIRECT("'"&amp;$B$2&amp;"'!$B$1:$B$1095"),0),MATCH(L$5,INDIRECT("'"&amp;$B$2&amp;"'!5:5"),0))),0)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IFERROR(INDIRECT("'"&amp;$B$2&amp;"'!"&amp;ADDRESS(MATCH($B66,INDIRECT("'"&amp;$B$2&amp;"'!$B$1:$B$1095"),0),MATCH(N$5,INDIRECT("'"&amp;$B$2&amp;"'!5:5"),0))),0)</f>
        <v>0</v>
      </c>
      <c r="O66" s="22">
        <f t="shared" ca="1" si="6"/>
        <v>0</v>
      </c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2">
        <f t="shared" ca="1" si="0"/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IFERROR(INDIRECT("'"&amp;$B$2&amp;"'!"&amp;ADDRESS(MATCH($B67,INDIRECT("'"&amp;$B$2&amp;"'!$B$1:$B$1095"),0),MATCH(K$5,INDIRECT("'"&amp;$B$2&amp;"'!5:5"),0))),0)</f>
        <v>0</v>
      </c>
      <c r="L67" s="21">
        <f ca="1">IFERROR(INDIRECT("'"&amp;$B$2&amp;"'!"&amp;ADDRESS(MATCH($B67,INDIRECT("'"&amp;$B$2&amp;"'!$B$1:$B$1095"),0),MATCH(L$5,INDIRECT("'"&amp;$B$2&amp;"'!5:5"),0))),0)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IFERROR(INDIRECT("'"&amp;$B$2&amp;"'!"&amp;ADDRESS(MATCH($B67,INDIRECT("'"&amp;$B$2&amp;"'!$B$1:$B$1095"),0),MATCH(N$5,INDIRECT("'"&amp;$B$2&amp;"'!5:5"),0))),0)</f>
        <v>0</v>
      </c>
      <c r="O67" s="22">
        <f t="shared" ca="1" si="6"/>
        <v>0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2">
        <f t="shared" ca="1" si="0"/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IFERROR(INDIRECT("'"&amp;$B$2&amp;"'!"&amp;ADDRESS(MATCH($B68,INDIRECT("'"&amp;$B$2&amp;"'!$B$1:$B$1095"),0),MATCH(K$5,INDIRECT("'"&amp;$B$2&amp;"'!5:5"),0))),0)</f>
        <v>0</v>
      </c>
      <c r="L68" s="21">
        <f ca="1">IFERROR(INDIRECT("'"&amp;$B$2&amp;"'!"&amp;ADDRESS(MATCH($B68,INDIRECT("'"&amp;$B$2&amp;"'!$B$1:$B$1095"),0),MATCH(L$5,INDIRECT("'"&amp;$B$2&amp;"'!5:5"),0))),0)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IFERROR(INDIRECT("'"&amp;$B$2&amp;"'!"&amp;ADDRESS(MATCH($B68,INDIRECT("'"&amp;$B$2&amp;"'!$B$1:$B$1095"),0),MATCH(N$5,INDIRECT("'"&amp;$B$2&amp;"'!5:5"),0))),0)</f>
        <v>0</v>
      </c>
      <c r="O68" s="22">
        <f t="shared" ca="1" si="6"/>
        <v>0</v>
      </c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2">
        <f t="shared" ca="1" si="0"/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IFERROR(INDIRECT("'"&amp;$B$2&amp;"'!"&amp;ADDRESS(MATCH($B69,INDIRECT("'"&amp;$B$2&amp;"'!$B$1:$B$1095"),0),MATCH(K$5,INDIRECT("'"&amp;$B$2&amp;"'!5:5"),0))),0)</f>
        <v>0</v>
      </c>
      <c r="L69" s="21">
        <f ca="1">IFERROR(INDIRECT("'"&amp;$B$2&amp;"'!"&amp;ADDRESS(MATCH($B69,INDIRECT("'"&amp;$B$2&amp;"'!$B$1:$B$1095"),0),MATCH(L$5,INDIRECT("'"&amp;$B$2&amp;"'!5:5"),0))),0)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IFERROR(INDIRECT("'"&amp;$B$2&amp;"'!"&amp;ADDRESS(MATCH($B69,INDIRECT("'"&amp;$B$2&amp;"'!$B$1:$B$1095"),0),MATCH(N$5,INDIRECT("'"&amp;$B$2&amp;"'!5:5"),0))),0)</f>
        <v>0</v>
      </c>
      <c r="O69" s="22">
        <f t="shared" ca="1" si="6"/>
        <v>0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2">
        <f t="shared" ca="1" si="0"/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IFERROR(INDIRECT("'"&amp;$B$2&amp;"'!"&amp;ADDRESS(MATCH($B70,INDIRECT("'"&amp;$B$2&amp;"'!$B$1:$B$1095"),0),MATCH(K$5,INDIRECT("'"&amp;$B$2&amp;"'!5:5"),0))),0)</f>
        <v>0</v>
      </c>
      <c r="L70" s="21">
        <f ca="1">IFERROR(INDIRECT("'"&amp;$B$2&amp;"'!"&amp;ADDRESS(MATCH($B70,INDIRECT("'"&amp;$B$2&amp;"'!$B$1:$B$1095"),0),MATCH(L$5,INDIRECT("'"&amp;$B$2&amp;"'!5:5"),0))),0)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IFERROR(INDIRECT("'"&amp;$B$2&amp;"'!"&amp;ADDRESS(MATCH($B70,INDIRECT("'"&amp;$B$2&amp;"'!$B$1:$B$1095"),0),MATCH(N$5,INDIRECT("'"&amp;$B$2&amp;"'!5:5"),0))),0)</f>
        <v>0</v>
      </c>
      <c r="O70" s="22">
        <f t="shared" ca="1" si="6"/>
        <v>0</v>
      </c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2">
        <f t="shared" ca="1" si="0"/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IFERROR(INDIRECT("'"&amp;$B$2&amp;"'!"&amp;ADDRESS(MATCH($B71,INDIRECT("'"&amp;$B$2&amp;"'!$B$1:$B$1095"),0),MATCH(K$5,INDIRECT("'"&amp;$B$2&amp;"'!5:5"),0))),0)</f>
        <v>0</v>
      </c>
      <c r="L71" s="21">
        <f ca="1">IFERROR(INDIRECT("'"&amp;$B$2&amp;"'!"&amp;ADDRESS(MATCH($B71,INDIRECT("'"&amp;$B$2&amp;"'!$B$1:$B$1095"),0),MATCH(L$5,INDIRECT("'"&amp;$B$2&amp;"'!5:5"),0))),0)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IFERROR(INDIRECT("'"&amp;$B$2&amp;"'!"&amp;ADDRESS(MATCH($B71,INDIRECT("'"&amp;$B$2&amp;"'!$B$1:$B$1095"),0),MATCH(N$5,INDIRECT("'"&amp;$B$2&amp;"'!5:5"),0))),0)</f>
        <v>0</v>
      </c>
      <c r="O71" s="22">
        <f t="shared" ca="1" si="6"/>
        <v>0</v>
      </c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2">
        <f t="shared" ref="D72:D76" ca="1" si="7">+E72+F72+G72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IFERROR(INDIRECT("'"&amp;$B$2&amp;"'!"&amp;ADDRESS(MATCH($B72,INDIRECT("'"&amp;$B$2&amp;"'!$B$1:$B$1095"),0),MATCH(K$5,INDIRECT("'"&amp;$B$2&amp;"'!5:5"),0))),0)</f>
        <v>0</v>
      </c>
      <c r="L72" s="21">
        <f ca="1">IFERROR(INDIRECT("'"&amp;$B$2&amp;"'!"&amp;ADDRESS(MATCH($B72,INDIRECT("'"&amp;$B$2&amp;"'!$B$1:$B$1095"),0),MATCH(L$5,INDIRECT("'"&amp;$B$2&amp;"'!5:5"),0))),0)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IFERROR(INDIRECT("'"&amp;$B$2&amp;"'!"&amp;ADDRESS(MATCH($B72,INDIRECT("'"&amp;$B$2&amp;"'!$B$1:$B$1095"),0),MATCH(N$5,INDIRECT("'"&amp;$B$2&amp;"'!5:5"),0))),0)</f>
        <v>0</v>
      </c>
      <c r="O72" s="22">
        <f t="shared" ca="1" si="6"/>
        <v>0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2">
        <f t="shared" ca="1" si="7"/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IFERROR(INDIRECT("'"&amp;$B$2&amp;"'!"&amp;ADDRESS(MATCH($B73,INDIRECT("'"&amp;$B$2&amp;"'!$B$1:$B$1095"),0),MATCH(K$5,INDIRECT("'"&amp;$B$2&amp;"'!5:5"),0))),0)</f>
        <v>0</v>
      </c>
      <c r="L73" s="21">
        <f ca="1">IFERROR(INDIRECT("'"&amp;$B$2&amp;"'!"&amp;ADDRESS(MATCH($B73,INDIRECT("'"&amp;$B$2&amp;"'!$B$1:$B$1095"),0),MATCH(L$5,INDIRECT("'"&amp;$B$2&amp;"'!5:5"),0))),0)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IFERROR(INDIRECT("'"&amp;$B$2&amp;"'!"&amp;ADDRESS(MATCH($B73,INDIRECT("'"&amp;$B$2&amp;"'!$B$1:$B$1095"),0),MATCH(N$5,INDIRECT("'"&amp;$B$2&amp;"'!5:5"),0))),0)</f>
        <v>0</v>
      </c>
      <c r="O73" s="22">
        <f t="shared" ca="1" si="6"/>
        <v>0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2">
        <f t="shared" ca="1" si="7"/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IFERROR(INDIRECT("'"&amp;$B$2&amp;"'!"&amp;ADDRESS(MATCH($B74,INDIRECT("'"&amp;$B$2&amp;"'!$B$1:$B$1095"),0),MATCH(K$5,INDIRECT("'"&amp;$B$2&amp;"'!5:5"),0))),0)</f>
        <v>0</v>
      </c>
      <c r="L74" s="21">
        <f ca="1">IFERROR(INDIRECT("'"&amp;$B$2&amp;"'!"&amp;ADDRESS(MATCH($B74,INDIRECT("'"&amp;$B$2&amp;"'!$B$1:$B$1095"),0),MATCH(L$5,INDIRECT("'"&amp;$B$2&amp;"'!5:5"),0))),0)</f>
        <v>0</v>
      </c>
      <c r="M74" s="21">
        <f ca="1">IFERROR(INDIRECT("'"&amp;$B$2&amp;"'!"&amp;ADDRESS(MATCH($B74,INDIRECT("'"&amp;$B$2&amp;"'!$B$1:$B$1095"),0),MATCH(M$5,INDIRECT("'"&amp;$B$2&amp;"'!5:5"),0))),0)</f>
        <v>0</v>
      </c>
      <c r="N74" s="21">
        <f ca="1">IFERROR(INDIRECT("'"&amp;$B$2&amp;"'!"&amp;ADDRESS(MATCH($B74,INDIRECT("'"&amp;$B$2&amp;"'!$B$1:$B$1095"),0),MATCH(N$5,INDIRECT("'"&amp;$B$2&amp;"'!5:5"),0))),0)</f>
        <v>0</v>
      </c>
      <c r="O74" s="22">
        <f t="shared" ca="1" si="6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2">
        <f t="shared" ca="1" si="7"/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IFERROR(INDIRECT("'"&amp;$B$2&amp;"'!"&amp;ADDRESS(MATCH($B75,INDIRECT("'"&amp;$B$2&amp;"'!$B$1:$B$1095"),0),MATCH(K$5,INDIRECT("'"&amp;$B$2&amp;"'!5:5"),0))),0)</f>
        <v>0</v>
      </c>
      <c r="L75" s="21">
        <f ca="1">IFERROR(INDIRECT("'"&amp;$B$2&amp;"'!"&amp;ADDRESS(MATCH($B75,INDIRECT("'"&amp;$B$2&amp;"'!$B$1:$B$1095"),0),MATCH(L$5,INDIRECT("'"&amp;$B$2&amp;"'!5:5"),0))),0)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IFERROR(INDIRECT("'"&amp;$B$2&amp;"'!"&amp;ADDRESS(MATCH($B75,INDIRECT("'"&amp;$B$2&amp;"'!$B$1:$B$1095"),0),MATCH(N$5,INDIRECT("'"&amp;$B$2&amp;"'!5:5"),0))),0)</f>
        <v>0</v>
      </c>
      <c r="O75" s="22">
        <f t="shared" ca="1" si="6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2">
        <f t="shared" ca="1" si="7"/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IFERROR(INDIRECT("'"&amp;$B$2&amp;"'!"&amp;ADDRESS(MATCH($B76,INDIRECT("'"&amp;$B$2&amp;"'!$B$1:$B$1095"),0),MATCH(K$5,INDIRECT("'"&amp;$B$2&amp;"'!5:5"),0))),0)</f>
        <v>0</v>
      </c>
      <c r="L76" s="21">
        <f ca="1">IFERROR(INDIRECT("'"&amp;$B$2&amp;"'!"&amp;ADDRESS(MATCH($B76,INDIRECT("'"&amp;$B$2&amp;"'!$B$1:$B$1095"),0),MATCH(L$5,INDIRECT("'"&amp;$B$2&amp;"'!5:5"),0))),0)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IFERROR(INDIRECT("'"&amp;$B$2&amp;"'!"&amp;ADDRESS(MATCH($B76,INDIRECT("'"&amp;$B$2&amp;"'!$B$1:$B$1095"),0),MATCH(N$5,INDIRECT("'"&amp;$B$2&amp;"'!5:5"),0))),0)</f>
        <v>0</v>
      </c>
      <c r="O76" s="22">
        <f t="shared" ca="1" si="6"/>
        <v>0</v>
      </c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N77" ca="1" si="8">SUMIF($C$7:$C$76,"HD",D$7:D$76)</f>
        <v>1433429.1591015335</v>
      </c>
      <c r="E77" s="56">
        <f t="shared" ca="1" si="8"/>
        <v>1178665.0480846004</v>
      </c>
      <c r="F77" s="56">
        <f t="shared" ca="1" si="8"/>
        <v>186100.12704062054</v>
      </c>
      <c r="G77" s="56">
        <f t="shared" ca="1" si="8"/>
        <v>68663.983976312666</v>
      </c>
      <c r="H77" s="56">
        <f t="shared" ca="1" si="8"/>
        <v>1836518.0203166506</v>
      </c>
      <c r="I77" s="56">
        <f t="shared" ca="1" si="8"/>
        <v>518786.88139927457</v>
      </c>
      <c r="J77" s="56">
        <f t="shared" ca="1" si="8"/>
        <v>661009.45189901651</v>
      </c>
      <c r="K77" s="56">
        <f t="shared" ca="1" si="8"/>
        <v>282550.50746357505</v>
      </c>
      <c r="L77" s="56">
        <f t="shared" ca="1" si="8"/>
        <v>0</v>
      </c>
      <c r="M77" s="56">
        <f t="shared" ca="1" si="8"/>
        <v>260651.77511551307</v>
      </c>
      <c r="N77" s="56">
        <f t="shared" ca="1" si="8"/>
        <v>0</v>
      </c>
      <c r="O77" s="22">
        <f t="shared" ca="1" si="6"/>
        <v>4992945.7952955626</v>
      </c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t="shared" ref="E78:N78" ca="1" si="9">SUMIF($C$7:$C$76,"H",E$7:E$76)+SUMIF($C$7:$C$76,"E",E$7:E$76)</f>
        <v>0</v>
      </c>
      <c r="F78" s="56">
        <f t="shared" ca="1" si="9"/>
        <v>0</v>
      </c>
      <c r="G78" s="56">
        <f t="shared" ca="1" si="9"/>
        <v>0</v>
      </c>
      <c r="H78" s="56">
        <f t="shared" ca="1" si="9"/>
        <v>0</v>
      </c>
      <c r="I78" s="56">
        <f t="shared" ca="1" si="9"/>
        <v>0</v>
      </c>
      <c r="J78" s="56">
        <f t="shared" ca="1" si="9"/>
        <v>0</v>
      </c>
      <c r="K78" s="56">
        <f t="shared" ca="1" si="9"/>
        <v>0</v>
      </c>
      <c r="L78" s="56">
        <f t="shared" ca="1" si="9"/>
        <v>0</v>
      </c>
      <c r="M78" s="56">
        <f t="shared" ca="1" si="9"/>
        <v>0</v>
      </c>
      <c r="N78" s="56">
        <f t="shared" ca="1" si="9"/>
        <v>0</v>
      </c>
      <c r="O78" s="22">
        <f t="shared" ca="1" si="6"/>
        <v>0</v>
      </c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N79" ca="1" si="10">D77+D78</f>
        <v>1433429.1591015335</v>
      </c>
      <c r="E79" s="56">
        <f t="shared" ca="1" si="10"/>
        <v>1178665.0480846004</v>
      </c>
      <c r="F79" s="56">
        <f t="shared" ca="1" si="10"/>
        <v>186100.12704062054</v>
      </c>
      <c r="G79" s="56">
        <f t="shared" ca="1" si="10"/>
        <v>68663.983976312666</v>
      </c>
      <c r="H79" s="56">
        <f t="shared" ca="1" si="10"/>
        <v>1836518.0203166506</v>
      </c>
      <c r="I79" s="56">
        <f t="shared" ca="1" si="10"/>
        <v>518786.88139927457</v>
      </c>
      <c r="J79" s="56">
        <f t="shared" ca="1" si="10"/>
        <v>661009.45189901651</v>
      </c>
      <c r="K79" s="56">
        <f t="shared" ca="1" si="10"/>
        <v>282550.50746357505</v>
      </c>
      <c r="L79" s="56">
        <f t="shared" ca="1" si="10"/>
        <v>0</v>
      </c>
      <c r="M79" s="56">
        <f t="shared" ca="1" si="10"/>
        <v>260651.77511551307</v>
      </c>
      <c r="N79" s="56">
        <f t="shared" ca="1" si="10"/>
        <v>0</v>
      </c>
      <c r="O79" s="22">
        <f t="shared" ca="1" si="6"/>
        <v>4992945.7952955626</v>
      </c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833E85BB-5272-41BE-BDEA-B26D525B05D4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50E4D-F3F9-484A-9EBB-AEB9783775A7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21" width="15.7109375" style="3" customWidth="1"/>
    <col min="22" max="22" width="4" style="3" customWidth="1"/>
    <col min="23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264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723</v>
      </c>
      <c r="E5" s="63">
        <v>724</v>
      </c>
      <c r="F5" s="63">
        <v>765</v>
      </c>
      <c r="G5" s="63">
        <v>766</v>
      </c>
      <c r="H5" s="63">
        <v>767</v>
      </c>
      <c r="I5" s="63">
        <v>768</v>
      </c>
      <c r="J5" s="63">
        <v>773</v>
      </c>
      <c r="K5" s="63">
        <v>774</v>
      </c>
      <c r="L5" s="63">
        <v>775</v>
      </c>
      <c r="M5" s="63">
        <v>776</v>
      </c>
      <c r="N5" s="63">
        <v>777</v>
      </c>
      <c r="O5" s="63">
        <v>778</v>
      </c>
      <c r="P5" s="63">
        <v>779</v>
      </c>
      <c r="Q5" s="63">
        <v>780</v>
      </c>
      <c r="R5" s="63">
        <v>781</v>
      </c>
      <c r="S5" s="63">
        <v>782</v>
      </c>
      <c r="T5" s="63">
        <v>783</v>
      </c>
      <c r="U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54</v>
      </c>
      <c r="E6" s="66" t="s">
        <v>55</v>
      </c>
      <c r="F6" s="66" t="s">
        <v>56</v>
      </c>
      <c r="G6" s="66" t="s">
        <v>57</v>
      </c>
      <c r="H6" s="66" t="s">
        <v>58</v>
      </c>
      <c r="I6" s="66" t="s">
        <v>59</v>
      </c>
      <c r="J6" s="66" t="s">
        <v>60</v>
      </c>
      <c r="K6" s="66" t="s">
        <v>61</v>
      </c>
      <c r="L6" s="66" t="s">
        <v>62</v>
      </c>
      <c r="M6" s="66" t="s">
        <v>63</v>
      </c>
      <c r="N6" s="66" t="s">
        <v>64</v>
      </c>
      <c r="O6" s="66" t="s">
        <v>65</v>
      </c>
      <c r="P6" s="66" t="s">
        <v>66</v>
      </c>
      <c r="Q6" s="66" t="s">
        <v>67</v>
      </c>
      <c r="R6" s="66" t="s">
        <v>68</v>
      </c>
      <c r="S6" s="66" t="s">
        <v>69</v>
      </c>
      <c r="T6" s="66" t="s">
        <v>70</v>
      </c>
      <c r="U6" s="64" t="s">
        <v>265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IFERROR(INDIRECT("'"&amp;$B$2&amp;"'!"&amp;ADDRESS(MATCH($B7,INDIRECT("'"&amp;$B$2&amp;"'!$B$1:$B$1095"),0),MATCH(H$5,INDIRECT("'"&amp;$B$2&amp;"'!5:5"),0))),0)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1">
        <f ca="1">IFERROR(INDIRECT("'"&amp;$B$2&amp;"'!"&amp;ADDRESS(MATCH($B7,INDIRECT("'"&amp;$B$2&amp;"'!$B$1:$B$1095"),0),MATCH(K$5,INDIRECT("'"&amp;$B$2&amp;"'!5:5"),0))),0)</f>
        <v>0</v>
      </c>
      <c r="L7" s="21">
        <f ca="1">IFERROR(INDIRECT("'"&amp;$B$2&amp;"'!"&amp;ADDRESS(MATCH($B7,INDIRECT("'"&amp;$B$2&amp;"'!$B$1:$B$1095"),0),MATCH(L$5,INDIRECT("'"&amp;$B$2&amp;"'!5:5"),0))),0)</f>
        <v>0</v>
      </c>
      <c r="M7" s="21">
        <f ca="1">IFERROR(INDIRECT("'"&amp;$B$2&amp;"'!"&amp;ADDRESS(MATCH($B7,INDIRECT("'"&amp;$B$2&amp;"'!$B$1:$B$1095"),0),MATCH(M$5,INDIRECT("'"&amp;$B$2&amp;"'!5:5"),0))),0)</f>
        <v>0</v>
      </c>
      <c r="N7" s="21">
        <f ca="1">IFERROR(INDIRECT("'"&amp;$B$2&amp;"'!"&amp;ADDRESS(MATCH($B7,INDIRECT("'"&amp;$B$2&amp;"'!$B$1:$B$1095"),0),MATCH(N$5,INDIRECT("'"&amp;$B$2&amp;"'!5:5"),0))),0)</f>
        <v>0</v>
      </c>
      <c r="O7" s="21">
        <f ca="1">IFERROR(INDIRECT("'"&amp;$B$2&amp;"'!"&amp;ADDRESS(MATCH($B7,INDIRECT("'"&amp;$B$2&amp;"'!$B$1:$B$1095"),0),MATCH(O$5,INDIRECT("'"&amp;$B$2&amp;"'!5:5"),0))),0)</f>
        <v>0</v>
      </c>
      <c r="P7" s="21">
        <f ca="1">IFERROR(INDIRECT("'"&amp;$B$2&amp;"'!"&amp;ADDRESS(MATCH($B7,INDIRECT("'"&amp;$B$2&amp;"'!$B$1:$B$1095"),0),MATCH(P$5,INDIRECT("'"&amp;$B$2&amp;"'!5:5"),0))),0)</f>
        <v>0</v>
      </c>
      <c r="Q7" s="21">
        <f ca="1">IFERROR(INDIRECT("'"&amp;$B$2&amp;"'!"&amp;ADDRESS(MATCH($B7,INDIRECT("'"&amp;$B$2&amp;"'!$B$1:$B$1095"),0),MATCH(Q$5,INDIRECT("'"&amp;$B$2&amp;"'!5:5"),0))),0)</f>
        <v>0</v>
      </c>
      <c r="R7" s="21">
        <f ca="1">IFERROR(INDIRECT("'"&amp;$B$2&amp;"'!"&amp;ADDRESS(MATCH($B7,INDIRECT("'"&amp;$B$2&amp;"'!$B$1:$B$1095"),0),MATCH(R$5,INDIRECT("'"&amp;$B$2&amp;"'!5:5"),0))),0)</f>
        <v>0</v>
      </c>
      <c r="S7" s="21">
        <f ca="1">IFERROR(INDIRECT("'"&amp;$B$2&amp;"'!"&amp;ADDRESS(MATCH($B7,INDIRECT("'"&amp;$B$2&amp;"'!$B$1:$B$1095"),0),MATCH(S$5,INDIRECT("'"&amp;$B$2&amp;"'!5:5"),0))),0)</f>
        <v>0</v>
      </c>
      <c r="T7" s="21">
        <f ca="1">IFERROR(INDIRECT("'"&amp;$B$2&amp;"'!"&amp;ADDRESS(MATCH($B7,INDIRECT("'"&amp;$B$2&amp;"'!$B$1:$B$1095"),0),MATCH(T$5,INDIRECT("'"&amp;$B$2&amp;"'!5:5"),0))),0)</f>
        <v>0</v>
      </c>
      <c r="U7" s="22">
        <f t="shared" ref="U7:U70" ca="1" si="0">+SUM(D7:T7)</f>
        <v>0</v>
      </c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55827</v>
      </c>
      <c r="E8" s="21">
        <f ca="1">IFERROR(INDIRECT("'"&amp;$B$2&amp;"'!"&amp;ADDRESS(MATCH($B8,INDIRECT("'"&amp;$B$2&amp;"'!$B$1:$B$1095"),0),MATCH(E$5,INDIRECT("'"&amp;$B$2&amp;"'!5:5"),0))),0)</f>
        <v>60416</v>
      </c>
      <c r="F8" s="21">
        <f ca="1">IFERROR(INDIRECT("'"&amp;$B$2&amp;"'!"&amp;ADDRESS(MATCH($B8,INDIRECT("'"&amp;$B$2&amp;"'!$B$1:$B$1095"),0),MATCH(F$5,INDIRECT("'"&amp;$B$2&amp;"'!5:5"),0))),0)</f>
        <v>34713</v>
      </c>
      <c r="G8" s="21">
        <f ca="1">IFERROR(INDIRECT("'"&amp;$B$2&amp;"'!"&amp;ADDRESS(MATCH($B8,INDIRECT("'"&amp;$B$2&amp;"'!$B$1:$B$1095"),0),MATCH(G$5,INDIRECT("'"&amp;$B$2&amp;"'!5:5"),0))),0)</f>
        <v>234</v>
      </c>
      <c r="H8" s="21">
        <f ca="1">IFERROR(INDIRECT("'"&amp;$B$2&amp;"'!"&amp;ADDRESS(MATCH($B8,INDIRECT("'"&amp;$B$2&amp;"'!$B$1:$B$1095"),0),MATCH(H$5,INDIRECT("'"&amp;$B$2&amp;"'!5:5"),0))),0)</f>
        <v>20</v>
      </c>
      <c r="I8" s="21">
        <f ca="1">IFERROR(INDIRECT("'"&amp;$B$2&amp;"'!"&amp;ADDRESS(MATCH($B8,INDIRECT("'"&amp;$B$2&amp;"'!$B$1:$B$1095"),0),MATCH(I$5,INDIRECT("'"&amp;$B$2&amp;"'!5:5"),0))),0)</f>
        <v>37094</v>
      </c>
      <c r="J8" s="21">
        <f ca="1">IFERROR(INDIRECT("'"&amp;$B$2&amp;"'!"&amp;ADDRESS(MATCH($B8,INDIRECT("'"&amp;$B$2&amp;"'!$B$1:$B$1095"),0),MATCH(J$5,INDIRECT("'"&amp;$B$2&amp;"'!5:5"),0))),0)</f>
        <v>3</v>
      </c>
      <c r="K8" s="21">
        <f ca="1">IFERROR(INDIRECT("'"&amp;$B$2&amp;"'!"&amp;ADDRESS(MATCH($B8,INDIRECT("'"&amp;$B$2&amp;"'!$B$1:$B$1095"),0),MATCH(K$5,INDIRECT("'"&amp;$B$2&amp;"'!5:5"),0))),0)</f>
        <v>0</v>
      </c>
      <c r="L8" s="21">
        <f ca="1">IFERROR(INDIRECT("'"&amp;$B$2&amp;"'!"&amp;ADDRESS(MATCH($B8,INDIRECT("'"&amp;$B$2&amp;"'!$B$1:$B$1095"),0),MATCH(L$5,INDIRECT("'"&amp;$B$2&amp;"'!5:5"),0))),0)</f>
        <v>0</v>
      </c>
      <c r="M8" s="21">
        <f ca="1">IFERROR(INDIRECT("'"&amp;$B$2&amp;"'!"&amp;ADDRESS(MATCH($B8,INDIRECT("'"&amp;$B$2&amp;"'!$B$1:$B$1095"),0),MATCH(M$5,INDIRECT("'"&amp;$B$2&amp;"'!5:5"),0))),0)</f>
        <v>3</v>
      </c>
      <c r="N8" s="21">
        <f ca="1">IFERROR(INDIRECT("'"&amp;$B$2&amp;"'!"&amp;ADDRESS(MATCH($B8,INDIRECT("'"&amp;$B$2&amp;"'!$B$1:$B$1095"),0),MATCH(N$5,INDIRECT("'"&amp;$B$2&amp;"'!5:5"),0))),0)</f>
        <v>4245</v>
      </c>
      <c r="O8" s="21">
        <f ca="1">IFERROR(INDIRECT("'"&amp;$B$2&amp;"'!"&amp;ADDRESS(MATCH($B8,INDIRECT("'"&amp;$B$2&amp;"'!$B$1:$B$1095"),0),MATCH(O$5,INDIRECT("'"&amp;$B$2&amp;"'!5:5"),0))),0)</f>
        <v>0</v>
      </c>
      <c r="P8" s="21">
        <f ca="1">IFERROR(INDIRECT("'"&amp;$B$2&amp;"'!"&amp;ADDRESS(MATCH($B8,INDIRECT("'"&amp;$B$2&amp;"'!$B$1:$B$1095"),0),MATCH(P$5,INDIRECT("'"&amp;$B$2&amp;"'!5:5"),0))),0)</f>
        <v>422</v>
      </c>
      <c r="Q8" s="21">
        <f ca="1">IFERROR(INDIRECT("'"&amp;$B$2&amp;"'!"&amp;ADDRESS(MATCH($B8,INDIRECT("'"&amp;$B$2&amp;"'!$B$1:$B$1095"),0),MATCH(Q$5,INDIRECT("'"&amp;$B$2&amp;"'!5:5"),0))),0)</f>
        <v>262</v>
      </c>
      <c r="R8" s="21">
        <f ca="1">IFERROR(INDIRECT("'"&amp;$B$2&amp;"'!"&amp;ADDRESS(MATCH($B8,INDIRECT("'"&amp;$B$2&amp;"'!$B$1:$B$1095"),0),MATCH(R$5,INDIRECT("'"&amp;$B$2&amp;"'!5:5"),0))),0)</f>
        <v>0</v>
      </c>
      <c r="S8" s="21">
        <f ca="1">IFERROR(INDIRECT("'"&amp;$B$2&amp;"'!"&amp;ADDRESS(MATCH($B8,INDIRECT("'"&amp;$B$2&amp;"'!$B$1:$B$1095"),0),MATCH(S$5,INDIRECT("'"&amp;$B$2&amp;"'!5:5"),0))),0)</f>
        <v>2</v>
      </c>
      <c r="T8" s="21">
        <f ca="1">IFERROR(INDIRECT("'"&amp;$B$2&amp;"'!"&amp;ADDRESS(MATCH($B8,INDIRECT("'"&amp;$B$2&amp;"'!$B$1:$B$1095"),0),MATCH(T$5,INDIRECT("'"&amp;$B$2&amp;"'!5:5"),0))),0)</f>
        <v>0</v>
      </c>
      <c r="U8" s="22">
        <f t="shared" ca="1" si="0"/>
        <v>193241</v>
      </c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489.81</v>
      </c>
      <c r="E9" s="21">
        <f ca="1">IFERROR(INDIRECT("'"&amp;$B$2&amp;"'!"&amp;ADDRESS(MATCH($B9,INDIRECT("'"&amp;$B$2&amp;"'!$B$1:$B$1095"),0),MATCH(E$5,INDIRECT("'"&amp;$B$2&amp;"'!5:5"),0))),0)</f>
        <v>43409.599999999999</v>
      </c>
      <c r="F9" s="21">
        <f ca="1">IFERROR(INDIRECT("'"&amp;$B$2&amp;"'!"&amp;ADDRESS(MATCH($B9,INDIRECT("'"&amp;$B$2&amp;"'!$B$1:$B$1095"),0),MATCH(F$5,INDIRECT("'"&amp;$B$2&amp;"'!5:5"),0))),0)</f>
        <v>15093.57</v>
      </c>
      <c r="G9" s="21">
        <f ca="1">IFERROR(INDIRECT("'"&amp;$B$2&amp;"'!"&amp;ADDRESS(MATCH($B9,INDIRECT("'"&amp;$B$2&amp;"'!$B$1:$B$1095"),0),MATCH(G$5,INDIRECT("'"&amp;$B$2&amp;"'!5:5"),0))),0)</f>
        <v>25</v>
      </c>
      <c r="H9" s="21">
        <f ca="1">IFERROR(INDIRECT("'"&amp;$B$2&amp;"'!"&amp;ADDRESS(MATCH($B9,INDIRECT("'"&amp;$B$2&amp;"'!$B$1:$B$1095"),0),MATCH(H$5,INDIRECT("'"&amp;$B$2&amp;"'!5:5"),0))),0)</f>
        <v>50</v>
      </c>
      <c r="I9" s="21">
        <f ca="1">IFERROR(INDIRECT("'"&amp;$B$2&amp;"'!"&amp;ADDRESS(MATCH($B9,INDIRECT("'"&amp;$B$2&amp;"'!$B$1:$B$1095"),0),MATCH(I$5,INDIRECT("'"&amp;$B$2&amp;"'!5:5"),0))),0)</f>
        <v>33999.050000000003</v>
      </c>
      <c r="J9" s="21">
        <f ca="1">IFERROR(INDIRECT("'"&amp;$B$2&amp;"'!"&amp;ADDRESS(MATCH($B9,INDIRECT("'"&amp;$B$2&amp;"'!$B$1:$B$1095"),0),MATCH(J$5,INDIRECT("'"&amp;$B$2&amp;"'!5:5"),0))),0)</f>
        <v>0</v>
      </c>
      <c r="K9" s="21">
        <f ca="1">IFERROR(INDIRECT("'"&amp;$B$2&amp;"'!"&amp;ADDRESS(MATCH($B9,INDIRECT("'"&amp;$B$2&amp;"'!$B$1:$B$1095"),0),MATCH(K$5,INDIRECT("'"&amp;$B$2&amp;"'!5:5"),0))),0)</f>
        <v>0</v>
      </c>
      <c r="L9" s="21">
        <f ca="1">IFERROR(INDIRECT("'"&amp;$B$2&amp;"'!"&amp;ADDRESS(MATCH($B9,INDIRECT("'"&amp;$B$2&amp;"'!$B$1:$B$1095"),0),MATCH(L$5,INDIRECT("'"&amp;$B$2&amp;"'!5:5"),0))),0)</f>
        <v>0</v>
      </c>
      <c r="M9" s="21">
        <f ca="1">IFERROR(INDIRECT("'"&amp;$B$2&amp;"'!"&amp;ADDRESS(MATCH($B9,INDIRECT("'"&amp;$B$2&amp;"'!$B$1:$B$1095"),0),MATCH(M$5,INDIRECT("'"&amp;$B$2&amp;"'!5:5"),0))),0)</f>
        <v>5</v>
      </c>
      <c r="N9" s="21">
        <f ca="1">IFERROR(INDIRECT("'"&amp;$B$2&amp;"'!"&amp;ADDRESS(MATCH($B9,INDIRECT("'"&amp;$B$2&amp;"'!$B$1:$B$1095"),0),MATCH(N$5,INDIRECT("'"&amp;$B$2&amp;"'!5:5"),0))),0)</f>
        <v>1077</v>
      </c>
      <c r="O9" s="21">
        <f ca="1">IFERROR(INDIRECT("'"&amp;$B$2&amp;"'!"&amp;ADDRESS(MATCH($B9,INDIRECT("'"&amp;$B$2&amp;"'!$B$1:$B$1095"),0),MATCH(O$5,INDIRECT("'"&amp;$B$2&amp;"'!5:5"),0))),0)</f>
        <v>6</v>
      </c>
      <c r="P9" s="21">
        <f ca="1">IFERROR(INDIRECT("'"&amp;$B$2&amp;"'!"&amp;ADDRESS(MATCH($B9,INDIRECT("'"&amp;$B$2&amp;"'!$B$1:$B$1095"),0),MATCH(P$5,INDIRECT("'"&amp;$B$2&amp;"'!5:5"),0))),0)</f>
        <v>60</v>
      </c>
      <c r="Q9" s="21">
        <f ca="1">IFERROR(INDIRECT("'"&amp;$B$2&amp;"'!"&amp;ADDRESS(MATCH($B9,INDIRECT("'"&amp;$B$2&amp;"'!$B$1:$B$1095"),0),MATCH(Q$5,INDIRECT("'"&amp;$B$2&amp;"'!5:5"),0))),0)</f>
        <v>0</v>
      </c>
      <c r="R9" s="21">
        <f ca="1">IFERROR(INDIRECT("'"&amp;$B$2&amp;"'!"&amp;ADDRESS(MATCH($B9,INDIRECT("'"&amp;$B$2&amp;"'!$B$1:$B$1095"),0),MATCH(R$5,INDIRECT("'"&amp;$B$2&amp;"'!5:5"),0))),0)</f>
        <v>0</v>
      </c>
      <c r="S9" s="21">
        <f ca="1">IFERROR(INDIRECT("'"&amp;$B$2&amp;"'!"&amp;ADDRESS(MATCH($B9,INDIRECT("'"&amp;$B$2&amp;"'!$B$1:$B$1095"),0),MATCH(S$5,INDIRECT("'"&amp;$B$2&amp;"'!5:5"),0))),0)</f>
        <v>0</v>
      </c>
      <c r="T9" s="21">
        <f ca="1">IFERROR(INDIRECT("'"&amp;$B$2&amp;"'!"&amp;ADDRESS(MATCH($B9,INDIRECT("'"&amp;$B$2&amp;"'!$B$1:$B$1095"),0),MATCH(T$5,INDIRECT("'"&amp;$B$2&amp;"'!5:5"),0))),0)</f>
        <v>-1</v>
      </c>
      <c r="U9" s="22">
        <f t="shared" ca="1" si="0"/>
        <v>94214.03</v>
      </c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77496.545681000003</v>
      </c>
      <c r="E10" s="21">
        <f ca="1">IFERROR(INDIRECT("'"&amp;$B$2&amp;"'!"&amp;ADDRESS(MATCH($B10,INDIRECT("'"&amp;$B$2&amp;"'!$B$1:$B$1095"),0),MATCH(E$5,INDIRECT("'"&amp;$B$2&amp;"'!5:5"),0))),0)</f>
        <v>79263.394354098898</v>
      </c>
      <c r="F10" s="21">
        <f ca="1">IFERROR(INDIRECT("'"&amp;$B$2&amp;"'!"&amp;ADDRESS(MATCH($B10,INDIRECT("'"&amp;$B$2&amp;"'!$B$1:$B$1095"),0),MATCH(F$5,INDIRECT("'"&amp;$B$2&amp;"'!5:5"),0))),0)</f>
        <v>37905.463582182201</v>
      </c>
      <c r="G10" s="21">
        <f ca="1">IFERROR(INDIRECT("'"&amp;$B$2&amp;"'!"&amp;ADDRESS(MATCH($B10,INDIRECT("'"&amp;$B$2&amp;"'!$B$1:$B$1095"),0),MATCH(G$5,INDIRECT("'"&amp;$B$2&amp;"'!5:5"),0))),0)</f>
        <v>19.140966488586699</v>
      </c>
      <c r="H10" s="21">
        <f ca="1">IFERROR(INDIRECT("'"&amp;$B$2&amp;"'!"&amp;ADDRESS(MATCH($B10,INDIRECT("'"&amp;$B$2&amp;"'!$B$1:$B$1095"),0),MATCH(H$5,INDIRECT("'"&amp;$B$2&amp;"'!5:5"),0))),0)</f>
        <v>68.748832606753695</v>
      </c>
      <c r="I10" s="21">
        <f ca="1">IFERROR(INDIRECT("'"&amp;$B$2&amp;"'!"&amp;ADDRESS(MATCH($B10,INDIRECT("'"&amp;$B$2&amp;"'!$B$1:$B$1095"),0),MATCH(I$5,INDIRECT("'"&amp;$B$2&amp;"'!5:5"),0))),0)</f>
        <v>44001.400348485804</v>
      </c>
      <c r="J10" s="21">
        <f ca="1">IFERROR(INDIRECT("'"&amp;$B$2&amp;"'!"&amp;ADDRESS(MATCH($B10,INDIRECT("'"&amp;$B$2&amp;"'!$B$1:$B$1095"),0),MATCH(J$5,INDIRECT("'"&amp;$B$2&amp;"'!5:5"),0))),0)</f>
        <v>16</v>
      </c>
      <c r="K10" s="21">
        <f ca="1">IFERROR(INDIRECT("'"&amp;$B$2&amp;"'!"&amp;ADDRESS(MATCH($B10,INDIRECT("'"&amp;$B$2&amp;"'!$B$1:$B$1095"),0),MATCH(K$5,INDIRECT("'"&amp;$B$2&amp;"'!5:5"),0))),0)</f>
        <v>0</v>
      </c>
      <c r="L10" s="21">
        <f ca="1">IFERROR(INDIRECT("'"&amp;$B$2&amp;"'!"&amp;ADDRESS(MATCH($B10,INDIRECT("'"&amp;$B$2&amp;"'!$B$1:$B$1095"),0),MATCH(L$5,INDIRECT("'"&amp;$B$2&amp;"'!5:5"),0))),0)</f>
        <v>0</v>
      </c>
      <c r="M10" s="21">
        <f ca="1">IFERROR(INDIRECT("'"&amp;$B$2&amp;"'!"&amp;ADDRESS(MATCH($B10,INDIRECT("'"&amp;$B$2&amp;"'!$B$1:$B$1095"),0),MATCH(M$5,INDIRECT("'"&amp;$B$2&amp;"'!5:5"),0))),0)</f>
        <v>47.060273972602701</v>
      </c>
      <c r="N10" s="21">
        <f ca="1">IFERROR(INDIRECT("'"&amp;$B$2&amp;"'!"&amp;ADDRESS(MATCH($B10,INDIRECT("'"&amp;$B$2&amp;"'!$B$1:$B$1095"),0),MATCH(N$5,INDIRECT("'"&amp;$B$2&amp;"'!5:5"),0))),0)</f>
        <v>41502.4548528866</v>
      </c>
      <c r="O10" s="21">
        <f ca="1">IFERROR(INDIRECT("'"&amp;$B$2&amp;"'!"&amp;ADDRESS(MATCH($B10,INDIRECT("'"&amp;$B$2&amp;"'!$B$1:$B$1095"),0),MATCH(O$5,INDIRECT("'"&amp;$B$2&amp;"'!5:5"),0))),0)</f>
        <v>1</v>
      </c>
      <c r="P10" s="21">
        <f ca="1">IFERROR(INDIRECT("'"&amp;$B$2&amp;"'!"&amp;ADDRESS(MATCH($B10,INDIRECT("'"&amp;$B$2&amp;"'!$B$1:$B$1095"),0),MATCH(P$5,INDIRECT("'"&amp;$B$2&amp;"'!5:5"),0))),0)</f>
        <v>1263.32782227242</v>
      </c>
      <c r="Q10" s="21">
        <f ca="1">IFERROR(INDIRECT("'"&amp;$B$2&amp;"'!"&amp;ADDRESS(MATCH($B10,INDIRECT("'"&amp;$B$2&amp;"'!$B$1:$B$1095"),0),MATCH(Q$5,INDIRECT("'"&amp;$B$2&amp;"'!5:5"),0))),0)</f>
        <v>0</v>
      </c>
      <c r="R10" s="21">
        <f ca="1">IFERROR(INDIRECT("'"&amp;$B$2&amp;"'!"&amp;ADDRESS(MATCH($B10,INDIRECT("'"&amp;$B$2&amp;"'!$B$1:$B$1095"),0),MATCH(R$5,INDIRECT("'"&amp;$B$2&amp;"'!5:5"),0))),0)</f>
        <v>0</v>
      </c>
      <c r="S10" s="21">
        <f ca="1">IFERROR(INDIRECT("'"&amp;$B$2&amp;"'!"&amp;ADDRESS(MATCH($B10,INDIRECT("'"&amp;$B$2&amp;"'!$B$1:$B$1095"),0),MATCH(S$5,INDIRECT("'"&amp;$B$2&amp;"'!5:5"),0))),0)</f>
        <v>0</v>
      </c>
      <c r="T10" s="21">
        <f ca="1">IFERROR(INDIRECT("'"&amp;$B$2&amp;"'!"&amp;ADDRESS(MATCH($B10,INDIRECT("'"&amp;$B$2&amp;"'!$B$1:$B$1095"),0),MATCH(T$5,INDIRECT("'"&amp;$B$2&amp;"'!5:5"),0))),0)</f>
        <v>170.00273972602699</v>
      </c>
      <c r="U10" s="22">
        <f t="shared" ca="1" si="0"/>
        <v>281754.53945371992</v>
      </c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24875.59</v>
      </c>
      <c r="F11" s="21">
        <f ca="1">IFERROR(INDIRECT("'"&amp;$B$2&amp;"'!"&amp;ADDRESS(MATCH($B11,INDIRECT("'"&amp;$B$2&amp;"'!$B$1:$B$1095"),0),MATCH(F$5,INDIRECT("'"&amp;$B$2&amp;"'!5:5"),0))),0)</f>
        <v>1666.8</v>
      </c>
      <c r="G11" s="21">
        <f ca="1">IFERROR(INDIRECT("'"&amp;$B$2&amp;"'!"&amp;ADDRESS(MATCH($B11,INDIRECT("'"&amp;$B$2&amp;"'!$B$1:$B$1095"),0),MATCH(G$5,INDIRECT("'"&amp;$B$2&amp;"'!5:5"),0))),0)</f>
        <v>6129</v>
      </c>
      <c r="H11" s="21">
        <f ca="1">IFERROR(INDIRECT("'"&amp;$B$2&amp;"'!"&amp;ADDRESS(MATCH($B11,INDIRECT("'"&amp;$B$2&amp;"'!$B$1:$B$1095"),0),MATCH(H$5,INDIRECT("'"&amp;$B$2&amp;"'!5:5"),0))),0)</f>
        <v>28</v>
      </c>
      <c r="I11" s="21">
        <f ca="1">IFERROR(INDIRECT("'"&amp;$B$2&amp;"'!"&amp;ADDRESS(MATCH($B11,INDIRECT("'"&amp;$B$2&amp;"'!$B$1:$B$1095"),0),MATCH(I$5,INDIRECT("'"&amp;$B$2&amp;"'!5:5"),0))),0)</f>
        <v>1684.2</v>
      </c>
      <c r="J11" s="21">
        <f ca="1">IFERROR(INDIRECT("'"&amp;$B$2&amp;"'!"&amp;ADDRESS(MATCH($B11,INDIRECT("'"&amp;$B$2&amp;"'!$B$1:$B$1095"),0),MATCH(J$5,INDIRECT("'"&amp;$B$2&amp;"'!5:5"),0))),0)</f>
        <v>2</v>
      </c>
      <c r="K11" s="21">
        <f ca="1">IFERROR(INDIRECT("'"&amp;$B$2&amp;"'!"&amp;ADDRESS(MATCH($B11,INDIRECT("'"&amp;$B$2&amp;"'!$B$1:$B$1095"),0),MATCH(K$5,INDIRECT("'"&amp;$B$2&amp;"'!5:5"),0))),0)</f>
        <v>0</v>
      </c>
      <c r="L11" s="21">
        <f ca="1">IFERROR(INDIRECT("'"&amp;$B$2&amp;"'!"&amp;ADDRESS(MATCH($B11,INDIRECT("'"&amp;$B$2&amp;"'!$B$1:$B$1095"),0),MATCH(L$5,INDIRECT("'"&amp;$B$2&amp;"'!5:5"),0))),0)</f>
        <v>0</v>
      </c>
      <c r="M11" s="21">
        <f ca="1">IFERROR(INDIRECT("'"&amp;$B$2&amp;"'!"&amp;ADDRESS(MATCH($B11,INDIRECT("'"&amp;$B$2&amp;"'!$B$1:$B$1095"),0),MATCH(M$5,INDIRECT("'"&amp;$B$2&amp;"'!5:5"),0))),0)</f>
        <v>50.41</v>
      </c>
      <c r="N11" s="21">
        <f ca="1">IFERROR(INDIRECT("'"&amp;$B$2&amp;"'!"&amp;ADDRESS(MATCH($B11,INDIRECT("'"&amp;$B$2&amp;"'!$B$1:$B$1095"),0),MATCH(N$5,INDIRECT("'"&amp;$B$2&amp;"'!5:5"),0))),0)</f>
        <v>10174.42</v>
      </c>
      <c r="O11" s="21">
        <f ca="1">IFERROR(INDIRECT("'"&amp;$B$2&amp;"'!"&amp;ADDRESS(MATCH($B11,INDIRECT("'"&amp;$B$2&amp;"'!$B$1:$B$1095"),0),MATCH(O$5,INDIRECT("'"&amp;$B$2&amp;"'!5:5"),0))),0)</f>
        <v>0</v>
      </c>
      <c r="P11" s="21">
        <f ca="1">IFERROR(INDIRECT("'"&amp;$B$2&amp;"'!"&amp;ADDRESS(MATCH($B11,INDIRECT("'"&amp;$B$2&amp;"'!$B$1:$B$1095"),0),MATCH(P$5,INDIRECT("'"&amp;$B$2&amp;"'!5:5"),0))),0)</f>
        <v>2304.31</v>
      </c>
      <c r="Q11" s="21">
        <f ca="1">IFERROR(INDIRECT("'"&amp;$B$2&amp;"'!"&amp;ADDRESS(MATCH($B11,INDIRECT("'"&amp;$B$2&amp;"'!$B$1:$B$1095"),0),MATCH(Q$5,INDIRECT("'"&amp;$B$2&amp;"'!5:5"),0))),0)</f>
        <v>0</v>
      </c>
      <c r="R11" s="21">
        <f ca="1">IFERROR(INDIRECT("'"&amp;$B$2&amp;"'!"&amp;ADDRESS(MATCH($B11,INDIRECT("'"&amp;$B$2&amp;"'!$B$1:$B$1095"),0),MATCH(R$5,INDIRECT("'"&amp;$B$2&amp;"'!5:5"),0))),0)</f>
        <v>0</v>
      </c>
      <c r="S11" s="21">
        <f ca="1">IFERROR(INDIRECT("'"&amp;$B$2&amp;"'!"&amp;ADDRESS(MATCH($B11,INDIRECT("'"&amp;$B$2&amp;"'!$B$1:$B$1095"),0),MATCH(S$5,INDIRECT("'"&amp;$B$2&amp;"'!5:5"),0))),0)</f>
        <v>24.34</v>
      </c>
      <c r="T11" s="21">
        <f ca="1">IFERROR(INDIRECT("'"&amp;$B$2&amp;"'!"&amp;ADDRESS(MATCH($B11,INDIRECT("'"&amp;$B$2&amp;"'!$B$1:$B$1095"),0),MATCH(T$5,INDIRECT("'"&amp;$B$2&amp;"'!5:5"),0))),0)</f>
        <v>6</v>
      </c>
      <c r="U11" s="22">
        <f t="shared" ca="1" si="0"/>
        <v>46945.069999999992</v>
      </c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IFERROR(INDIRECT("'"&amp;$B$2&amp;"'!"&amp;ADDRESS(MATCH($B12,INDIRECT("'"&amp;$B$2&amp;"'!$B$1:$B$1095"),0),MATCH(K$5,INDIRECT("'"&amp;$B$2&amp;"'!5:5"),0))),0)</f>
        <v>0</v>
      </c>
      <c r="L12" s="21">
        <f ca="1">IFERROR(INDIRECT("'"&amp;$B$2&amp;"'!"&amp;ADDRESS(MATCH($B12,INDIRECT("'"&amp;$B$2&amp;"'!$B$1:$B$1095"),0),MATCH(L$5,INDIRECT("'"&amp;$B$2&amp;"'!5:5"),0))),0)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IFERROR(INDIRECT("'"&amp;$B$2&amp;"'!"&amp;ADDRESS(MATCH($B12,INDIRECT("'"&amp;$B$2&amp;"'!$B$1:$B$1095"),0),MATCH(N$5,INDIRECT("'"&amp;$B$2&amp;"'!5:5"),0))),0)</f>
        <v>0</v>
      </c>
      <c r="O12" s="21">
        <f ca="1">IFERROR(INDIRECT("'"&amp;$B$2&amp;"'!"&amp;ADDRESS(MATCH($B12,INDIRECT("'"&amp;$B$2&amp;"'!$B$1:$B$1095"),0),MATCH(O$5,INDIRECT("'"&amp;$B$2&amp;"'!5:5"),0))),0)</f>
        <v>0</v>
      </c>
      <c r="P12" s="21">
        <f ca="1">IFERROR(INDIRECT("'"&amp;$B$2&amp;"'!"&amp;ADDRESS(MATCH($B12,INDIRECT("'"&amp;$B$2&amp;"'!$B$1:$B$1095"),0),MATCH(P$5,INDIRECT("'"&amp;$B$2&amp;"'!5:5"),0))),0)</f>
        <v>0</v>
      </c>
      <c r="Q12" s="21">
        <f ca="1">IFERROR(INDIRECT("'"&amp;$B$2&amp;"'!"&amp;ADDRESS(MATCH($B12,INDIRECT("'"&amp;$B$2&amp;"'!$B$1:$B$1095"),0),MATCH(Q$5,INDIRECT("'"&amp;$B$2&amp;"'!5:5"),0))),0)</f>
        <v>0</v>
      </c>
      <c r="R12" s="21">
        <f ca="1">IFERROR(INDIRECT("'"&amp;$B$2&amp;"'!"&amp;ADDRESS(MATCH($B12,INDIRECT("'"&amp;$B$2&amp;"'!$B$1:$B$1095"),0),MATCH(R$5,INDIRECT("'"&amp;$B$2&amp;"'!5:5"),0))),0)</f>
        <v>0</v>
      </c>
      <c r="S12" s="21">
        <f ca="1">IFERROR(INDIRECT("'"&amp;$B$2&amp;"'!"&amp;ADDRESS(MATCH($B12,INDIRECT("'"&amp;$B$2&amp;"'!$B$1:$B$1095"),0),MATCH(S$5,INDIRECT("'"&amp;$B$2&amp;"'!5:5"),0))),0)</f>
        <v>0</v>
      </c>
      <c r="T12" s="21">
        <f ca="1">IFERROR(INDIRECT("'"&amp;$B$2&amp;"'!"&amp;ADDRESS(MATCH($B12,INDIRECT("'"&amp;$B$2&amp;"'!$B$1:$B$1095"),0),MATCH(T$5,INDIRECT("'"&amp;$B$2&amp;"'!5:5"),0))),0)</f>
        <v>0</v>
      </c>
      <c r="U12" s="22">
        <f t="shared" ca="1" si="0"/>
        <v>0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4547.3164489116898</v>
      </c>
      <c r="E13" s="21">
        <f ca="1">IFERROR(INDIRECT("'"&amp;$B$2&amp;"'!"&amp;ADDRESS(MATCH($B13,INDIRECT("'"&amp;$B$2&amp;"'!$B$1:$B$1095"),0),MATCH(E$5,INDIRECT("'"&amp;$B$2&amp;"'!5:5"),0))),0)</f>
        <v>33221.843772177301</v>
      </c>
      <c r="F13" s="21">
        <f ca="1">IFERROR(INDIRECT("'"&amp;$B$2&amp;"'!"&amp;ADDRESS(MATCH($B13,INDIRECT("'"&amp;$B$2&amp;"'!$B$1:$B$1095"),0),MATCH(F$5,INDIRECT("'"&amp;$B$2&amp;"'!5:5"),0))),0)</f>
        <v>2448.9127928737198</v>
      </c>
      <c r="G13" s="21">
        <f ca="1">IFERROR(INDIRECT("'"&amp;$B$2&amp;"'!"&amp;ADDRESS(MATCH($B13,INDIRECT("'"&amp;$B$2&amp;"'!$B$1:$B$1095"),0),MATCH(G$5,INDIRECT("'"&amp;$B$2&amp;"'!5:5"),0))),0)</f>
        <v>28</v>
      </c>
      <c r="H13" s="21">
        <f ca="1">IFERROR(INDIRECT("'"&amp;$B$2&amp;"'!"&amp;ADDRESS(MATCH($B13,INDIRECT("'"&amp;$B$2&amp;"'!$B$1:$B$1095"),0),MATCH(H$5,INDIRECT("'"&amp;$B$2&amp;"'!5:5"),0))),0)</f>
        <v>262</v>
      </c>
      <c r="I13" s="21">
        <f ca="1">IFERROR(INDIRECT("'"&amp;$B$2&amp;"'!"&amp;ADDRESS(MATCH($B13,INDIRECT("'"&amp;$B$2&amp;"'!$B$1:$B$1095"),0),MATCH(I$5,INDIRECT("'"&amp;$B$2&amp;"'!5:5"),0))),0)</f>
        <v>4309.0614822225698</v>
      </c>
      <c r="J13" s="21">
        <f ca="1">IFERROR(INDIRECT("'"&amp;$B$2&amp;"'!"&amp;ADDRESS(MATCH($B13,INDIRECT("'"&amp;$B$2&amp;"'!$B$1:$B$1095"),0),MATCH(J$5,INDIRECT("'"&amp;$B$2&amp;"'!5:5"),0))),0)</f>
        <v>0</v>
      </c>
      <c r="K13" s="21">
        <f ca="1">IFERROR(INDIRECT("'"&amp;$B$2&amp;"'!"&amp;ADDRESS(MATCH($B13,INDIRECT("'"&amp;$B$2&amp;"'!$B$1:$B$1095"),0),MATCH(K$5,INDIRECT("'"&amp;$B$2&amp;"'!5:5"),0))),0)</f>
        <v>0</v>
      </c>
      <c r="L13" s="21">
        <f ca="1">IFERROR(INDIRECT("'"&amp;$B$2&amp;"'!"&amp;ADDRESS(MATCH($B13,INDIRECT("'"&amp;$B$2&amp;"'!$B$1:$B$1095"),0),MATCH(L$5,INDIRECT("'"&amp;$B$2&amp;"'!5:5"),0))),0)</f>
        <v>0</v>
      </c>
      <c r="M13" s="21">
        <f ca="1">IFERROR(INDIRECT("'"&amp;$B$2&amp;"'!"&amp;ADDRESS(MATCH($B13,INDIRECT("'"&amp;$B$2&amp;"'!$B$1:$B$1095"),0),MATCH(M$5,INDIRECT("'"&amp;$B$2&amp;"'!5:5"),0))),0)</f>
        <v>0</v>
      </c>
      <c r="N13" s="21">
        <f ca="1">IFERROR(INDIRECT("'"&amp;$B$2&amp;"'!"&amp;ADDRESS(MATCH($B13,INDIRECT("'"&amp;$B$2&amp;"'!$B$1:$B$1095"),0),MATCH(N$5,INDIRECT("'"&amp;$B$2&amp;"'!5:5"),0))),0)</f>
        <v>0</v>
      </c>
      <c r="O13" s="21">
        <f ca="1">IFERROR(INDIRECT("'"&amp;$B$2&amp;"'!"&amp;ADDRESS(MATCH($B13,INDIRECT("'"&amp;$B$2&amp;"'!$B$1:$B$1095"),0),MATCH(O$5,INDIRECT("'"&amp;$B$2&amp;"'!5:5"),0))),0)</f>
        <v>0</v>
      </c>
      <c r="P13" s="21">
        <f ca="1">IFERROR(INDIRECT("'"&amp;$B$2&amp;"'!"&amp;ADDRESS(MATCH($B13,INDIRECT("'"&amp;$B$2&amp;"'!$B$1:$B$1095"),0),MATCH(P$5,INDIRECT("'"&amp;$B$2&amp;"'!5:5"),0))),0)</f>
        <v>0</v>
      </c>
      <c r="Q13" s="21">
        <f ca="1">IFERROR(INDIRECT("'"&amp;$B$2&amp;"'!"&amp;ADDRESS(MATCH($B13,INDIRECT("'"&amp;$B$2&amp;"'!$B$1:$B$1095"),0),MATCH(Q$5,INDIRECT("'"&amp;$B$2&amp;"'!5:5"),0))),0)</f>
        <v>0</v>
      </c>
      <c r="R13" s="21">
        <f ca="1">IFERROR(INDIRECT("'"&amp;$B$2&amp;"'!"&amp;ADDRESS(MATCH($B13,INDIRECT("'"&amp;$B$2&amp;"'!$B$1:$B$1095"),0),MATCH(R$5,INDIRECT("'"&amp;$B$2&amp;"'!5:5"),0))),0)</f>
        <v>0</v>
      </c>
      <c r="S13" s="21">
        <f ca="1">IFERROR(INDIRECT("'"&amp;$B$2&amp;"'!"&amp;ADDRESS(MATCH($B13,INDIRECT("'"&amp;$B$2&amp;"'!$B$1:$B$1095"),0),MATCH(S$5,INDIRECT("'"&amp;$B$2&amp;"'!5:5"),0))),0)</f>
        <v>0</v>
      </c>
      <c r="T13" s="21">
        <f ca="1">IFERROR(INDIRECT("'"&amp;$B$2&amp;"'!"&amp;ADDRESS(MATCH($B13,INDIRECT("'"&amp;$B$2&amp;"'!$B$1:$B$1095"),0),MATCH(T$5,INDIRECT("'"&amp;$B$2&amp;"'!5:5"),0))),0)</f>
        <v>0</v>
      </c>
      <c r="U13" s="22">
        <f t="shared" ca="1" si="0"/>
        <v>44817.134496185281</v>
      </c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94783.118658478968</v>
      </c>
      <c r="E14" s="21">
        <f ca="1">IFERROR(INDIRECT("'"&amp;$B$2&amp;"'!"&amp;ADDRESS(MATCH($B14,INDIRECT("'"&amp;$B$2&amp;"'!$B$1:$B$1095"),0),MATCH(E$5,INDIRECT("'"&amp;$B$2&amp;"'!5:5"),0))),0)</f>
        <v>129373.17345299949</v>
      </c>
      <c r="F14" s="21">
        <f ca="1">IFERROR(INDIRECT("'"&amp;$B$2&amp;"'!"&amp;ADDRESS(MATCH($B14,INDIRECT("'"&amp;$B$2&amp;"'!$B$1:$B$1095"),0),MATCH(F$5,INDIRECT("'"&amp;$B$2&amp;"'!5:5"),0))),0)</f>
        <v>8590.8876712328765</v>
      </c>
      <c r="G14" s="21">
        <f ca="1">IFERROR(INDIRECT("'"&amp;$B$2&amp;"'!"&amp;ADDRESS(MATCH($B14,INDIRECT("'"&amp;$B$2&amp;"'!$B$1:$B$1095"),0),MATCH(G$5,INDIRECT("'"&amp;$B$2&amp;"'!5:5"),0))),0)</f>
        <v>110</v>
      </c>
      <c r="H14" s="21">
        <f ca="1">IFERROR(INDIRECT("'"&amp;$B$2&amp;"'!"&amp;ADDRESS(MATCH($B14,INDIRECT("'"&amp;$B$2&amp;"'!$B$1:$B$1095"),0),MATCH(H$5,INDIRECT("'"&amp;$B$2&amp;"'!5:5"),0))),0)</f>
        <v>320.85769551758932</v>
      </c>
      <c r="I14" s="21">
        <f ca="1">IFERROR(INDIRECT("'"&amp;$B$2&amp;"'!"&amp;ADDRESS(MATCH($B14,INDIRECT("'"&amp;$B$2&amp;"'!$B$1:$B$1095"),0),MATCH(I$5,INDIRECT("'"&amp;$B$2&amp;"'!5:5"),0))),0)</f>
        <v>578446.35616438359</v>
      </c>
      <c r="J14" s="21">
        <f ca="1">IFERROR(INDIRECT("'"&amp;$B$2&amp;"'!"&amp;ADDRESS(MATCH($B14,INDIRECT("'"&amp;$B$2&amp;"'!$B$1:$B$1095"),0),MATCH(J$5,INDIRECT("'"&amp;$B$2&amp;"'!5:5"),0))),0)</f>
        <v>2</v>
      </c>
      <c r="K14" s="21">
        <f ca="1">IFERROR(INDIRECT("'"&amp;$B$2&amp;"'!"&amp;ADDRESS(MATCH($B14,INDIRECT("'"&amp;$B$2&amp;"'!$B$1:$B$1095"),0),MATCH(K$5,INDIRECT("'"&amp;$B$2&amp;"'!5:5"),0))),0)</f>
        <v>0</v>
      </c>
      <c r="L14" s="21">
        <f ca="1">IFERROR(INDIRECT("'"&amp;$B$2&amp;"'!"&amp;ADDRESS(MATCH($B14,INDIRECT("'"&amp;$B$2&amp;"'!$B$1:$B$1095"),0),MATCH(L$5,INDIRECT("'"&amp;$B$2&amp;"'!5:5"),0))),0)</f>
        <v>0</v>
      </c>
      <c r="M14" s="21">
        <f ca="1">IFERROR(INDIRECT("'"&amp;$B$2&amp;"'!"&amp;ADDRESS(MATCH($B14,INDIRECT("'"&amp;$B$2&amp;"'!$B$1:$B$1095"),0),MATCH(M$5,INDIRECT("'"&amp;$B$2&amp;"'!5:5"),0))),0)</f>
        <v>23</v>
      </c>
      <c r="N14" s="21">
        <f ca="1">IFERROR(INDIRECT("'"&amp;$B$2&amp;"'!"&amp;ADDRESS(MATCH($B14,INDIRECT("'"&amp;$B$2&amp;"'!$B$1:$B$1095"),0),MATCH(N$5,INDIRECT("'"&amp;$B$2&amp;"'!5:5"),0))),0)</f>
        <v>116181.99649322257</v>
      </c>
      <c r="O14" s="21">
        <f ca="1">IFERROR(INDIRECT("'"&amp;$B$2&amp;"'!"&amp;ADDRESS(MATCH($B14,INDIRECT("'"&amp;$B$2&amp;"'!$B$1:$B$1095"),0),MATCH(O$5,INDIRECT("'"&amp;$B$2&amp;"'!5:5"),0))),0)</f>
        <v>1.01</v>
      </c>
      <c r="P14" s="21">
        <f ca="1">IFERROR(INDIRECT("'"&amp;$B$2&amp;"'!"&amp;ADDRESS(MATCH($B14,INDIRECT("'"&amp;$B$2&amp;"'!$B$1:$B$1095"),0),MATCH(P$5,INDIRECT("'"&amp;$B$2&amp;"'!5:5"),0))),0)</f>
        <v>1145.2027397260276</v>
      </c>
      <c r="Q14" s="21">
        <f ca="1">IFERROR(INDIRECT("'"&amp;$B$2&amp;"'!"&amp;ADDRESS(MATCH($B14,INDIRECT("'"&amp;$B$2&amp;"'!$B$1:$B$1095"),0),MATCH(Q$5,INDIRECT("'"&amp;$B$2&amp;"'!5:5"),0))),0)</f>
        <v>19.054794520547944</v>
      </c>
      <c r="R14" s="21">
        <f ca="1">IFERROR(INDIRECT("'"&amp;$B$2&amp;"'!"&amp;ADDRESS(MATCH($B14,INDIRECT("'"&amp;$B$2&amp;"'!$B$1:$B$1095"),0),MATCH(R$5,INDIRECT("'"&amp;$B$2&amp;"'!5:5"),0))),0)</f>
        <v>0</v>
      </c>
      <c r="S14" s="21">
        <f ca="1">IFERROR(INDIRECT("'"&amp;$B$2&amp;"'!"&amp;ADDRESS(MATCH($B14,INDIRECT("'"&amp;$B$2&amp;"'!$B$1:$B$1095"),0),MATCH(S$5,INDIRECT("'"&amp;$B$2&amp;"'!5:5"),0))),0)</f>
        <v>0</v>
      </c>
      <c r="T14" s="21">
        <f ca="1">IFERROR(INDIRECT("'"&amp;$B$2&amp;"'!"&amp;ADDRESS(MATCH($B14,INDIRECT("'"&amp;$B$2&amp;"'!$B$1:$B$1095"),0),MATCH(T$5,INDIRECT("'"&amp;$B$2&amp;"'!5:5"),0))),0)</f>
        <v>48.01</v>
      </c>
      <c r="U14" s="22">
        <f t="shared" ca="1" si="0"/>
        <v>929044.66767008172</v>
      </c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9598</v>
      </c>
      <c r="F15" s="21">
        <f ca="1">IFERROR(INDIRECT("'"&amp;$B$2&amp;"'!"&amp;ADDRESS(MATCH($B15,INDIRECT("'"&amp;$B$2&amp;"'!$B$1:$B$1095"),0),MATCH(F$5,INDIRECT("'"&amp;$B$2&amp;"'!5:5"),0))),0)</f>
        <v>582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40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IFERROR(INDIRECT("'"&amp;$B$2&amp;"'!"&amp;ADDRESS(MATCH($B15,INDIRECT("'"&amp;$B$2&amp;"'!$B$1:$B$1095"),0),MATCH(K$5,INDIRECT("'"&amp;$B$2&amp;"'!5:5"),0))),0)</f>
        <v>0</v>
      </c>
      <c r="L15" s="21">
        <f ca="1">IFERROR(INDIRECT("'"&amp;$B$2&amp;"'!"&amp;ADDRESS(MATCH($B15,INDIRECT("'"&amp;$B$2&amp;"'!$B$1:$B$1095"),0),MATCH(L$5,INDIRECT("'"&amp;$B$2&amp;"'!5:5"),0))),0)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IFERROR(INDIRECT("'"&amp;$B$2&amp;"'!"&amp;ADDRESS(MATCH($B15,INDIRECT("'"&amp;$B$2&amp;"'!$B$1:$B$1095"),0),MATCH(N$5,INDIRECT("'"&amp;$B$2&amp;"'!5:5"),0))),0)</f>
        <v>0</v>
      </c>
      <c r="O15" s="21">
        <f ca="1">IFERROR(INDIRECT("'"&amp;$B$2&amp;"'!"&amp;ADDRESS(MATCH($B15,INDIRECT("'"&amp;$B$2&amp;"'!$B$1:$B$1095"),0),MATCH(O$5,INDIRECT("'"&amp;$B$2&amp;"'!5:5"),0))),0)</f>
        <v>0</v>
      </c>
      <c r="P15" s="21">
        <f ca="1">IFERROR(INDIRECT("'"&amp;$B$2&amp;"'!"&amp;ADDRESS(MATCH($B15,INDIRECT("'"&amp;$B$2&amp;"'!$B$1:$B$1095"),0),MATCH(P$5,INDIRECT("'"&amp;$B$2&amp;"'!5:5"),0))),0)</f>
        <v>0</v>
      </c>
      <c r="Q15" s="21">
        <f ca="1">IFERROR(INDIRECT("'"&amp;$B$2&amp;"'!"&amp;ADDRESS(MATCH($B15,INDIRECT("'"&amp;$B$2&amp;"'!$B$1:$B$1095"),0),MATCH(Q$5,INDIRECT("'"&amp;$B$2&amp;"'!5:5"),0))),0)</f>
        <v>0</v>
      </c>
      <c r="R15" s="21">
        <f ca="1">IFERROR(INDIRECT("'"&amp;$B$2&amp;"'!"&amp;ADDRESS(MATCH($B15,INDIRECT("'"&amp;$B$2&amp;"'!$B$1:$B$1095"),0),MATCH(R$5,INDIRECT("'"&amp;$B$2&amp;"'!5:5"),0))),0)</f>
        <v>0</v>
      </c>
      <c r="S15" s="21">
        <f ca="1">IFERROR(INDIRECT("'"&amp;$B$2&amp;"'!"&amp;ADDRESS(MATCH($B15,INDIRECT("'"&amp;$B$2&amp;"'!$B$1:$B$1095"),0),MATCH(S$5,INDIRECT("'"&amp;$B$2&amp;"'!5:5"),0))),0)</f>
        <v>0</v>
      </c>
      <c r="T15" s="21">
        <f ca="1">IFERROR(INDIRECT("'"&amp;$B$2&amp;"'!"&amp;ADDRESS(MATCH($B15,INDIRECT("'"&amp;$B$2&amp;"'!$B$1:$B$1095"),0),MATCH(T$5,INDIRECT("'"&amp;$B$2&amp;"'!5:5"),0))),0)</f>
        <v>0</v>
      </c>
      <c r="U15" s="22">
        <f t="shared" ca="1" si="0"/>
        <v>10220</v>
      </c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IFERROR(INDIRECT("'"&amp;$B$2&amp;"'!"&amp;ADDRESS(MATCH($B16,INDIRECT("'"&amp;$B$2&amp;"'!$B$1:$B$1095"),0),MATCH(K$5,INDIRECT("'"&amp;$B$2&amp;"'!5:5"),0))),0)</f>
        <v>0</v>
      </c>
      <c r="L16" s="21">
        <f ca="1">IFERROR(INDIRECT("'"&amp;$B$2&amp;"'!"&amp;ADDRESS(MATCH($B16,INDIRECT("'"&amp;$B$2&amp;"'!$B$1:$B$1095"),0),MATCH(L$5,INDIRECT("'"&amp;$B$2&amp;"'!5:5"),0))),0)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IFERROR(INDIRECT("'"&amp;$B$2&amp;"'!"&amp;ADDRESS(MATCH($B16,INDIRECT("'"&amp;$B$2&amp;"'!$B$1:$B$1095"),0),MATCH(N$5,INDIRECT("'"&amp;$B$2&amp;"'!5:5"),0))),0)</f>
        <v>0</v>
      </c>
      <c r="O16" s="21">
        <f ca="1">IFERROR(INDIRECT("'"&amp;$B$2&amp;"'!"&amp;ADDRESS(MATCH($B16,INDIRECT("'"&amp;$B$2&amp;"'!$B$1:$B$1095"),0),MATCH(O$5,INDIRECT("'"&amp;$B$2&amp;"'!5:5"),0))),0)</f>
        <v>0</v>
      </c>
      <c r="P16" s="21">
        <f ca="1">IFERROR(INDIRECT("'"&amp;$B$2&amp;"'!"&amp;ADDRESS(MATCH($B16,INDIRECT("'"&amp;$B$2&amp;"'!$B$1:$B$1095"),0),MATCH(P$5,INDIRECT("'"&amp;$B$2&amp;"'!5:5"),0))),0)</f>
        <v>0</v>
      </c>
      <c r="Q16" s="21">
        <f ca="1">IFERROR(INDIRECT("'"&amp;$B$2&amp;"'!"&amp;ADDRESS(MATCH($B16,INDIRECT("'"&amp;$B$2&amp;"'!$B$1:$B$1095"),0),MATCH(Q$5,INDIRECT("'"&amp;$B$2&amp;"'!5:5"),0))),0)</f>
        <v>0</v>
      </c>
      <c r="R16" s="21">
        <f ca="1">IFERROR(INDIRECT("'"&amp;$B$2&amp;"'!"&amp;ADDRESS(MATCH($B16,INDIRECT("'"&amp;$B$2&amp;"'!$B$1:$B$1095"),0),MATCH(R$5,INDIRECT("'"&amp;$B$2&amp;"'!5:5"),0))),0)</f>
        <v>0</v>
      </c>
      <c r="S16" s="21">
        <f ca="1">IFERROR(INDIRECT("'"&amp;$B$2&amp;"'!"&amp;ADDRESS(MATCH($B16,INDIRECT("'"&amp;$B$2&amp;"'!$B$1:$B$1095"),0),MATCH(S$5,INDIRECT("'"&amp;$B$2&amp;"'!5:5"),0))),0)</f>
        <v>0</v>
      </c>
      <c r="T16" s="21">
        <f ca="1">IFERROR(INDIRECT("'"&amp;$B$2&amp;"'!"&amp;ADDRESS(MATCH($B16,INDIRECT("'"&amp;$B$2&amp;"'!$B$1:$B$1095"),0),MATCH(T$5,INDIRECT("'"&amp;$B$2&amp;"'!5:5"),0))),0)</f>
        <v>0</v>
      </c>
      <c r="U16" s="22">
        <f t="shared" ca="1" si="0"/>
        <v>0</v>
      </c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458</v>
      </c>
      <c r="E17" s="21">
        <f ca="1">IFERROR(INDIRECT("'"&amp;$B$2&amp;"'!"&amp;ADDRESS(MATCH($B17,INDIRECT("'"&amp;$B$2&amp;"'!$B$1:$B$1095"),0),MATCH(E$5,INDIRECT("'"&amp;$B$2&amp;"'!5:5"),0))),0)</f>
        <v>747</v>
      </c>
      <c r="F17" s="21">
        <f ca="1">IFERROR(INDIRECT("'"&amp;$B$2&amp;"'!"&amp;ADDRESS(MATCH($B17,INDIRECT("'"&amp;$B$2&amp;"'!$B$1:$B$1095"),0),MATCH(F$5,INDIRECT("'"&amp;$B$2&amp;"'!5:5"),0))),0)</f>
        <v>197</v>
      </c>
      <c r="G17" s="21">
        <f ca="1">IFERROR(INDIRECT("'"&amp;$B$2&amp;"'!"&amp;ADDRESS(MATCH($B17,INDIRECT("'"&amp;$B$2&amp;"'!$B$1:$B$1095"),0),MATCH(G$5,INDIRECT("'"&amp;$B$2&amp;"'!5:5"),0))),0)</f>
        <v>4</v>
      </c>
      <c r="H17" s="21">
        <f ca="1">IFERROR(INDIRECT("'"&amp;$B$2&amp;"'!"&amp;ADDRESS(MATCH($B17,INDIRECT("'"&amp;$B$2&amp;"'!$B$1:$B$1095"),0),MATCH(H$5,INDIRECT("'"&amp;$B$2&amp;"'!5:5"),0))),0)</f>
        <v>116</v>
      </c>
      <c r="I17" s="21">
        <f ca="1">IFERROR(INDIRECT("'"&amp;$B$2&amp;"'!"&amp;ADDRESS(MATCH($B17,INDIRECT("'"&amp;$B$2&amp;"'!$B$1:$B$1095"),0),MATCH(I$5,INDIRECT("'"&amp;$B$2&amp;"'!5:5"),0))),0)</f>
        <v>310</v>
      </c>
      <c r="J17" s="21">
        <f ca="1">IFERROR(INDIRECT("'"&amp;$B$2&amp;"'!"&amp;ADDRESS(MATCH($B17,INDIRECT("'"&amp;$B$2&amp;"'!$B$1:$B$1095"),0),MATCH(J$5,INDIRECT("'"&amp;$B$2&amp;"'!5:5"),0))),0)</f>
        <v>0</v>
      </c>
      <c r="K17" s="21">
        <f ca="1">IFERROR(INDIRECT("'"&amp;$B$2&amp;"'!"&amp;ADDRESS(MATCH($B17,INDIRECT("'"&amp;$B$2&amp;"'!$B$1:$B$1095"),0),MATCH(K$5,INDIRECT("'"&amp;$B$2&amp;"'!5:5"),0))),0)</f>
        <v>0</v>
      </c>
      <c r="L17" s="21">
        <f ca="1">IFERROR(INDIRECT("'"&amp;$B$2&amp;"'!"&amp;ADDRESS(MATCH($B17,INDIRECT("'"&amp;$B$2&amp;"'!$B$1:$B$1095"),0),MATCH(L$5,INDIRECT("'"&amp;$B$2&amp;"'!5:5"),0))),0)</f>
        <v>0</v>
      </c>
      <c r="M17" s="21">
        <f ca="1">IFERROR(INDIRECT("'"&amp;$B$2&amp;"'!"&amp;ADDRESS(MATCH($B17,INDIRECT("'"&amp;$B$2&amp;"'!$B$1:$B$1095"),0),MATCH(M$5,INDIRECT("'"&amp;$B$2&amp;"'!5:5"),0))),0)</f>
        <v>0</v>
      </c>
      <c r="N17" s="21">
        <f ca="1">IFERROR(INDIRECT("'"&amp;$B$2&amp;"'!"&amp;ADDRESS(MATCH($B17,INDIRECT("'"&amp;$B$2&amp;"'!$B$1:$B$1095"),0),MATCH(N$5,INDIRECT("'"&amp;$B$2&amp;"'!5:5"),0))),0)</f>
        <v>0</v>
      </c>
      <c r="O17" s="21">
        <f ca="1">IFERROR(INDIRECT("'"&amp;$B$2&amp;"'!"&amp;ADDRESS(MATCH($B17,INDIRECT("'"&amp;$B$2&amp;"'!$B$1:$B$1095"),0),MATCH(O$5,INDIRECT("'"&amp;$B$2&amp;"'!5:5"),0))),0)</f>
        <v>0</v>
      </c>
      <c r="P17" s="21">
        <f ca="1">IFERROR(INDIRECT("'"&amp;$B$2&amp;"'!"&amp;ADDRESS(MATCH($B17,INDIRECT("'"&amp;$B$2&amp;"'!$B$1:$B$1095"),0),MATCH(P$5,INDIRECT("'"&amp;$B$2&amp;"'!5:5"),0))),0)</f>
        <v>0</v>
      </c>
      <c r="Q17" s="21">
        <f ca="1">IFERROR(INDIRECT("'"&amp;$B$2&amp;"'!"&amp;ADDRESS(MATCH($B17,INDIRECT("'"&amp;$B$2&amp;"'!$B$1:$B$1095"),0),MATCH(Q$5,INDIRECT("'"&amp;$B$2&amp;"'!5:5"),0))),0)</f>
        <v>0</v>
      </c>
      <c r="R17" s="21">
        <f ca="1">IFERROR(INDIRECT("'"&amp;$B$2&amp;"'!"&amp;ADDRESS(MATCH($B17,INDIRECT("'"&amp;$B$2&amp;"'!$B$1:$B$1095"),0),MATCH(R$5,INDIRECT("'"&amp;$B$2&amp;"'!5:5"),0))),0)</f>
        <v>0</v>
      </c>
      <c r="S17" s="21">
        <f ca="1">IFERROR(INDIRECT("'"&amp;$B$2&amp;"'!"&amp;ADDRESS(MATCH($B17,INDIRECT("'"&amp;$B$2&amp;"'!$B$1:$B$1095"),0),MATCH(S$5,INDIRECT("'"&amp;$B$2&amp;"'!5:5"),0))),0)</f>
        <v>0</v>
      </c>
      <c r="T17" s="21">
        <f ca="1">IFERROR(INDIRECT("'"&amp;$B$2&amp;"'!"&amp;ADDRESS(MATCH($B17,INDIRECT("'"&amp;$B$2&amp;"'!$B$1:$B$1095"),0),MATCH(T$5,INDIRECT("'"&amp;$B$2&amp;"'!5:5"),0))),0)</f>
        <v>0</v>
      </c>
      <c r="U17" s="22">
        <f t="shared" ca="1" si="0"/>
        <v>1832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1435</v>
      </c>
      <c r="E18" s="21">
        <f ca="1">IFERROR(INDIRECT("'"&amp;$B$2&amp;"'!"&amp;ADDRESS(MATCH($B18,INDIRECT("'"&amp;$B$2&amp;"'!$B$1:$B$1095"),0),MATCH(E$5,INDIRECT("'"&amp;$B$2&amp;"'!5:5"),0))),0)</f>
        <v>1630</v>
      </c>
      <c r="F18" s="21">
        <f ca="1">IFERROR(INDIRECT("'"&amp;$B$2&amp;"'!"&amp;ADDRESS(MATCH($B18,INDIRECT("'"&amp;$B$2&amp;"'!$B$1:$B$1095"),0),MATCH(F$5,INDIRECT("'"&amp;$B$2&amp;"'!5:5"),0))),0)</f>
        <v>1175</v>
      </c>
      <c r="G18" s="21">
        <f ca="1">IFERROR(INDIRECT("'"&amp;$B$2&amp;"'!"&amp;ADDRESS(MATCH($B18,INDIRECT("'"&amp;$B$2&amp;"'!$B$1:$B$1095"),0),MATCH(G$5,INDIRECT("'"&amp;$B$2&amp;"'!5:5"),0))),0)</f>
        <v>15</v>
      </c>
      <c r="H18" s="21">
        <f ca="1">IFERROR(INDIRECT("'"&amp;$B$2&amp;"'!"&amp;ADDRESS(MATCH($B18,INDIRECT("'"&amp;$B$2&amp;"'!$B$1:$B$1095"),0),MATCH(H$5,INDIRECT("'"&amp;$B$2&amp;"'!5:5"),0))),0)</f>
        <v>48</v>
      </c>
      <c r="I18" s="21">
        <f ca="1">IFERROR(INDIRECT("'"&amp;$B$2&amp;"'!"&amp;ADDRESS(MATCH($B18,INDIRECT("'"&amp;$B$2&amp;"'!$B$1:$B$1095"),0),MATCH(I$5,INDIRECT("'"&amp;$B$2&amp;"'!5:5"),0))),0)</f>
        <v>1057</v>
      </c>
      <c r="J18" s="21">
        <f ca="1">IFERROR(INDIRECT("'"&amp;$B$2&amp;"'!"&amp;ADDRESS(MATCH($B18,INDIRECT("'"&amp;$B$2&amp;"'!$B$1:$B$1095"),0),MATCH(J$5,INDIRECT("'"&amp;$B$2&amp;"'!5:5"),0))),0)</f>
        <v>0</v>
      </c>
      <c r="K18" s="21">
        <f ca="1">IFERROR(INDIRECT("'"&amp;$B$2&amp;"'!"&amp;ADDRESS(MATCH($B18,INDIRECT("'"&amp;$B$2&amp;"'!$B$1:$B$1095"),0),MATCH(K$5,INDIRECT("'"&amp;$B$2&amp;"'!5:5"),0))),0)</f>
        <v>0</v>
      </c>
      <c r="L18" s="21">
        <f ca="1">IFERROR(INDIRECT("'"&amp;$B$2&amp;"'!"&amp;ADDRESS(MATCH($B18,INDIRECT("'"&amp;$B$2&amp;"'!$B$1:$B$1095"),0),MATCH(L$5,INDIRECT("'"&amp;$B$2&amp;"'!5:5"),0))),0)</f>
        <v>0</v>
      </c>
      <c r="M18" s="21">
        <f ca="1">IFERROR(INDIRECT("'"&amp;$B$2&amp;"'!"&amp;ADDRESS(MATCH($B18,INDIRECT("'"&amp;$B$2&amp;"'!$B$1:$B$1095"),0),MATCH(M$5,INDIRECT("'"&amp;$B$2&amp;"'!5:5"),0))),0)</f>
        <v>0</v>
      </c>
      <c r="N18" s="21">
        <f ca="1">IFERROR(INDIRECT("'"&amp;$B$2&amp;"'!"&amp;ADDRESS(MATCH($B18,INDIRECT("'"&amp;$B$2&amp;"'!$B$1:$B$1095"),0),MATCH(N$5,INDIRECT("'"&amp;$B$2&amp;"'!5:5"),0))),0)</f>
        <v>0</v>
      </c>
      <c r="O18" s="21">
        <f ca="1">IFERROR(INDIRECT("'"&amp;$B$2&amp;"'!"&amp;ADDRESS(MATCH($B18,INDIRECT("'"&amp;$B$2&amp;"'!$B$1:$B$1095"),0),MATCH(O$5,INDIRECT("'"&amp;$B$2&amp;"'!5:5"),0))),0)</f>
        <v>0</v>
      </c>
      <c r="P18" s="21">
        <f ca="1">IFERROR(INDIRECT("'"&amp;$B$2&amp;"'!"&amp;ADDRESS(MATCH($B18,INDIRECT("'"&amp;$B$2&amp;"'!$B$1:$B$1095"),0),MATCH(P$5,INDIRECT("'"&amp;$B$2&amp;"'!5:5"),0))),0)</f>
        <v>0</v>
      </c>
      <c r="Q18" s="21">
        <f ca="1">IFERROR(INDIRECT("'"&amp;$B$2&amp;"'!"&amp;ADDRESS(MATCH($B18,INDIRECT("'"&amp;$B$2&amp;"'!$B$1:$B$1095"),0),MATCH(Q$5,INDIRECT("'"&amp;$B$2&amp;"'!5:5"),0))),0)</f>
        <v>0</v>
      </c>
      <c r="R18" s="21">
        <f ca="1">IFERROR(INDIRECT("'"&amp;$B$2&amp;"'!"&amp;ADDRESS(MATCH($B18,INDIRECT("'"&amp;$B$2&amp;"'!$B$1:$B$1095"),0),MATCH(R$5,INDIRECT("'"&amp;$B$2&amp;"'!5:5"),0))),0)</f>
        <v>0</v>
      </c>
      <c r="S18" s="21">
        <f ca="1">IFERROR(INDIRECT("'"&amp;$B$2&amp;"'!"&amp;ADDRESS(MATCH($B18,INDIRECT("'"&amp;$B$2&amp;"'!$B$1:$B$1095"),0),MATCH(S$5,INDIRECT("'"&amp;$B$2&amp;"'!5:5"),0))),0)</f>
        <v>0</v>
      </c>
      <c r="T18" s="21">
        <f ca="1">IFERROR(INDIRECT("'"&amp;$B$2&amp;"'!"&amp;ADDRESS(MATCH($B18,INDIRECT("'"&amp;$B$2&amp;"'!$B$1:$B$1095"),0),MATCH(T$5,INDIRECT("'"&amp;$B$2&amp;"'!5:5"),0))),0)</f>
        <v>0</v>
      </c>
      <c r="U18" s="22">
        <f t="shared" ca="1" si="0"/>
        <v>5360</v>
      </c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IFERROR(INDIRECT("'"&amp;$B$2&amp;"'!"&amp;ADDRESS(MATCH($B19,INDIRECT("'"&amp;$B$2&amp;"'!$B$1:$B$1095"),0),MATCH(K$5,INDIRECT("'"&amp;$B$2&amp;"'!5:5"),0))),0)</f>
        <v>0</v>
      </c>
      <c r="L19" s="21">
        <f ca="1">IFERROR(INDIRECT("'"&amp;$B$2&amp;"'!"&amp;ADDRESS(MATCH($B19,INDIRECT("'"&amp;$B$2&amp;"'!$B$1:$B$1095"),0),MATCH(L$5,INDIRECT("'"&amp;$B$2&amp;"'!5:5"),0))),0)</f>
        <v>0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IFERROR(INDIRECT("'"&amp;$B$2&amp;"'!"&amp;ADDRESS(MATCH($B19,INDIRECT("'"&amp;$B$2&amp;"'!$B$1:$B$1095"),0),MATCH(N$5,INDIRECT("'"&amp;$B$2&amp;"'!5:5"),0))),0)</f>
        <v>0</v>
      </c>
      <c r="O19" s="21">
        <f ca="1">IFERROR(INDIRECT("'"&amp;$B$2&amp;"'!"&amp;ADDRESS(MATCH($B19,INDIRECT("'"&amp;$B$2&amp;"'!$B$1:$B$1095"),0),MATCH(O$5,INDIRECT("'"&amp;$B$2&amp;"'!5:5"),0))),0)</f>
        <v>0</v>
      </c>
      <c r="P19" s="21">
        <f ca="1">IFERROR(INDIRECT("'"&amp;$B$2&amp;"'!"&amp;ADDRESS(MATCH($B19,INDIRECT("'"&amp;$B$2&amp;"'!$B$1:$B$1095"),0),MATCH(P$5,INDIRECT("'"&amp;$B$2&amp;"'!5:5"),0))),0)</f>
        <v>0</v>
      </c>
      <c r="Q19" s="21">
        <f ca="1">IFERROR(INDIRECT("'"&amp;$B$2&amp;"'!"&amp;ADDRESS(MATCH($B19,INDIRECT("'"&amp;$B$2&amp;"'!$B$1:$B$1095"),0),MATCH(Q$5,INDIRECT("'"&amp;$B$2&amp;"'!5:5"),0))),0)</f>
        <v>0</v>
      </c>
      <c r="R19" s="21">
        <f ca="1">IFERROR(INDIRECT("'"&amp;$B$2&amp;"'!"&amp;ADDRESS(MATCH($B19,INDIRECT("'"&amp;$B$2&amp;"'!$B$1:$B$1095"),0),MATCH(R$5,INDIRECT("'"&amp;$B$2&amp;"'!5:5"),0))),0)</f>
        <v>0</v>
      </c>
      <c r="S19" s="21">
        <f ca="1">IFERROR(INDIRECT("'"&amp;$B$2&amp;"'!"&amp;ADDRESS(MATCH($B19,INDIRECT("'"&amp;$B$2&amp;"'!$B$1:$B$1095"),0),MATCH(S$5,INDIRECT("'"&amp;$B$2&amp;"'!5:5"),0))),0)</f>
        <v>0</v>
      </c>
      <c r="T19" s="21">
        <f ca="1">IFERROR(INDIRECT("'"&amp;$B$2&amp;"'!"&amp;ADDRESS(MATCH($B19,INDIRECT("'"&amp;$B$2&amp;"'!$B$1:$B$1095"),0),MATCH(T$5,INDIRECT("'"&amp;$B$2&amp;"'!5:5"),0))),0)</f>
        <v>0</v>
      </c>
      <c r="U19" s="22">
        <f t="shared" ca="1" si="0"/>
        <v>0</v>
      </c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54394.346546200002</v>
      </c>
      <c r="E20" s="21">
        <f ca="1">IFERROR(INDIRECT("'"&amp;$B$2&amp;"'!"&amp;ADDRESS(MATCH($B20,INDIRECT("'"&amp;$B$2&amp;"'!$B$1:$B$1095"),0),MATCH(E$5,INDIRECT("'"&amp;$B$2&amp;"'!5:5"),0))),0)</f>
        <v>68763.183267900022</v>
      </c>
      <c r="F20" s="21">
        <f ca="1">IFERROR(INDIRECT("'"&amp;$B$2&amp;"'!"&amp;ADDRESS(MATCH($B20,INDIRECT("'"&amp;$B$2&amp;"'!$B$1:$B$1095"),0),MATCH(F$5,INDIRECT("'"&amp;$B$2&amp;"'!5:5"),0))),0)</f>
        <v>1262.5837108999999</v>
      </c>
      <c r="G20" s="21">
        <f ca="1">IFERROR(INDIRECT("'"&amp;$B$2&amp;"'!"&amp;ADDRESS(MATCH($B20,INDIRECT("'"&amp;$B$2&amp;"'!$B$1:$B$1095"),0),MATCH(G$5,INDIRECT("'"&amp;$B$2&amp;"'!5:5"),0))),0)</f>
        <v>96.432291200000009</v>
      </c>
      <c r="H20" s="21">
        <f ca="1">IFERROR(INDIRECT("'"&amp;$B$2&amp;"'!"&amp;ADDRESS(MATCH($B20,INDIRECT("'"&amp;$B$2&amp;"'!$B$1:$B$1095"),0),MATCH(H$5,INDIRECT("'"&amp;$B$2&amp;"'!5:5"),0))),0)</f>
        <v>84.346537600000005</v>
      </c>
      <c r="I20" s="21">
        <f ca="1">IFERROR(INDIRECT("'"&amp;$B$2&amp;"'!"&amp;ADDRESS(MATCH($B20,INDIRECT("'"&amp;$B$2&amp;"'!$B$1:$B$1095"),0),MATCH(I$5,INDIRECT("'"&amp;$B$2&amp;"'!5:5"),0))),0)</f>
        <v>46509.818992300003</v>
      </c>
      <c r="J20" s="21">
        <f ca="1">IFERROR(INDIRECT("'"&amp;$B$2&amp;"'!"&amp;ADDRESS(MATCH($B20,INDIRECT("'"&amp;$B$2&amp;"'!$B$1:$B$1095"),0),MATCH(J$5,INDIRECT("'"&amp;$B$2&amp;"'!5:5"),0))),0)</f>
        <v>0</v>
      </c>
      <c r="K20" s="21">
        <f ca="1">IFERROR(INDIRECT("'"&amp;$B$2&amp;"'!"&amp;ADDRESS(MATCH($B20,INDIRECT("'"&amp;$B$2&amp;"'!$B$1:$B$1095"),0),MATCH(K$5,INDIRECT("'"&amp;$B$2&amp;"'!5:5"),0))),0)</f>
        <v>0</v>
      </c>
      <c r="L20" s="21">
        <f ca="1">IFERROR(INDIRECT("'"&amp;$B$2&amp;"'!"&amp;ADDRESS(MATCH($B20,INDIRECT("'"&amp;$B$2&amp;"'!$B$1:$B$1095"),0),MATCH(L$5,INDIRECT("'"&amp;$B$2&amp;"'!5:5"),0))),0)</f>
        <v>0</v>
      </c>
      <c r="M20" s="21">
        <f ca="1">IFERROR(INDIRECT("'"&amp;$B$2&amp;"'!"&amp;ADDRESS(MATCH($B20,INDIRECT("'"&amp;$B$2&amp;"'!$B$1:$B$1095"),0),MATCH(M$5,INDIRECT("'"&amp;$B$2&amp;"'!5:5"),0))),0)</f>
        <v>0</v>
      </c>
      <c r="N20" s="21">
        <f ca="1">IFERROR(INDIRECT("'"&amp;$B$2&amp;"'!"&amp;ADDRESS(MATCH($B20,INDIRECT("'"&amp;$B$2&amp;"'!$B$1:$B$1095"),0),MATCH(N$5,INDIRECT("'"&amp;$B$2&amp;"'!5:5"),0))),0)</f>
        <v>202</v>
      </c>
      <c r="O20" s="21">
        <f ca="1">IFERROR(INDIRECT("'"&amp;$B$2&amp;"'!"&amp;ADDRESS(MATCH($B20,INDIRECT("'"&amp;$B$2&amp;"'!$B$1:$B$1095"),0),MATCH(O$5,INDIRECT("'"&amp;$B$2&amp;"'!5:5"),0))),0)</f>
        <v>1</v>
      </c>
      <c r="P20" s="21">
        <f ca="1">IFERROR(INDIRECT("'"&amp;$B$2&amp;"'!"&amp;ADDRESS(MATCH($B20,INDIRECT("'"&amp;$B$2&amp;"'!$B$1:$B$1095"),0),MATCH(P$5,INDIRECT("'"&amp;$B$2&amp;"'!5:5"),0))),0)</f>
        <v>70</v>
      </c>
      <c r="Q20" s="21">
        <f ca="1">IFERROR(INDIRECT("'"&amp;$B$2&amp;"'!"&amp;ADDRESS(MATCH($B20,INDIRECT("'"&amp;$B$2&amp;"'!$B$1:$B$1095"),0),MATCH(Q$5,INDIRECT("'"&amp;$B$2&amp;"'!5:5"),0))),0)</f>
        <v>0</v>
      </c>
      <c r="R20" s="21">
        <f ca="1">IFERROR(INDIRECT("'"&amp;$B$2&amp;"'!"&amp;ADDRESS(MATCH($B20,INDIRECT("'"&amp;$B$2&amp;"'!$B$1:$B$1095"),0),MATCH(R$5,INDIRECT("'"&amp;$B$2&amp;"'!5:5"),0))),0)</f>
        <v>0</v>
      </c>
      <c r="S20" s="21">
        <f ca="1">IFERROR(INDIRECT("'"&amp;$B$2&amp;"'!"&amp;ADDRESS(MATCH($B20,INDIRECT("'"&amp;$B$2&amp;"'!$B$1:$B$1095"),0),MATCH(S$5,INDIRECT("'"&amp;$B$2&amp;"'!5:5"),0))),0)</f>
        <v>39.819178100000002</v>
      </c>
      <c r="T20" s="21">
        <f ca="1">IFERROR(INDIRECT("'"&amp;$B$2&amp;"'!"&amp;ADDRESS(MATCH($B20,INDIRECT("'"&amp;$B$2&amp;"'!$B$1:$B$1095"),0),MATCH(T$5,INDIRECT("'"&amp;$B$2&amp;"'!5:5"),0))),0)</f>
        <v>0</v>
      </c>
      <c r="U20" s="22">
        <f t="shared" ca="1" si="0"/>
        <v>171423.53052420003</v>
      </c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2088.39</v>
      </c>
      <c r="E21" s="21">
        <f ca="1">IFERROR(INDIRECT("'"&amp;$B$2&amp;"'!"&amp;ADDRESS(MATCH($B21,INDIRECT("'"&amp;$B$2&amp;"'!$B$1:$B$1095"),0),MATCH(E$5,INDIRECT("'"&amp;$B$2&amp;"'!5:5"),0))),0)</f>
        <v>1331.0900000000001</v>
      </c>
      <c r="F21" s="21">
        <f ca="1">IFERROR(INDIRECT("'"&amp;$B$2&amp;"'!"&amp;ADDRESS(MATCH($B21,INDIRECT("'"&amp;$B$2&amp;"'!$B$1:$B$1095"),0),MATCH(F$5,INDIRECT("'"&amp;$B$2&amp;"'!5:5"),0))),0)</f>
        <v>137.57</v>
      </c>
      <c r="G21" s="21">
        <f ca="1">IFERROR(INDIRECT("'"&amp;$B$2&amp;"'!"&amp;ADDRESS(MATCH($B21,INDIRECT("'"&amp;$B$2&amp;"'!$B$1:$B$1095"),0),MATCH(G$5,INDIRECT("'"&amp;$B$2&amp;"'!5:5"),0))),0)</f>
        <v>4</v>
      </c>
      <c r="H21" s="21">
        <f ca="1">IFERROR(INDIRECT("'"&amp;$B$2&amp;"'!"&amp;ADDRESS(MATCH($B21,INDIRECT("'"&amp;$B$2&amp;"'!$B$1:$B$1095"),0),MATCH(H$5,INDIRECT("'"&amp;$B$2&amp;"'!5:5"),0))),0)</f>
        <v>25.18</v>
      </c>
      <c r="I21" s="21">
        <f ca="1">IFERROR(INDIRECT("'"&amp;$B$2&amp;"'!"&amp;ADDRESS(MATCH($B21,INDIRECT("'"&amp;$B$2&amp;"'!$B$1:$B$1095"),0),MATCH(I$5,INDIRECT("'"&amp;$B$2&amp;"'!5:5"),0))),0)</f>
        <v>1538.42</v>
      </c>
      <c r="J21" s="21">
        <f ca="1">IFERROR(INDIRECT("'"&amp;$B$2&amp;"'!"&amp;ADDRESS(MATCH($B21,INDIRECT("'"&amp;$B$2&amp;"'!$B$1:$B$1095"),0),MATCH(J$5,INDIRECT("'"&amp;$B$2&amp;"'!5:5"),0))),0)</f>
        <v>0</v>
      </c>
      <c r="K21" s="21">
        <f ca="1">IFERROR(INDIRECT("'"&amp;$B$2&amp;"'!"&amp;ADDRESS(MATCH($B21,INDIRECT("'"&amp;$B$2&amp;"'!$B$1:$B$1095"),0),MATCH(K$5,INDIRECT("'"&amp;$B$2&amp;"'!5:5"),0))),0)</f>
        <v>0</v>
      </c>
      <c r="L21" s="21">
        <f ca="1">IFERROR(INDIRECT("'"&amp;$B$2&amp;"'!"&amp;ADDRESS(MATCH($B21,INDIRECT("'"&amp;$B$2&amp;"'!$B$1:$B$1095"),0),MATCH(L$5,INDIRECT("'"&amp;$B$2&amp;"'!5:5"),0))),0)</f>
        <v>0</v>
      </c>
      <c r="M21" s="21">
        <f ca="1">IFERROR(INDIRECT("'"&amp;$B$2&amp;"'!"&amp;ADDRESS(MATCH($B21,INDIRECT("'"&amp;$B$2&amp;"'!$B$1:$B$1095"),0),MATCH(M$5,INDIRECT("'"&amp;$B$2&amp;"'!5:5"),0))),0)</f>
        <v>0</v>
      </c>
      <c r="N21" s="21">
        <f ca="1">IFERROR(INDIRECT("'"&amp;$B$2&amp;"'!"&amp;ADDRESS(MATCH($B21,INDIRECT("'"&amp;$B$2&amp;"'!$B$1:$B$1095"),0),MATCH(N$5,INDIRECT("'"&amp;$B$2&amp;"'!5:5"),0))),0)</f>
        <v>69</v>
      </c>
      <c r="O21" s="21">
        <f ca="1">IFERROR(INDIRECT("'"&amp;$B$2&amp;"'!"&amp;ADDRESS(MATCH($B21,INDIRECT("'"&amp;$B$2&amp;"'!$B$1:$B$1095"),0),MATCH(O$5,INDIRECT("'"&amp;$B$2&amp;"'!5:5"),0))),0)</f>
        <v>0</v>
      </c>
      <c r="P21" s="21">
        <f ca="1">IFERROR(INDIRECT("'"&amp;$B$2&amp;"'!"&amp;ADDRESS(MATCH($B21,INDIRECT("'"&amp;$B$2&amp;"'!$B$1:$B$1095"),0),MATCH(P$5,INDIRECT("'"&amp;$B$2&amp;"'!5:5"),0))),0)</f>
        <v>5</v>
      </c>
      <c r="Q21" s="21">
        <f ca="1">IFERROR(INDIRECT("'"&amp;$B$2&amp;"'!"&amp;ADDRESS(MATCH($B21,INDIRECT("'"&amp;$B$2&amp;"'!$B$1:$B$1095"),0),MATCH(Q$5,INDIRECT("'"&amp;$B$2&amp;"'!5:5"),0))),0)</f>
        <v>0</v>
      </c>
      <c r="R21" s="21">
        <f ca="1">IFERROR(INDIRECT("'"&amp;$B$2&amp;"'!"&amp;ADDRESS(MATCH($B21,INDIRECT("'"&amp;$B$2&amp;"'!$B$1:$B$1095"),0),MATCH(R$5,INDIRECT("'"&amp;$B$2&amp;"'!5:5"),0))),0)</f>
        <v>0</v>
      </c>
      <c r="S21" s="21">
        <f ca="1">IFERROR(INDIRECT("'"&amp;$B$2&amp;"'!"&amp;ADDRESS(MATCH($B21,INDIRECT("'"&amp;$B$2&amp;"'!$B$1:$B$1095"),0),MATCH(S$5,INDIRECT("'"&amp;$B$2&amp;"'!5:5"),0))),0)</f>
        <v>1</v>
      </c>
      <c r="T21" s="21">
        <f ca="1">IFERROR(INDIRECT("'"&amp;$B$2&amp;"'!"&amp;ADDRESS(MATCH($B21,INDIRECT("'"&amp;$B$2&amp;"'!$B$1:$B$1095"),0),MATCH(T$5,INDIRECT("'"&amp;$B$2&amp;"'!5:5"),0))),0)</f>
        <v>0</v>
      </c>
      <c r="U21" s="22">
        <f t="shared" ca="1" si="0"/>
        <v>5199.6499999999996</v>
      </c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1</v>
      </c>
      <c r="E22" s="21">
        <f ca="1">IFERROR(INDIRECT("'"&amp;$B$2&amp;"'!"&amp;ADDRESS(MATCH($B22,INDIRECT("'"&amp;$B$2&amp;"'!$B$1:$B$1095"),0),MATCH(E$5,INDIRECT("'"&amp;$B$2&amp;"'!5:5"),0))),0)</f>
        <v>75521.817709731593</v>
      </c>
      <c r="F22" s="21">
        <f ca="1">IFERROR(INDIRECT("'"&amp;$B$2&amp;"'!"&amp;ADDRESS(MATCH($B22,INDIRECT("'"&amp;$B$2&amp;"'!$B$1:$B$1095"),0),MATCH(F$5,INDIRECT("'"&amp;$B$2&amp;"'!5:5"),0))),0)</f>
        <v>6605.6397125269496</v>
      </c>
      <c r="G22" s="21">
        <f ca="1">IFERROR(INDIRECT("'"&amp;$B$2&amp;"'!"&amp;ADDRESS(MATCH($B22,INDIRECT("'"&amp;$B$2&amp;"'!$B$1:$B$1095"),0),MATCH(G$5,INDIRECT("'"&amp;$B$2&amp;"'!5:5"),0))),0)</f>
        <v>91.052631578947398</v>
      </c>
      <c r="H22" s="21">
        <f ca="1">IFERROR(INDIRECT("'"&amp;$B$2&amp;"'!"&amp;ADDRESS(MATCH($B22,INDIRECT("'"&amp;$B$2&amp;"'!$B$1:$B$1095"),0),MATCH(H$5,INDIRECT("'"&amp;$B$2&amp;"'!5:5"),0))),0)</f>
        <v>298</v>
      </c>
      <c r="I22" s="21">
        <f ca="1">IFERROR(INDIRECT("'"&amp;$B$2&amp;"'!"&amp;ADDRESS(MATCH($B22,INDIRECT("'"&amp;$B$2&amp;"'!$B$1:$B$1095"),0),MATCH(I$5,INDIRECT("'"&amp;$B$2&amp;"'!5:5"),0))),0)</f>
        <v>30737.614475343798</v>
      </c>
      <c r="J22" s="21">
        <f ca="1">IFERROR(INDIRECT("'"&amp;$B$2&amp;"'!"&amp;ADDRESS(MATCH($B22,INDIRECT("'"&amp;$B$2&amp;"'!$B$1:$B$1095"),0),MATCH(J$5,INDIRECT("'"&amp;$B$2&amp;"'!5:5"),0))),0)</f>
        <v>1459</v>
      </c>
      <c r="K22" s="21">
        <f ca="1">IFERROR(INDIRECT("'"&amp;$B$2&amp;"'!"&amp;ADDRESS(MATCH($B22,INDIRECT("'"&amp;$B$2&amp;"'!$B$1:$B$1095"),0),MATCH(K$5,INDIRECT("'"&amp;$B$2&amp;"'!5:5"),0))),0)</f>
        <v>0</v>
      </c>
      <c r="L22" s="21">
        <f ca="1">IFERROR(INDIRECT("'"&amp;$B$2&amp;"'!"&amp;ADDRESS(MATCH($B22,INDIRECT("'"&amp;$B$2&amp;"'!$B$1:$B$1095"),0),MATCH(L$5,INDIRECT("'"&amp;$B$2&amp;"'!5:5"),0))),0)</f>
        <v>0</v>
      </c>
      <c r="M22" s="21">
        <f ca="1">IFERROR(INDIRECT("'"&amp;$B$2&amp;"'!"&amp;ADDRESS(MATCH($B22,INDIRECT("'"&amp;$B$2&amp;"'!$B$1:$B$1095"),0),MATCH(M$5,INDIRECT("'"&amp;$B$2&amp;"'!5:5"),0))),0)</f>
        <v>3518.3167320028501</v>
      </c>
      <c r="N22" s="21">
        <f ca="1">IFERROR(INDIRECT("'"&amp;$B$2&amp;"'!"&amp;ADDRESS(MATCH($B22,INDIRECT("'"&amp;$B$2&amp;"'!$B$1:$B$1095"),0),MATCH(N$5,INDIRECT("'"&amp;$B$2&amp;"'!5:5"),0))),0)</f>
        <v>403878.60827972501</v>
      </c>
      <c r="O22" s="21">
        <f ca="1">IFERROR(INDIRECT("'"&amp;$B$2&amp;"'!"&amp;ADDRESS(MATCH($B22,INDIRECT("'"&amp;$B$2&amp;"'!$B$1:$B$1095"),0),MATCH(O$5,INDIRECT("'"&amp;$B$2&amp;"'!5:5"),0))),0)</f>
        <v>51</v>
      </c>
      <c r="P22" s="21">
        <f ca="1">IFERROR(INDIRECT("'"&amp;$B$2&amp;"'!"&amp;ADDRESS(MATCH($B22,INDIRECT("'"&amp;$B$2&amp;"'!$B$1:$B$1095"),0),MATCH(P$5,INDIRECT("'"&amp;$B$2&amp;"'!5:5"),0))),0)</f>
        <v>52985.214796356398</v>
      </c>
      <c r="Q22" s="21">
        <f ca="1">IFERROR(INDIRECT("'"&amp;$B$2&amp;"'!"&amp;ADDRESS(MATCH($B22,INDIRECT("'"&amp;$B$2&amp;"'!$B$1:$B$1095"),0),MATCH(Q$5,INDIRECT("'"&amp;$B$2&amp;"'!5:5"),0))),0)</f>
        <v>3</v>
      </c>
      <c r="R22" s="21">
        <f ca="1">IFERROR(INDIRECT("'"&amp;$B$2&amp;"'!"&amp;ADDRESS(MATCH($B22,INDIRECT("'"&amp;$B$2&amp;"'!$B$1:$B$1095"),0),MATCH(R$5,INDIRECT("'"&amp;$B$2&amp;"'!5:5"),0))),0)</f>
        <v>0</v>
      </c>
      <c r="S22" s="21">
        <f ca="1">IFERROR(INDIRECT("'"&amp;$B$2&amp;"'!"&amp;ADDRESS(MATCH($B22,INDIRECT("'"&amp;$B$2&amp;"'!$B$1:$B$1095"),0),MATCH(S$5,INDIRECT("'"&amp;$B$2&amp;"'!5:5"),0))),0)</f>
        <v>617</v>
      </c>
      <c r="T22" s="21">
        <f ca="1">IFERROR(INDIRECT("'"&amp;$B$2&amp;"'!"&amp;ADDRESS(MATCH($B22,INDIRECT("'"&amp;$B$2&amp;"'!$B$1:$B$1095"),0),MATCH(T$5,INDIRECT("'"&amp;$B$2&amp;"'!5:5"),0))),0)</f>
        <v>10934.647475223401</v>
      </c>
      <c r="U22" s="22">
        <f t="shared" ca="1" si="0"/>
        <v>586701.91181248892</v>
      </c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IFERROR(INDIRECT("'"&amp;$B$2&amp;"'!"&amp;ADDRESS(MATCH($B23,INDIRECT("'"&amp;$B$2&amp;"'!$B$1:$B$1095"),0),MATCH(E$5,INDIRECT("'"&amp;$B$2&amp;"'!5:5"),0))),0)</f>
        <v>3085</v>
      </c>
      <c r="F23" s="21">
        <f ca="1">IFERROR(INDIRECT("'"&amp;$B$2&amp;"'!"&amp;ADDRESS(MATCH($B23,INDIRECT("'"&amp;$B$2&amp;"'!$B$1:$B$1095"),0),MATCH(F$5,INDIRECT("'"&amp;$B$2&amp;"'!5:5"),0))),0)</f>
        <v>18636</v>
      </c>
      <c r="G23" s="21">
        <f ca="1">IFERROR(INDIRECT("'"&amp;$B$2&amp;"'!"&amp;ADDRESS(MATCH($B23,INDIRECT("'"&amp;$B$2&amp;"'!$B$1:$B$1095"),0),MATCH(G$5,INDIRECT("'"&amp;$B$2&amp;"'!5:5"),0))),0)</f>
        <v>66091</v>
      </c>
      <c r="H23" s="21">
        <f ca="1">IFERROR(INDIRECT("'"&amp;$B$2&amp;"'!"&amp;ADDRESS(MATCH($B23,INDIRECT("'"&amp;$B$2&amp;"'!$B$1:$B$1095"),0),MATCH(H$5,INDIRECT("'"&amp;$B$2&amp;"'!5:5"),0))),0)</f>
        <v>217</v>
      </c>
      <c r="I23" s="21">
        <f ca="1">IFERROR(INDIRECT("'"&amp;$B$2&amp;"'!"&amp;ADDRESS(MATCH($B23,INDIRECT("'"&amp;$B$2&amp;"'!$B$1:$B$1095"),0),MATCH(I$5,INDIRECT("'"&amp;$B$2&amp;"'!5:5"),0))),0)</f>
        <v>20923</v>
      </c>
      <c r="J23" s="21">
        <f ca="1">IFERROR(INDIRECT("'"&amp;$B$2&amp;"'!"&amp;ADDRESS(MATCH($B23,INDIRECT("'"&amp;$B$2&amp;"'!$B$1:$B$1095"),0),MATCH(J$5,INDIRECT("'"&amp;$B$2&amp;"'!5:5"),0))),0)</f>
        <v>4</v>
      </c>
      <c r="K23" s="21">
        <f ca="1">IFERROR(INDIRECT("'"&amp;$B$2&amp;"'!"&amp;ADDRESS(MATCH($B23,INDIRECT("'"&amp;$B$2&amp;"'!$B$1:$B$1095"),0),MATCH(K$5,INDIRECT("'"&amp;$B$2&amp;"'!5:5"),0))),0)</f>
        <v>0</v>
      </c>
      <c r="L23" s="21">
        <f ca="1">IFERROR(INDIRECT("'"&amp;$B$2&amp;"'!"&amp;ADDRESS(MATCH($B23,INDIRECT("'"&amp;$B$2&amp;"'!$B$1:$B$1095"),0),MATCH(L$5,INDIRECT("'"&amp;$B$2&amp;"'!5:5"),0))),0)</f>
        <v>0</v>
      </c>
      <c r="M23" s="21">
        <f ca="1">IFERROR(INDIRECT("'"&amp;$B$2&amp;"'!"&amp;ADDRESS(MATCH($B23,INDIRECT("'"&amp;$B$2&amp;"'!$B$1:$B$1095"),0),MATCH(M$5,INDIRECT("'"&amp;$B$2&amp;"'!5:5"),0))),0)</f>
        <v>39</v>
      </c>
      <c r="N23" s="21">
        <f ca="1">IFERROR(INDIRECT("'"&amp;$B$2&amp;"'!"&amp;ADDRESS(MATCH($B23,INDIRECT("'"&amp;$B$2&amp;"'!$B$1:$B$1095"),0),MATCH(N$5,INDIRECT("'"&amp;$B$2&amp;"'!5:5"),0))),0)</f>
        <v>18052</v>
      </c>
      <c r="O23" s="21">
        <f ca="1">IFERROR(INDIRECT("'"&amp;$B$2&amp;"'!"&amp;ADDRESS(MATCH($B23,INDIRECT("'"&amp;$B$2&amp;"'!$B$1:$B$1095"),0),MATCH(O$5,INDIRECT("'"&amp;$B$2&amp;"'!5:5"),0))),0)</f>
        <v>0</v>
      </c>
      <c r="P23" s="21">
        <f ca="1">IFERROR(INDIRECT("'"&amp;$B$2&amp;"'!"&amp;ADDRESS(MATCH($B23,INDIRECT("'"&amp;$B$2&amp;"'!$B$1:$B$1095"),0),MATCH(P$5,INDIRECT("'"&amp;$B$2&amp;"'!5:5"),0))),0)</f>
        <v>4382</v>
      </c>
      <c r="Q23" s="21">
        <f ca="1">IFERROR(INDIRECT("'"&amp;$B$2&amp;"'!"&amp;ADDRESS(MATCH($B23,INDIRECT("'"&amp;$B$2&amp;"'!$B$1:$B$1095"),0),MATCH(Q$5,INDIRECT("'"&amp;$B$2&amp;"'!5:5"),0))),0)</f>
        <v>0</v>
      </c>
      <c r="R23" s="21">
        <f ca="1">IFERROR(INDIRECT("'"&amp;$B$2&amp;"'!"&amp;ADDRESS(MATCH($B23,INDIRECT("'"&amp;$B$2&amp;"'!$B$1:$B$1095"),0),MATCH(R$5,INDIRECT("'"&amp;$B$2&amp;"'!5:5"),0))),0)</f>
        <v>0</v>
      </c>
      <c r="S23" s="21">
        <f ca="1">IFERROR(INDIRECT("'"&amp;$B$2&amp;"'!"&amp;ADDRESS(MATCH($B23,INDIRECT("'"&amp;$B$2&amp;"'!$B$1:$B$1095"),0),MATCH(S$5,INDIRECT("'"&amp;$B$2&amp;"'!5:5"),0))),0)</f>
        <v>30</v>
      </c>
      <c r="T23" s="21">
        <f ca="1">IFERROR(INDIRECT("'"&amp;$B$2&amp;"'!"&amp;ADDRESS(MATCH($B23,INDIRECT("'"&amp;$B$2&amp;"'!$B$1:$B$1095"),0),MATCH(T$5,INDIRECT("'"&amp;$B$2&amp;"'!5:5"),0))),0)</f>
        <v>15</v>
      </c>
      <c r="U23" s="22">
        <f t="shared" ca="1" si="0"/>
        <v>131474</v>
      </c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17416.717142001689</v>
      </c>
      <c r="E24" s="21">
        <f ca="1">IFERROR(INDIRECT("'"&amp;$B$2&amp;"'!"&amp;ADDRESS(MATCH($B24,INDIRECT("'"&amp;$B$2&amp;"'!$B$1:$B$1095"),0),MATCH(E$5,INDIRECT("'"&amp;$B$2&amp;"'!5:5"),0))),0)</f>
        <v>25851.960746295728</v>
      </c>
      <c r="F24" s="21">
        <f ca="1">IFERROR(INDIRECT("'"&amp;$B$2&amp;"'!"&amp;ADDRESS(MATCH($B24,INDIRECT("'"&amp;$B$2&amp;"'!$B$1:$B$1095"),0),MATCH(F$5,INDIRECT("'"&amp;$B$2&amp;"'!5:5"),0))),0)</f>
        <v>9429.5532150610106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IFERROR(INDIRECT("'"&amp;$B$2&amp;"'!"&amp;ADDRESS(MATCH($B24,INDIRECT("'"&amp;$B$2&amp;"'!$B$1:$B$1095"),0),MATCH(H$5,INDIRECT("'"&amp;$B$2&amp;"'!5:5"),0))),0)</f>
        <v>98</v>
      </c>
      <c r="I24" s="21">
        <f ca="1">IFERROR(INDIRECT("'"&amp;$B$2&amp;"'!"&amp;ADDRESS(MATCH($B24,INDIRECT("'"&amp;$B$2&amp;"'!$B$1:$B$1095"),0),MATCH(I$5,INDIRECT("'"&amp;$B$2&amp;"'!5:5"),0))),0)</f>
        <v>14226.137922000191</v>
      </c>
      <c r="J24" s="21">
        <f ca="1">IFERROR(INDIRECT("'"&amp;$B$2&amp;"'!"&amp;ADDRESS(MATCH($B24,INDIRECT("'"&amp;$B$2&amp;"'!$B$1:$B$1095"),0),MATCH(J$5,INDIRECT("'"&amp;$B$2&amp;"'!5:5"),0))),0)</f>
        <v>96</v>
      </c>
      <c r="K24" s="21">
        <f ca="1">IFERROR(INDIRECT("'"&amp;$B$2&amp;"'!"&amp;ADDRESS(MATCH($B24,INDIRECT("'"&amp;$B$2&amp;"'!$B$1:$B$1095"),0),MATCH(K$5,INDIRECT("'"&amp;$B$2&amp;"'!5:5"),0))),0)</f>
        <v>0</v>
      </c>
      <c r="L24" s="21">
        <f ca="1">IFERROR(INDIRECT("'"&amp;$B$2&amp;"'!"&amp;ADDRESS(MATCH($B24,INDIRECT("'"&amp;$B$2&amp;"'!$B$1:$B$1095"),0),MATCH(L$5,INDIRECT("'"&amp;$B$2&amp;"'!5:5"),0))),0)</f>
        <v>0</v>
      </c>
      <c r="M24" s="21">
        <f ca="1">IFERROR(INDIRECT("'"&amp;$B$2&amp;"'!"&amp;ADDRESS(MATCH($B24,INDIRECT("'"&amp;$B$2&amp;"'!$B$1:$B$1095"),0),MATCH(M$5,INDIRECT("'"&amp;$B$2&amp;"'!5:5"),0))),0)</f>
        <v>369</v>
      </c>
      <c r="N24" s="21">
        <f ca="1">IFERROR(INDIRECT("'"&amp;$B$2&amp;"'!"&amp;ADDRESS(MATCH($B24,INDIRECT("'"&amp;$B$2&amp;"'!$B$1:$B$1095"),0),MATCH(N$5,INDIRECT("'"&amp;$B$2&amp;"'!5:5"),0))),0)</f>
        <v>231794</v>
      </c>
      <c r="O24" s="21">
        <f ca="1">IFERROR(INDIRECT("'"&amp;$B$2&amp;"'!"&amp;ADDRESS(MATCH($B24,INDIRECT("'"&amp;$B$2&amp;"'!$B$1:$B$1095"),0),MATCH(O$5,INDIRECT("'"&amp;$B$2&amp;"'!5:5"),0))),0)</f>
        <v>1</v>
      </c>
      <c r="P24" s="21">
        <f ca="1">IFERROR(INDIRECT("'"&amp;$B$2&amp;"'!"&amp;ADDRESS(MATCH($B24,INDIRECT("'"&amp;$B$2&amp;"'!$B$1:$B$1095"),0),MATCH(P$5,INDIRECT("'"&amp;$B$2&amp;"'!5:5"),0))),0)</f>
        <v>28475</v>
      </c>
      <c r="Q24" s="21">
        <f ca="1">IFERROR(INDIRECT("'"&amp;$B$2&amp;"'!"&amp;ADDRESS(MATCH($B24,INDIRECT("'"&amp;$B$2&amp;"'!$B$1:$B$1095"),0),MATCH(Q$5,INDIRECT("'"&amp;$B$2&amp;"'!5:5"),0))),0)</f>
        <v>0</v>
      </c>
      <c r="R24" s="21">
        <f ca="1">IFERROR(INDIRECT("'"&amp;$B$2&amp;"'!"&amp;ADDRESS(MATCH($B24,INDIRECT("'"&amp;$B$2&amp;"'!$B$1:$B$1095"),0),MATCH(R$5,INDIRECT("'"&amp;$B$2&amp;"'!5:5"),0))),0)</f>
        <v>0</v>
      </c>
      <c r="S24" s="21">
        <f ca="1">IFERROR(INDIRECT("'"&amp;$B$2&amp;"'!"&amp;ADDRESS(MATCH($B24,INDIRECT("'"&amp;$B$2&amp;"'!$B$1:$B$1095"),0),MATCH(S$5,INDIRECT("'"&amp;$B$2&amp;"'!5:5"),0))),0)</f>
        <v>13</v>
      </c>
      <c r="T24" s="21">
        <f ca="1">IFERROR(INDIRECT("'"&amp;$B$2&amp;"'!"&amp;ADDRESS(MATCH($B24,INDIRECT("'"&amp;$B$2&amp;"'!$B$1:$B$1095"),0),MATCH(T$5,INDIRECT("'"&amp;$B$2&amp;"'!5:5"),0))),0)</f>
        <v>4584</v>
      </c>
      <c r="U24" s="22">
        <f t="shared" ca="1" si="0"/>
        <v>332354.36902535858</v>
      </c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5634.5068439999995</v>
      </c>
      <c r="E25" s="21">
        <f ca="1">IFERROR(INDIRECT("'"&amp;$B$2&amp;"'!"&amp;ADDRESS(MATCH($B25,INDIRECT("'"&amp;$B$2&amp;"'!$B$1:$B$1095"),0),MATCH(E$5,INDIRECT("'"&amp;$B$2&amp;"'!5:5"),0))),0)</f>
        <v>6654.487666</v>
      </c>
      <c r="F25" s="21">
        <f ca="1">IFERROR(INDIRECT("'"&amp;$B$2&amp;"'!"&amp;ADDRESS(MATCH($B25,INDIRECT("'"&amp;$B$2&amp;"'!$B$1:$B$1095"),0),MATCH(F$5,INDIRECT("'"&amp;$B$2&amp;"'!5:5"),0))),0)</f>
        <v>4189.3835570000001</v>
      </c>
      <c r="G25" s="21">
        <f ca="1">IFERROR(INDIRECT("'"&amp;$B$2&amp;"'!"&amp;ADDRESS(MATCH($B25,INDIRECT("'"&amp;$B$2&amp;"'!$B$1:$B$1095"),0),MATCH(G$5,INDIRECT("'"&amp;$B$2&amp;"'!5:5"),0))),0)</f>
        <v>6</v>
      </c>
      <c r="H25" s="21">
        <f ca="1">IFERROR(INDIRECT("'"&amp;$B$2&amp;"'!"&amp;ADDRESS(MATCH($B25,INDIRECT("'"&amp;$B$2&amp;"'!$B$1:$B$1095"),0),MATCH(H$5,INDIRECT("'"&amp;$B$2&amp;"'!5:5"),0))),0)</f>
        <v>101</v>
      </c>
      <c r="I25" s="21">
        <f ca="1">IFERROR(INDIRECT("'"&amp;$B$2&amp;"'!"&amp;ADDRESS(MATCH($B25,INDIRECT("'"&amp;$B$2&amp;"'!$B$1:$B$1095"),0),MATCH(I$5,INDIRECT("'"&amp;$B$2&amp;"'!5:5"),0))),0)</f>
        <v>4270.3205449999996</v>
      </c>
      <c r="J25" s="21">
        <f ca="1">IFERROR(INDIRECT("'"&amp;$B$2&amp;"'!"&amp;ADDRESS(MATCH($B25,INDIRECT("'"&amp;$B$2&amp;"'!$B$1:$B$1095"),0),MATCH(J$5,INDIRECT("'"&amp;$B$2&amp;"'!5:5"),0))),0)</f>
        <v>1</v>
      </c>
      <c r="K25" s="21">
        <f ca="1">IFERROR(INDIRECT("'"&amp;$B$2&amp;"'!"&amp;ADDRESS(MATCH($B25,INDIRECT("'"&amp;$B$2&amp;"'!$B$1:$B$1095"),0),MATCH(K$5,INDIRECT("'"&amp;$B$2&amp;"'!5:5"),0))),0)</f>
        <v>0</v>
      </c>
      <c r="L25" s="21">
        <f ca="1">IFERROR(INDIRECT("'"&amp;$B$2&amp;"'!"&amp;ADDRESS(MATCH($B25,INDIRECT("'"&amp;$B$2&amp;"'!$B$1:$B$1095"),0),MATCH(L$5,INDIRECT("'"&amp;$B$2&amp;"'!5:5"),0))),0)</f>
        <v>0</v>
      </c>
      <c r="M25" s="21">
        <f ca="1">IFERROR(INDIRECT("'"&amp;$B$2&amp;"'!"&amp;ADDRESS(MATCH($B25,INDIRECT("'"&amp;$B$2&amp;"'!$B$1:$B$1095"),0),MATCH(M$5,INDIRECT("'"&amp;$B$2&amp;"'!5:5"),0))),0)</f>
        <v>2</v>
      </c>
      <c r="N25" s="21">
        <f ca="1">IFERROR(INDIRECT("'"&amp;$B$2&amp;"'!"&amp;ADDRESS(MATCH($B25,INDIRECT("'"&amp;$B$2&amp;"'!$B$1:$B$1095"),0),MATCH(N$5,INDIRECT("'"&amp;$B$2&amp;"'!5:5"),0))),0)</f>
        <v>2240</v>
      </c>
      <c r="O25" s="21">
        <f ca="1">IFERROR(INDIRECT("'"&amp;$B$2&amp;"'!"&amp;ADDRESS(MATCH($B25,INDIRECT("'"&amp;$B$2&amp;"'!$B$1:$B$1095"),0),MATCH(O$5,INDIRECT("'"&amp;$B$2&amp;"'!5:5"),0))),0)</f>
        <v>0</v>
      </c>
      <c r="P25" s="21">
        <f ca="1">IFERROR(INDIRECT("'"&amp;$B$2&amp;"'!"&amp;ADDRESS(MATCH($B25,INDIRECT("'"&amp;$B$2&amp;"'!$B$1:$B$1095"),0),MATCH(P$5,INDIRECT("'"&amp;$B$2&amp;"'!5:5"),0))),0)</f>
        <v>1063</v>
      </c>
      <c r="Q25" s="21">
        <f ca="1">IFERROR(INDIRECT("'"&amp;$B$2&amp;"'!"&amp;ADDRESS(MATCH($B25,INDIRECT("'"&amp;$B$2&amp;"'!$B$1:$B$1095"),0),MATCH(Q$5,INDIRECT("'"&amp;$B$2&amp;"'!5:5"),0))),0)</f>
        <v>17</v>
      </c>
      <c r="R25" s="21">
        <f ca="1">IFERROR(INDIRECT("'"&amp;$B$2&amp;"'!"&amp;ADDRESS(MATCH($B25,INDIRECT("'"&amp;$B$2&amp;"'!$B$1:$B$1095"),0),MATCH(R$5,INDIRECT("'"&amp;$B$2&amp;"'!5:5"),0))),0)</f>
        <v>0</v>
      </c>
      <c r="S25" s="21">
        <f ca="1">IFERROR(INDIRECT("'"&amp;$B$2&amp;"'!"&amp;ADDRESS(MATCH($B25,INDIRECT("'"&amp;$B$2&amp;"'!$B$1:$B$1095"),0),MATCH(S$5,INDIRECT("'"&amp;$B$2&amp;"'!5:5"),0))),0)</f>
        <v>1</v>
      </c>
      <c r="T25" s="21">
        <f ca="1">IFERROR(INDIRECT("'"&amp;$B$2&amp;"'!"&amp;ADDRESS(MATCH($B25,INDIRECT("'"&amp;$B$2&amp;"'!$B$1:$B$1095"),0),MATCH(T$5,INDIRECT("'"&amp;$B$2&amp;"'!5:5"),0))),0)</f>
        <v>8</v>
      </c>
      <c r="U25" s="22">
        <f t="shared" ca="1" si="0"/>
        <v>24187.698612</v>
      </c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15331</v>
      </c>
      <c r="E26" s="21">
        <f ca="1">IFERROR(INDIRECT("'"&amp;$B$2&amp;"'!"&amp;ADDRESS(MATCH($B26,INDIRECT("'"&amp;$B$2&amp;"'!$B$1:$B$1095"),0),MATCH(E$5,INDIRECT("'"&amp;$B$2&amp;"'!5:5"),0))),0)</f>
        <v>13533</v>
      </c>
      <c r="F26" s="21">
        <f ca="1">IFERROR(INDIRECT("'"&amp;$B$2&amp;"'!"&amp;ADDRESS(MATCH($B26,INDIRECT("'"&amp;$B$2&amp;"'!$B$1:$B$1095"),0),MATCH(F$5,INDIRECT("'"&amp;$B$2&amp;"'!5:5"),0))),0)</f>
        <v>2346</v>
      </c>
      <c r="G26" s="21">
        <f ca="1">IFERROR(INDIRECT("'"&amp;$B$2&amp;"'!"&amp;ADDRESS(MATCH($B26,INDIRECT("'"&amp;$B$2&amp;"'!$B$1:$B$1095"),0),MATCH(G$5,INDIRECT("'"&amp;$B$2&amp;"'!5:5"),0))),0)</f>
        <v>152</v>
      </c>
      <c r="H26" s="21">
        <f ca="1">IFERROR(INDIRECT("'"&amp;$B$2&amp;"'!"&amp;ADDRESS(MATCH($B26,INDIRECT("'"&amp;$B$2&amp;"'!$B$1:$B$1095"),0),MATCH(H$5,INDIRECT("'"&amp;$B$2&amp;"'!5:5"),0))),0)</f>
        <v>447</v>
      </c>
      <c r="I26" s="21">
        <f ca="1">IFERROR(INDIRECT("'"&amp;$B$2&amp;"'!"&amp;ADDRESS(MATCH($B26,INDIRECT("'"&amp;$B$2&amp;"'!$B$1:$B$1095"),0),MATCH(I$5,INDIRECT("'"&amp;$B$2&amp;"'!5:5"),0))),0)</f>
        <v>13522</v>
      </c>
      <c r="J26" s="21">
        <f ca="1">IFERROR(INDIRECT("'"&amp;$B$2&amp;"'!"&amp;ADDRESS(MATCH($B26,INDIRECT("'"&amp;$B$2&amp;"'!$B$1:$B$1095"),0),MATCH(J$5,INDIRECT("'"&amp;$B$2&amp;"'!5:5"),0))),0)</f>
        <v>0</v>
      </c>
      <c r="K26" s="21">
        <f ca="1">IFERROR(INDIRECT("'"&amp;$B$2&amp;"'!"&amp;ADDRESS(MATCH($B26,INDIRECT("'"&amp;$B$2&amp;"'!$B$1:$B$1095"),0),MATCH(K$5,INDIRECT("'"&amp;$B$2&amp;"'!5:5"),0))),0)</f>
        <v>0</v>
      </c>
      <c r="L26" s="21">
        <f ca="1">IFERROR(INDIRECT("'"&amp;$B$2&amp;"'!"&amp;ADDRESS(MATCH($B26,INDIRECT("'"&amp;$B$2&amp;"'!$B$1:$B$1095"),0),MATCH(L$5,INDIRECT("'"&amp;$B$2&amp;"'!5:5"),0))),0)</f>
        <v>0</v>
      </c>
      <c r="M26" s="21">
        <f ca="1">IFERROR(INDIRECT("'"&amp;$B$2&amp;"'!"&amp;ADDRESS(MATCH($B26,INDIRECT("'"&amp;$B$2&amp;"'!$B$1:$B$1095"),0),MATCH(M$5,INDIRECT("'"&amp;$B$2&amp;"'!5:5"),0))),0)</f>
        <v>2</v>
      </c>
      <c r="N26" s="21">
        <f ca="1">IFERROR(INDIRECT("'"&amp;$B$2&amp;"'!"&amp;ADDRESS(MATCH($B26,INDIRECT("'"&amp;$B$2&amp;"'!$B$1:$B$1095"),0),MATCH(N$5,INDIRECT("'"&amp;$B$2&amp;"'!5:5"),0))),0)</f>
        <v>312</v>
      </c>
      <c r="O26" s="21">
        <f ca="1">IFERROR(INDIRECT("'"&amp;$B$2&amp;"'!"&amp;ADDRESS(MATCH($B26,INDIRECT("'"&amp;$B$2&amp;"'!$B$1:$B$1095"),0),MATCH(O$5,INDIRECT("'"&amp;$B$2&amp;"'!5:5"),0))),0)</f>
        <v>0</v>
      </c>
      <c r="P26" s="21">
        <f ca="1">IFERROR(INDIRECT("'"&amp;$B$2&amp;"'!"&amp;ADDRESS(MATCH($B26,INDIRECT("'"&amp;$B$2&amp;"'!$B$1:$B$1095"),0),MATCH(P$5,INDIRECT("'"&amp;$B$2&amp;"'!5:5"),0))),0)</f>
        <v>69</v>
      </c>
      <c r="Q26" s="21">
        <f ca="1">IFERROR(INDIRECT("'"&amp;$B$2&amp;"'!"&amp;ADDRESS(MATCH($B26,INDIRECT("'"&amp;$B$2&amp;"'!$B$1:$B$1095"),0),MATCH(Q$5,INDIRECT("'"&amp;$B$2&amp;"'!5:5"),0))),0)</f>
        <v>0</v>
      </c>
      <c r="R26" s="21">
        <f ca="1">IFERROR(INDIRECT("'"&amp;$B$2&amp;"'!"&amp;ADDRESS(MATCH($B26,INDIRECT("'"&amp;$B$2&amp;"'!$B$1:$B$1095"),0),MATCH(R$5,INDIRECT("'"&amp;$B$2&amp;"'!5:5"),0))),0)</f>
        <v>0</v>
      </c>
      <c r="S26" s="21">
        <f ca="1">IFERROR(INDIRECT("'"&amp;$B$2&amp;"'!"&amp;ADDRESS(MATCH($B26,INDIRECT("'"&amp;$B$2&amp;"'!$B$1:$B$1095"),0),MATCH(S$5,INDIRECT("'"&amp;$B$2&amp;"'!5:5"),0))),0)</f>
        <v>0</v>
      </c>
      <c r="T26" s="21">
        <f ca="1">IFERROR(INDIRECT("'"&amp;$B$2&amp;"'!"&amp;ADDRESS(MATCH($B26,INDIRECT("'"&amp;$B$2&amp;"'!$B$1:$B$1095"),0),MATCH(T$5,INDIRECT("'"&amp;$B$2&amp;"'!5:5"),0))),0)</f>
        <v>0</v>
      </c>
      <c r="U26" s="22">
        <f t="shared" ca="1" si="0"/>
        <v>45714</v>
      </c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5049.5344067000005</v>
      </c>
      <c r="E27" s="21">
        <f ca="1">IFERROR(INDIRECT("'"&amp;$B$2&amp;"'!"&amp;ADDRESS(MATCH($B27,INDIRECT("'"&amp;$B$2&amp;"'!$B$1:$B$1095"),0),MATCH(E$5,INDIRECT("'"&amp;$B$2&amp;"'!5:5"),0))),0)</f>
        <v>1819.2000006999997</v>
      </c>
      <c r="F27" s="21">
        <f ca="1">IFERROR(INDIRECT("'"&amp;$B$2&amp;"'!"&amp;ADDRESS(MATCH($B27,INDIRECT("'"&amp;$B$2&amp;"'!$B$1:$B$1095"),0),MATCH(F$5,INDIRECT("'"&amp;$B$2&amp;"'!5:5"),0))),0)</f>
        <v>5393.1280585000004</v>
      </c>
      <c r="G27" s="21">
        <f ca="1">IFERROR(INDIRECT("'"&amp;$B$2&amp;"'!"&amp;ADDRESS(MATCH($B27,INDIRECT("'"&amp;$B$2&amp;"'!$B$1:$B$1095"),0),MATCH(G$5,INDIRECT("'"&amp;$B$2&amp;"'!5:5"),0))),0)</f>
        <v>3</v>
      </c>
      <c r="H27" s="21">
        <f ca="1">IFERROR(INDIRECT("'"&amp;$B$2&amp;"'!"&amp;ADDRESS(MATCH($B27,INDIRECT("'"&amp;$B$2&amp;"'!$B$1:$B$1095"),0),MATCH(H$5,INDIRECT("'"&amp;$B$2&amp;"'!5:5"),0))),0)</f>
        <v>137.75705859999999</v>
      </c>
      <c r="I27" s="21">
        <f ca="1">IFERROR(INDIRECT("'"&amp;$B$2&amp;"'!"&amp;ADDRESS(MATCH($B27,INDIRECT("'"&amp;$B$2&amp;"'!$B$1:$B$1095"),0),MATCH(I$5,INDIRECT("'"&amp;$B$2&amp;"'!5:5"),0))),0)</f>
        <v>7445.0064525000053</v>
      </c>
      <c r="J27" s="21">
        <f ca="1">IFERROR(INDIRECT("'"&amp;$B$2&amp;"'!"&amp;ADDRESS(MATCH($B27,INDIRECT("'"&amp;$B$2&amp;"'!$B$1:$B$1095"),0),MATCH(J$5,INDIRECT("'"&amp;$B$2&amp;"'!5:5"),0))),0)</f>
        <v>4</v>
      </c>
      <c r="K27" s="21">
        <f ca="1">IFERROR(INDIRECT("'"&amp;$B$2&amp;"'!"&amp;ADDRESS(MATCH($B27,INDIRECT("'"&amp;$B$2&amp;"'!$B$1:$B$1095"),0),MATCH(K$5,INDIRECT("'"&amp;$B$2&amp;"'!5:5"),0))),0)</f>
        <v>0</v>
      </c>
      <c r="L27" s="21">
        <f ca="1">IFERROR(INDIRECT("'"&amp;$B$2&amp;"'!"&amp;ADDRESS(MATCH($B27,INDIRECT("'"&amp;$B$2&amp;"'!$B$1:$B$1095"),0),MATCH(L$5,INDIRECT("'"&amp;$B$2&amp;"'!5:5"),0))),0)</f>
        <v>0</v>
      </c>
      <c r="M27" s="21">
        <f ca="1">IFERROR(INDIRECT("'"&amp;$B$2&amp;"'!"&amp;ADDRESS(MATCH($B27,INDIRECT("'"&amp;$B$2&amp;"'!$B$1:$B$1095"),0),MATCH(M$5,INDIRECT("'"&amp;$B$2&amp;"'!5:5"),0))),0)</f>
        <v>89</v>
      </c>
      <c r="N27" s="21">
        <f ca="1">IFERROR(INDIRECT("'"&amp;$B$2&amp;"'!"&amp;ADDRESS(MATCH($B27,INDIRECT("'"&amp;$B$2&amp;"'!$B$1:$B$1095"),0),MATCH(N$5,INDIRECT("'"&amp;$B$2&amp;"'!5:5"),0))),0)</f>
        <v>11257</v>
      </c>
      <c r="O27" s="21">
        <f ca="1">IFERROR(INDIRECT("'"&amp;$B$2&amp;"'!"&amp;ADDRESS(MATCH($B27,INDIRECT("'"&amp;$B$2&amp;"'!$B$1:$B$1095"),0),MATCH(O$5,INDIRECT("'"&amp;$B$2&amp;"'!5:5"),0))),0)</f>
        <v>0</v>
      </c>
      <c r="P27" s="21">
        <f ca="1">IFERROR(INDIRECT("'"&amp;$B$2&amp;"'!"&amp;ADDRESS(MATCH($B27,INDIRECT("'"&amp;$B$2&amp;"'!$B$1:$B$1095"),0),MATCH(P$5,INDIRECT("'"&amp;$B$2&amp;"'!5:5"),0))),0)</f>
        <v>3883</v>
      </c>
      <c r="Q27" s="21">
        <f ca="1">IFERROR(INDIRECT("'"&amp;$B$2&amp;"'!"&amp;ADDRESS(MATCH($B27,INDIRECT("'"&amp;$B$2&amp;"'!$B$1:$B$1095"),0),MATCH(Q$5,INDIRECT("'"&amp;$B$2&amp;"'!5:5"),0))),0)</f>
        <v>0</v>
      </c>
      <c r="R27" s="21">
        <f ca="1">IFERROR(INDIRECT("'"&amp;$B$2&amp;"'!"&amp;ADDRESS(MATCH($B27,INDIRECT("'"&amp;$B$2&amp;"'!$B$1:$B$1095"),0),MATCH(R$5,INDIRECT("'"&amp;$B$2&amp;"'!5:5"),0))),0)</f>
        <v>0</v>
      </c>
      <c r="S27" s="21">
        <f ca="1">IFERROR(INDIRECT("'"&amp;$B$2&amp;"'!"&amp;ADDRESS(MATCH($B27,INDIRECT("'"&amp;$B$2&amp;"'!$B$1:$B$1095"),0),MATCH(S$5,INDIRECT("'"&amp;$B$2&amp;"'!5:5"),0))),0)</f>
        <v>0</v>
      </c>
      <c r="T27" s="21">
        <f ca="1">IFERROR(INDIRECT("'"&amp;$B$2&amp;"'!"&amp;ADDRESS(MATCH($B27,INDIRECT("'"&amp;$B$2&amp;"'!$B$1:$B$1095"),0),MATCH(T$5,INDIRECT("'"&amp;$B$2&amp;"'!5:5"),0))),0)</f>
        <v>24</v>
      </c>
      <c r="U27" s="22">
        <f t="shared" ca="1" si="0"/>
        <v>35104.625977000003</v>
      </c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-188</v>
      </c>
      <c r="E28" s="21">
        <f ca="1">IFERROR(INDIRECT("'"&amp;$B$2&amp;"'!"&amp;ADDRESS(MATCH($B28,INDIRECT("'"&amp;$B$2&amp;"'!$B$1:$B$1095"),0),MATCH(E$5,INDIRECT("'"&amp;$B$2&amp;"'!5:5"),0))),0)</f>
        <v>876</v>
      </c>
      <c r="F28" s="21">
        <f ca="1">IFERROR(INDIRECT("'"&amp;$B$2&amp;"'!"&amp;ADDRESS(MATCH($B28,INDIRECT("'"&amp;$B$2&amp;"'!$B$1:$B$1095"),0),MATCH(F$5,INDIRECT("'"&amp;$B$2&amp;"'!5:5"),0))),0)</f>
        <v>683</v>
      </c>
      <c r="G28" s="21">
        <f ca="1">IFERROR(INDIRECT("'"&amp;$B$2&amp;"'!"&amp;ADDRESS(MATCH($B28,INDIRECT("'"&amp;$B$2&amp;"'!$B$1:$B$1095"),0),MATCH(G$5,INDIRECT("'"&amp;$B$2&amp;"'!5:5"),0))),0)</f>
        <v>589</v>
      </c>
      <c r="H28" s="21">
        <f ca="1">IFERROR(INDIRECT("'"&amp;$B$2&amp;"'!"&amp;ADDRESS(MATCH($B28,INDIRECT("'"&amp;$B$2&amp;"'!$B$1:$B$1095"),0),MATCH(H$5,INDIRECT("'"&amp;$B$2&amp;"'!5:5"),0))),0)</f>
        <v>10</v>
      </c>
      <c r="I28" s="21">
        <f ca="1">IFERROR(INDIRECT("'"&amp;$B$2&amp;"'!"&amp;ADDRESS(MATCH($B28,INDIRECT("'"&amp;$B$2&amp;"'!$B$1:$B$1095"),0),MATCH(I$5,INDIRECT("'"&amp;$B$2&amp;"'!5:5"),0))),0)</f>
        <v>614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IFERROR(INDIRECT("'"&amp;$B$2&amp;"'!"&amp;ADDRESS(MATCH($B28,INDIRECT("'"&amp;$B$2&amp;"'!$B$1:$B$1095"),0),MATCH(K$5,INDIRECT("'"&amp;$B$2&amp;"'!5:5"),0))),0)</f>
        <v>0</v>
      </c>
      <c r="L28" s="21">
        <f ca="1">IFERROR(INDIRECT("'"&amp;$B$2&amp;"'!"&amp;ADDRESS(MATCH($B28,INDIRECT("'"&amp;$B$2&amp;"'!$B$1:$B$1095"),0),MATCH(L$5,INDIRECT("'"&amp;$B$2&amp;"'!5:5"),0))),0)</f>
        <v>0</v>
      </c>
      <c r="M28" s="21">
        <f ca="1">IFERROR(INDIRECT("'"&amp;$B$2&amp;"'!"&amp;ADDRESS(MATCH($B28,INDIRECT("'"&amp;$B$2&amp;"'!$B$1:$B$1095"),0),MATCH(M$5,INDIRECT("'"&amp;$B$2&amp;"'!5:5"),0))),0)</f>
        <v>0</v>
      </c>
      <c r="N28" s="21">
        <f ca="1">IFERROR(INDIRECT("'"&amp;$B$2&amp;"'!"&amp;ADDRESS(MATCH($B28,INDIRECT("'"&amp;$B$2&amp;"'!$B$1:$B$1095"),0),MATCH(N$5,INDIRECT("'"&amp;$B$2&amp;"'!5:5"),0))),0)</f>
        <v>0</v>
      </c>
      <c r="O28" s="21">
        <f ca="1">IFERROR(INDIRECT("'"&amp;$B$2&amp;"'!"&amp;ADDRESS(MATCH($B28,INDIRECT("'"&amp;$B$2&amp;"'!$B$1:$B$1095"),0),MATCH(O$5,INDIRECT("'"&amp;$B$2&amp;"'!5:5"),0))),0)</f>
        <v>0</v>
      </c>
      <c r="P28" s="21">
        <f ca="1">IFERROR(INDIRECT("'"&amp;$B$2&amp;"'!"&amp;ADDRESS(MATCH($B28,INDIRECT("'"&amp;$B$2&amp;"'!$B$1:$B$1095"),0),MATCH(P$5,INDIRECT("'"&amp;$B$2&amp;"'!5:5"),0))),0)</f>
        <v>0</v>
      </c>
      <c r="Q28" s="21">
        <f ca="1">IFERROR(INDIRECT("'"&amp;$B$2&amp;"'!"&amp;ADDRESS(MATCH($B28,INDIRECT("'"&amp;$B$2&amp;"'!$B$1:$B$1095"),0),MATCH(Q$5,INDIRECT("'"&amp;$B$2&amp;"'!5:5"),0))),0)</f>
        <v>0</v>
      </c>
      <c r="R28" s="21">
        <f ca="1">IFERROR(INDIRECT("'"&amp;$B$2&amp;"'!"&amp;ADDRESS(MATCH($B28,INDIRECT("'"&amp;$B$2&amp;"'!$B$1:$B$1095"),0),MATCH(R$5,INDIRECT("'"&amp;$B$2&amp;"'!5:5"),0))),0)</f>
        <v>0</v>
      </c>
      <c r="S28" s="21">
        <f ca="1">IFERROR(INDIRECT("'"&amp;$B$2&amp;"'!"&amp;ADDRESS(MATCH($B28,INDIRECT("'"&amp;$B$2&amp;"'!$B$1:$B$1095"),0),MATCH(S$5,INDIRECT("'"&amp;$B$2&amp;"'!5:5"),0))),0)</f>
        <v>0</v>
      </c>
      <c r="T28" s="21">
        <f ca="1">IFERROR(INDIRECT("'"&amp;$B$2&amp;"'!"&amp;ADDRESS(MATCH($B28,INDIRECT("'"&amp;$B$2&amp;"'!$B$1:$B$1095"),0),MATCH(T$5,INDIRECT("'"&amp;$B$2&amp;"'!5:5"),0))),0)</f>
        <v>0</v>
      </c>
      <c r="U28" s="22">
        <f t="shared" ca="1" si="0"/>
        <v>2584</v>
      </c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24991.368000000002</v>
      </c>
      <c r="E29" s="21">
        <f ca="1">IFERROR(INDIRECT("'"&amp;$B$2&amp;"'!"&amp;ADDRESS(MATCH($B29,INDIRECT("'"&amp;$B$2&amp;"'!$B$1:$B$1095"),0),MATCH(E$5,INDIRECT("'"&amp;$B$2&amp;"'!5:5"),0))),0)</f>
        <v>22122.797999999999</v>
      </c>
      <c r="F29" s="21">
        <f ca="1">IFERROR(INDIRECT("'"&amp;$B$2&amp;"'!"&amp;ADDRESS(MATCH($B29,INDIRECT("'"&amp;$B$2&amp;"'!$B$1:$B$1095"),0),MATCH(F$5,INDIRECT("'"&amp;$B$2&amp;"'!5:5"),0))),0)</f>
        <v>3646.86</v>
      </c>
      <c r="G29" s="21">
        <f ca="1">IFERROR(INDIRECT("'"&amp;$B$2&amp;"'!"&amp;ADDRESS(MATCH($B29,INDIRECT("'"&amp;$B$2&amp;"'!$B$1:$B$1095"),0),MATCH(G$5,INDIRECT("'"&amp;$B$2&amp;"'!5:5"),0))),0)</f>
        <v>33005.835999999996</v>
      </c>
      <c r="H29" s="21">
        <f ca="1">IFERROR(INDIRECT("'"&amp;$B$2&amp;"'!"&amp;ADDRESS(MATCH($B29,INDIRECT("'"&amp;$B$2&amp;"'!$B$1:$B$1095"),0),MATCH(H$5,INDIRECT("'"&amp;$B$2&amp;"'!5:5"),0))),0)</f>
        <v>508.68299999999999</v>
      </c>
      <c r="I29" s="21">
        <f ca="1">IFERROR(INDIRECT("'"&amp;$B$2&amp;"'!"&amp;ADDRESS(MATCH($B29,INDIRECT("'"&amp;$B$2&amp;"'!$B$1:$B$1095"),0),MATCH(I$5,INDIRECT("'"&amp;$B$2&amp;"'!5:5"),0))),0)</f>
        <v>21854.319000000003</v>
      </c>
      <c r="J29" s="21">
        <f ca="1">IFERROR(INDIRECT("'"&amp;$B$2&amp;"'!"&amp;ADDRESS(MATCH($B29,INDIRECT("'"&amp;$B$2&amp;"'!$B$1:$B$1095"),0),MATCH(J$5,INDIRECT("'"&amp;$B$2&amp;"'!5:5"),0))),0)</f>
        <v>0</v>
      </c>
      <c r="K29" s="21">
        <f ca="1">IFERROR(INDIRECT("'"&amp;$B$2&amp;"'!"&amp;ADDRESS(MATCH($B29,INDIRECT("'"&amp;$B$2&amp;"'!$B$1:$B$1095"),0),MATCH(K$5,INDIRECT("'"&amp;$B$2&amp;"'!5:5"),0))),0)</f>
        <v>0</v>
      </c>
      <c r="L29" s="21">
        <f ca="1">IFERROR(INDIRECT("'"&amp;$B$2&amp;"'!"&amp;ADDRESS(MATCH($B29,INDIRECT("'"&amp;$B$2&amp;"'!$B$1:$B$1095"),0),MATCH(L$5,INDIRECT("'"&amp;$B$2&amp;"'!5:5"),0))),0)</f>
        <v>0</v>
      </c>
      <c r="M29" s="21">
        <f ca="1">IFERROR(INDIRECT("'"&amp;$B$2&amp;"'!"&amp;ADDRESS(MATCH($B29,INDIRECT("'"&amp;$B$2&amp;"'!$B$1:$B$1095"),0),MATCH(M$5,INDIRECT("'"&amp;$B$2&amp;"'!5:5"),0))),0)</f>
        <v>39</v>
      </c>
      <c r="N29" s="21">
        <f ca="1">IFERROR(INDIRECT("'"&amp;$B$2&amp;"'!"&amp;ADDRESS(MATCH($B29,INDIRECT("'"&amp;$B$2&amp;"'!$B$1:$B$1095"),0),MATCH(N$5,INDIRECT("'"&amp;$B$2&amp;"'!5:5"),0))),0)</f>
        <v>16704</v>
      </c>
      <c r="O29" s="21">
        <f ca="1">IFERROR(INDIRECT("'"&amp;$B$2&amp;"'!"&amp;ADDRESS(MATCH($B29,INDIRECT("'"&amp;$B$2&amp;"'!$B$1:$B$1095"),0),MATCH(O$5,INDIRECT("'"&amp;$B$2&amp;"'!5:5"),0))),0)</f>
        <v>0</v>
      </c>
      <c r="P29" s="21">
        <f ca="1">IFERROR(INDIRECT("'"&amp;$B$2&amp;"'!"&amp;ADDRESS(MATCH($B29,INDIRECT("'"&amp;$B$2&amp;"'!$B$1:$B$1095"),0),MATCH(P$5,INDIRECT("'"&amp;$B$2&amp;"'!5:5"),0))),0)</f>
        <v>623</v>
      </c>
      <c r="Q29" s="21">
        <f ca="1">IFERROR(INDIRECT("'"&amp;$B$2&amp;"'!"&amp;ADDRESS(MATCH($B29,INDIRECT("'"&amp;$B$2&amp;"'!$B$1:$B$1095"),0),MATCH(Q$5,INDIRECT("'"&amp;$B$2&amp;"'!5:5"),0))),0)</f>
        <v>0</v>
      </c>
      <c r="R29" s="21">
        <f ca="1">IFERROR(INDIRECT("'"&amp;$B$2&amp;"'!"&amp;ADDRESS(MATCH($B29,INDIRECT("'"&amp;$B$2&amp;"'!$B$1:$B$1095"),0),MATCH(R$5,INDIRECT("'"&amp;$B$2&amp;"'!5:5"),0))),0)</f>
        <v>0</v>
      </c>
      <c r="S29" s="21">
        <f ca="1">IFERROR(INDIRECT("'"&amp;$B$2&amp;"'!"&amp;ADDRESS(MATCH($B29,INDIRECT("'"&amp;$B$2&amp;"'!$B$1:$B$1095"),0),MATCH(S$5,INDIRECT("'"&amp;$B$2&amp;"'!5:5"),0))),0)</f>
        <v>116</v>
      </c>
      <c r="T29" s="21">
        <f ca="1">IFERROR(INDIRECT("'"&amp;$B$2&amp;"'!"&amp;ADDRESS(MATCH($B29,INDIRECT("'"&amp;$B$2&amp;"'!$B$1:$B$1095"),0),MATCH(T$5,INDIRECT("'"&amp;$B$2&amp;"'!5:5"),0))),0)</f>
        <v>0</v>
      </c>
      <c r="U29" s="22">
        <f t="shared" ca="1" si="0"/>
        <v>123611.864</v>
      </c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1011</v>
      </c>
      <c r="E30" s="21">
        <f ca="1">IFERROR(INDIRECT("'"&amp;$B$2&amp;"'!"&amp;ADDRESS(MATCH($B30,INDIRECT("'"&amp;$B$2&amp;"'!$B$1:$B$1095"),0),MATCH(E$5,INDIRECT("'"&amp;$B$2&amp;"'!5:5"),0))),0)</f>
        <v>9047</v>
      </c>
      <c r="F30" s="21">
        <f ca="1">IFERROR(INDIRECT("'"&amp;$B$2&amp;"'!"&amp;ADDRESS(MATCH($B30,INDIRECT("'"&amp;$B$2&amp;"'!$B$1:$B$1095"),0),MATCH(F$5,INDIRECT("'"&amp;$B$2&amp;"'!5:5"),0))),0)</f>
        <v>134</v>
      </c>
      <c r="G30" s="21">
        <f ca="1">IFERROR(INDIRECT("'"&amp;$B$2&amp;"'!"&amp;ADDRESS(MATCH($B30,INDIRECT("'"&amp;$B$2&amp;"'!$B$1:$B$1095"),0),MATCH(G$5,INDIRECT("'"&amp;$B$2&amp;"'!5:5"),0))),0)</f>
        <v>31</v>
      </c>
      <c r="H30" s="21">
        <f ca="1">IFERROR(INDIRECT("'"&amp;$B$2&amp;"'!"&amp;ADDRESS(MATCH($B30,INDIRECT("'"&amp;$B$2&amp;"'!$B$1:$B$1095"),0),MATCH(H$5,INDIRECT("'"&amp;$B$2&amp;"'!5:5"),0))),0)</f>
        <v>75</v>
      </c>
      <c r="I30" s="21">
        <f ca="1">IFERROR(INDIRECT("'"&amp;$B$2&amp;"'!"&amp;ADDRESS(MATCH($B30,INDIRECT("'"&amp;$B$2&amp;"'!$B$1:$B$1095"),0),MATCH(I$5,INDIRECT("'"&amp;$B$2&amp;"'!5:5"),0))),0)</f>
        <v>283</v>
      </c>
      <c r="J30" s="21">
        <f ca="1">IFERROR(INDIRECT("'"&amp;$B$2&amp;"'!"&amp;ADDRESS(MATCH($B30,INDIRECT("'"&amp;$B$2&amp;"'!$B$1:$B$1095"),0),MATCH(J$5,INDIRECT("'"&amp;$B$2&amp;"'!5:5"),0))),0)</f>
        <v>0</v>
      </c>
      <c r="K30" s="21">
        <f ca="1">IFERROR(INDIRECT("'"&amp;$B$2&amp;"'!"&amp;ADDRESS(MATCH($B30,INDIRECT("'"&amp;$B$2&amp;"'!$B$1:$B$1095"),0),MATCH(K$5,INDIRECT("'"&amp;$B$2&amp;"'!5:5"),0))),0)</f>
        <v>0</v>
      </c>
      <c r="L30" s="21">
        <f ca="1">IFERROR(INDIRECT("'"&amp;$B$2&amp;"'!"&amp;ADDRESS(MATCH($B30,INDIRECT("'"&amp;$B$2&amp;"'!$B$1:$B$1095"),0),MATCH(L$5,INDIRECT("'"&amp;$B$2&amp;"'!5:5"),0))),0)</f>
        <v>0</v>
      </c>
      <c r="M30" s="21">
        <f ca="1">IFERROR(INDIRECT("'"&amp;$B$2&amp;"'!"&amp;ADDRESS(MATCH($B30,INDIRECT("'"&amp;$B$2&amp;"'!$B$1:$B$1095"),0),MATCH(M$5,INDIRECT("'"&amp;$B$2&amp;"'!5:5"),0))),0)</f>
        <v>1668</v>
      </c>
      <c r="N30" s="21">
        <f ca="1">IFERROR(INDIRECT("'"&amp;$B$2&amp;"'!"&amp;ADDRESS(MATCH($B30,INDIRECT("'"&amp;$B$2&amp;"'!$B$1:$B$1095"),0),MATCH(N$5,INDIRECT("'"&amp;$B$2&amp;"'!5:5"),0))),0)</f>
        <v>0</v>
      </c>
      <c r="O30" s="21">
        <f ca="1">IFERROR(INDIRECT("'"&amp;$B$2&amp;"'!"&amp;ADDRESS(MATCH($B30,INDIRECT("'"&amp;$B$2&amp;"'!$B$1:$B$1095"),0),MATCH(O$5,INDIRECT("'"&amp;$B$2&amp;"'!5:5"),0))),0)</f>
        <v>0</v>
      </c>
      <c r="P30" s="21">
        <f ca="1">IFERROR(INDIRECT("'"&amp;$B$2&amp;"'!"&amp;ADDRESS(MATCH($B30,INDIRECT("'"&amp;$B$2&amp;"'!$B$1:$B$1095"),0),MATCH(P$5,INDIRECT("'"&amp;$B$2&amp;"'!5:5"),0))),0)</f>
        <v>0</v>
      </c>
      <c r="Q30" s="21">
        <f ca="1">IFERROR(INDIRECT("'"&amp;$B$2&amp;"'!"&amp;ADDRESS(MATCH($B30,INDIRECT("'"&amp;$B$2&amp;"'!$B$1:$B$1095"),0),MATCH(Q$5,INDIRECT("'"&amp;$B$2&amp;"'!5:5"),0))),0)</f>
        <v>0</v>
      </c>
      <c r="R30" s="21">
        <f ca="1">IFERROR(INDIRECT("'"&amp;$B$2&amp;"'!"&amp;ADDRESS(MATCH($B30,INDIRECT("'"&amp;$B$2&amp;"'!$B$1:$B$1095"),0),MATCH(R$5,INDIRECT("'"&amp;$B$2&amp;"'!5:5"),0))),0)</f>
        <v>0</v>
      </c>
      <c r="S30" s="21">
        <f ca="1">IFERROR(INDIRECT("'"&amp;$B$2&amp;"'!"&amp;ADDRESS(MATCH($B30,INDIRECT("'"&amp;$B$2&amp;"'!$B$1:$B$1095"),0),MATCH(S$5,INDIRECT("'"&amp;$B$2&amp;"'!5:5"),0))),0)</f>
        <v>0</v>
      </c>
      <c r="T30" s="21">
        <f ca="1">IFERROR(INDIRECT("'"&amp;$B$2&amp;"'!"&amp;ADDRESS(MATCH($B30,INDIRECT("'"&amp;$B$2&amp;"'!$B$1:$B$1095"),0),MATCH(T$5,INDIRECT("'"&amp;$B$2&amp;"'!5:5"),0))),0)</f>
        <v>0</v>
      </c>
      <c r="U30" s="22">
        <f t="shared" ca="1" si="0"/>
        <v>12249</v>
      </c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32659.098889000001</v>
      </c>
      <c r="E31" s="21">
        <f ca="1">IFERROR(INDIRECT("'"&amp;$B$2&amp;"'!"&amp;ADDRESS(MATCH($B31,INDIRECT("'"&amp;$B$2&amp;"'!$B$1:$B$1095"),0),MATCH(E$5,INDIRECT("'"&amp;$B$2&amp;"'!5:5"),0))),0)</f>
        <v>34707.696107999996</v>
      </c>
      <c r="F31" s="21">
        <f ca="1">IFERROR(INDIRECT("'"&amp;$B$2&amp;"'!"&amp;ADDRESS(MATCH($B31,INDIRECT("'"&amp;$B$2&amp;"'!$B$1:$B$1095"),0),MATCH(F$5,INDIRECT("'"&amp;$B$2&amp;"'!5:5"),0))),0)</f>
        <v>68089.929413000005</v>
      </c>
      <c r="G31" s="21">
        <f ca="1">IFERROR(INDIRECT("'"&amp;$B$2&amp;"'!"&amp;ADDRESS(MATCH($B31,INDIRECT("'"&amp;$B$2&amp;"'!$B$1:$B$1095"),0),MATCH(G$5,INDIRECT("'"&amp;$B$2&amp;"'!5:5"),0))),0)</f>
        <v>64905</v>
      </c>
      <c r="H31" s="21">
        <f ca="1">IFERROR(INDIRECT("'"&amp;$B$2&amp;"'!"&amp;ADDRESS(MATCH($B31,INDIRECT("'"&amp;$B$2&amp;"'!$B$1:$B$1095"),0),MATCH(H$5,INDIRECT("'"&amp;$B$2&amp;"'!5:5"),0))),0)</f>
        <v>402.09082799999999</v>
      </c>
      <c r="I31" s="21">
        <f ca="1">IFERROR(INDIRECT("'"&amp;$B$2&amp;"'!"&amp;ADDRESS(MATCH($B31,INDIRECT("'"&amp;$B$2&amp;"'!$B$1:$B$1095"),0),MATCH(I$5,INDIRECT("'"&amp;$B$2&amp;"'!5:5"),0))),0)</f>
        <v>25948.564906</v>
      </c>
      <c r="J31" s="21">
        <f ca="1">IFERROR(INDIRECT("'"&amp;$B$2&amp;"'!"&amp;ADDRESS(MATCH($B31,INDIRECT("'"&amp;$B$2&amp;"'!$B$1:$B$1095"),0),MATCH(J$5,INDIRECT("'"&amp;$B$2&amp;"'!5:5"),0))),0)</f>
        <v>0</v>
      </c>
      <c r="K31" s="21">
        <f ca="1">IFERROR(INDIRECT("'"&amp;$B$2&amp;"'!"&amp;ADDRESS(MATCH($B31,INDIRECT("'"&amp;$B$2&amp;"'!$B$1:$B$1095"),0),MATCH(K$5,INDIRECT("'"&amp;$B$2&amp;"'!5:5"),0))),0)</f>
        <v>0</v>
      </c>
      <c r="L31" s="21">
        <f ca="1">IFERROR(INDIRECT("'"&amp;$B$2&amp;"'!"&amp;ADDRESS(MATCH($B31,INDIRECT("'"&amp;$B$2&amp;"'!$B$1:$B$1095"),0),MATCH(L$5,INDIRECT("'"&amp;$B$2&amp;"'!5:5"),0))),0)</f>
        <v>0</v>
      </c>
      <c r="M31" s="21">
        <f ca="1">IFERROR(INDIRECT("'"&amp;$B$2&amp;"'!"&amp;ADDRESS(MATCH($B31,INDIRECT("'"&amp;$B$2&amp;"'!$B$1:$B$1095"),0),MATCH(M$5,INDIRECT("'"&amp;$B$2&amp;"'!5:5"),0))),0)</f>
        <v>27</v>
      </c>
      <c r="N31" s="21">
        <f ca="1">IFERROR(INDIRECT("'"&amp;$B$2&amp;"'!"&amp;ADDRESS(MATCH($B31,INDIRECT("'"&amp;$B$2&amp;"'!$B$1:$B$1095"),0),MATCH(N$5,INDIRECT("'"&amp;$B$2&amp;"'!5:5"),0))),0)</f>
        <v>2016</v>
      </c>
      <c r="O31" s="21">
        <f ca="1">IFERROR(INDIRECT("'"&amp;$B$2&amp;"'!"&amp;ADDRESS(MATCH($B31,INDIRECT("'"&amp;$B$2&amp;"'!$B$1:$B$1095"),0),MATCH(O$5,INDIRECT("'"&amp;$B$2&amp;"'!5:5"),0))),0)</f>
        <v>0</v>
      </c>
      <c r="P31" s="21">
        <f ca="1">IFERROR(INDIRECT("'"&amp;$B$2&amp;"'!"&amp;ADDRESS(MATCH($B31,INDIRECT("'"&amp;$B$2&amp;"'!$B$1:$B$1095"),0),MATCH(P$5,INDIRECT("'"&amp;$B$2&amp;"'!5:5"),0))),0)</f>
        <v>373</v>
      </c>
      <c r="Q31" s="21">
        <f ca="1">IFERROR(INDIRECT("'"&amp;$B$2&amp;"'!"&amp;ADDRESS(MATCH($B31,INDIRECT("'"&amp;$B$2&amp;"'!$B$1:$B$1095"),0),MATCH(Q$5,INDIRECT("'"&amp;$B$2&amp;"'!5:5"),0))),0)</f>
        <v>0</v>
      </c>
      <c r="R31" s="21">
        <f ca="1">IFERROR(INDIRECT("'"&amp;$B$2&amp;"'!"&amp;ADDRESS(MATCH($B31,INDIRECT("'"&amp;$B$2&amp;"'!$B$1:$B$1095"),0),MATCH(R$5,INDIRECT("'"&amp;$B$2&amp;"'!5:5"),0))),0)</f>
        <v>0</v>
      </c>
      <c r="S31" s="21">
        <f ca="1">IFERROR(INDIRECT("'"&amp;$B$2&amp;"'!"&amp;ADDRESS(MATCH($B31,INDIRECT("'"&amp;$B$2&amp;"'!$B$1:$B$1095"),0),MATCH(S$5,INDIRECT("'"&amp;$B$2&amp;"'!5:5"),0))),0)</f>
        <v>0</v>
      </c>
      <c r="T31" s="21">
        <f ca="1">IFERROR(INDIRECT("'"&amp;$B$2&amp;"'!"&amp;ADDRESS(MATCH($B31,INDIRECT("'"&amp;$B$2&amp;"'!$B$1:$B$1095"),0),MATCH(T$5,INDIRECT("'"&amp;$B$2&amp;"'!5:5"),0))),0)</f>
        <v>2</v>
      </c>
      <c r="U31" s="22">
        <f t="shared" ca="1" si="0"/>
        <v>229130.380144</v>
      </c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11869.131506849331</v>
      </c>
      <c r="E32" s="21">
        <f ca="1">IFERROR(INDIRECT("'"&amp;$B$2&amp;"'!"&amp;ADDRESS(MATCH($B32,INDIRECT("'"&amp;$B$2&amp;"'!$B$1:$B$1095"),0),MATCH(E$5,INDIRECT("'"&amp;$B$2&amp;"'!5:5"),0))),0)</f>
        <v>128144.56712328581</v>
      </c>
      <c r="F32" s="21">
        <f ca="1">IFERROR(INDIRECT("'"&amp;$B$2&amp;"'!"&amp;ADDRESS(MATCH($B32,INDIRECT("'"&amp;$B$2&amp;"'!$B$1:$B$1095"),0),MATCH(F$5,INDIRECT("'"&amp;$B$2&amp;"'!5:5"),0))),0)</f>
        <v>1202.2136986301368</v>
      </c>
      <c r="G32" s="21">
        <f ca="1">IFERROR(INDIRECT("'"&amp;$B$2&amp;"'!"&amp;ADDRESS(MATCH($B32,INDIRECT("'"&amp;$B$2&amp;"'!$B$1:$B$1095"),0),MATCH(G$5,INDIRECT("'"&amp;$B$2&amp;"'!5:5"),0))),0)</f>
        <v>56</v>
      </c>
      <c r="H32" s="21">
        <f ca="1">IFERROR(INDIRECT("'"&amp;$B$2&amp;"'!"&amp;ADDRESS(MATCH($B32,INDIRECT("'"&amp;$B$2&amp;"'!$B$1:$B$1095"),0),MATCH(H$5,INDIRECT("'"&amp;$B$2&amp;"'!5:5"),0))),0)</f>
        <v>402</v>
      </c>
      <c r="I32" s="21">
        <f ca="1">IFERROR(INDIRECT("'"&amp;$B$2&amp;"'!"&amp;ADDRESS(MATCH($B32,INDIRECT("'"&amp;$B$2&amp;"'!$B$1:$B$1095"),0),MATCH(I$5,INDIRECT("'"&amp;$B$2&amp;"'!5:5"),0))),0)</f>
        <v>2008.5561643835613</v>
      </c>
      <c r="J32" s="21">
        <f ca="1">IFERROR(INDIRECT("'"&amp;$B$2&amp;"'!"&amp;ADDRESS(MATCH($B32,INDIRECT("'"&amp;$B$2&amp;"'!$B$1:$B$1095"),0),MATCH(J$5,INDIRECT("'"&amp;$B$2&amp;"'!5:5"),0))),0)</f>
        <v>3</v>
      </c>
      <c r="K32" s="21">
        <f ca="1">IFERROR(INDIRECT("'"&amp;$B$2&amp;"'!"&amp;ADDRESS(MATCH($B32,INDIRECT("'"&amp;$B$2&amp;"'!$B$1:$B$1095"),0),MATCH(K$5,INDIRECT("'"&amp;$B$2&amp;"'!5:5"),0))),0)</f>
        <v>0</v>
      </c>
      <c r="L32" s="21">
        <f ca="1">IFERROR(INDIRECT("'"&amp;$B$2&amp;"'!"&amp;ADDRESS(MATCH($B32,INDIRECT("'"&amp;$B$2&amp;"'!$B$1:$B$1095"),0),MATCH(L$5,INDIRECT("'"&amp;$B$2&amp;"'!5:5"),0))),0)</f>
        <v>0</v>
      </c>
      <c r="M32" s="21">
        <f ca="1">IFERROR(INDIRECT("'"&amp;$B$2&amp;"'!"&amp;ADDRESS(MATCH($B32,INDIRECT("'"&amp;$B$2&amp;"'!$B$1:$B$1095"),0),MATCH(M$5,INDIRECT("'"&amp;$B$2&amp;"'!5:5"),0))),0)</f>
        <v>110.03561643835616</v>
      </c>
      <c r="N32" s="21">
        <f ca="1">IFERROR(INDIRECT("'"&amp;$B$2&amp;"'!"&amp;ADDRESS(MATCH($B32,INDIRECT("'"&amp;$B$2&amp;"'!$B$1:$B$1095"),0),MATCH(N$5,INDIRECT("'"&amp;$B$2&amp;"'!5:5"),0))),0)</f>
        <v>10019.098630136981</v>
      </c>
      <c r="O32" s="21">
        <f ca="1">IFERROR(INDIRECT("'"&amp;$B$2&amp;"'!"&amp;ADDRESS(MATCH($B32,INDIRECT("'"&amp;$B$2&amp;"'!$B$1:$B$1095"),0),MATCH(O$5,INDIRECT("'"&amp;$B$2&amp;"'!5:5"),0))),0)</f>
        <v>0</v>
      </c>
      <c r="P32" s="21">
        <f ca="1">IFERROR(INDIRECT("'"&amp;$B$2&amp;"'!"&amp;ADDRESS(MATCH($B32,INDIRECT("'"&amp;$B$2&amp;"'!$B$1:$B$1095"),0),MATCH(P$5,INDIRECT("'"&amp;$B$2&amp;"'!5:5"),0))),0)</f>
        <v>2640.7643835616432</v>
      </c>
      <c r="Q32" s="21">
        <f ca="1">IFERROR(INDIRECT("'"&amp;$B$2&amp;"'!"&amp;ADDRESS(MATCH($B32,INDIRECT("'"&amp;$B$2&amp;"'!$B$1:$B$1095"),0),MATCH(Q$5,INDIRECT("'"&amp;$B$2&amp;"'!5:5"),0))),0)</f>
        <v>0</v>
      </c>
      <c r="R32" s="21">
        <f ca="1">IFERROR(INDIRECT("'"&amp;$B$2&amp;"'!"&amp;ADDRESS(MATCH($B32,INDIRECT("'"&amp;$B$2&amp;"'!$B$1:$B$1095"),0),MATCH(R$5,INDIRECT("'"&amp;$B$2&amp;"'!5:5"),0))),0)</f>
        <v>0</v>
      </c>
      <c r="S32" s="21">
        <f ca="1">IFERROR(INDIRECT("'"&amp;$B$2&amp;"'!"&amp;ADDRESS(MATCH($B32,INDIRECT("'"&amp;$B$2&amp;"'!$B$1:$B$1095"),0),MATCH(S$5,INDIRECT("'"&amp;$B$2&amp;"'!5:5"),0))),0)</f>
        <v>0</v>
      </c>
      <c r="T32" s="21">
        <f ca="1">IFERROR(INDIRECT("'"&amp;$B$2&amp;"'!"&amp;ADDRESS(MATCH($B32,INDIRECT("'"&amp;$B$2&amp;"'!$B$1:$B$1095"),0),MATCH(T$5,INDIRECT("'"&amp;$B$2&amp;"'!5:5"),0))),0)</f>
        <v>10.134246575342466</v>
      </c>
      <c r="U32" s="22">
        <f t="shared" ca="1" si="0"/>
        <v>156465.50136986122</v>
      </c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1627.4465753424656</v>
      </c>
      <c r="E33" s="21">
        <f ca="1">IFERROR(INDIRECT("'"&amp;$B$2&amp;"'!"&amp;ADDRESS(MATCH($B33,INDIRECT("'"&amp;$B$2&amp;"'!$B$1:$B$1095"),0),MATCH(E$5,INDIRECT("'"&amp;$B$2&amp;"'!5:5"),0))),0)</f>
        <v>13286.65479452054</v>
      </c>
      <c r="F33" s="21">
        <f ca="1">IFERROR(INDIRECT("'"&amp;$B$2&amp;"'!"&amp;ADDRESS(MATCH($B33,INDIRECT("'"&amp;$B$2&amp;"'!$B$1:$B$1095"),0),MATCH(F$5,INDIRECT("'"&amp;$B$2&amp;"'!5:5"),0))),0)</f>
        <v>1277.2904109589028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IFERROR(INDIRECT("'"&amp;$B$2&amp;"'!"&amp;ADDRESS(MATCH($B33,INDIRECT("'"&amp;$B$2&amp;"'!$B$1:$B$1095"),0),MATCH(H$5,INDIRECT("'"&amp;$B$2&amp;"'!5:5"),0))),0)</f>
        <v>6</v>
      </c>
      <c r="I33" s="21">
        <f ca="1">IFERROR(INDIRECT("'"&amp;$B$2&amp;"'!"&amp;ADDRESS(MATCH($B33,INDIRECT("'"&amp;$B$2&amp;"'!$B$1:$B$1095"),0),MATCH(I$5,INDIRECT("'"&amp;$B$2&amp;"'!5:5"),0))),0)</f>
        <v>1184.8301369863016</v>
      </c>
      <c r="J33" s="21">
        <f ca="1">IFERROR(INDIRECT("'"&amp;$B$2&amp;"'!"&amp;ADDRESS(MATCH($B33,INDIRECT("'"&amp;$B$2&amp;"'!$B$1:$B$1095"),0),MATCH(J$5,INDIRECT("'"&amp;$B$2&amp;"'!5:5"),0))),0)</f>
        <v>1</v>
      </c>
      <c r="K33" s="21">
        <f ca="1">IFERROR(INDIRECT("'"&amp;$B$2&amp;"'!"&amp;ADDRESS(MATCH($B33,INDIRECT("'"&amp;$B$2&amp;"'!$B$1:$B$1095"),0),MATCH(K$5,INDIRECT("'"&amp;$B$2&amp;"'!5:5"),0))),0)</f>
        <v>0</v>
      </c>
      <c r="L33" s="21">
        <f ca="1">IFERROR(INDIRECT("'"&amp;$B$2&amp;"'!"&amp;ADDRESS(MATCH($B33,INDIRECT("'"&amp;$B$2&amp;"'!$B$1:$B$1095"),0),MATCH(L$5,INDIRECT("'"&amp;$B$2&amp;"'!5:5"),0))),0)</f>
        <v>0</v>
      </c>
      <c r="M33" s="21">
        <f ca="1">IFERROR(INDIRECT("'"&amp;$B$2&amp;"'!"&amp;ADDRESS(MATCH($B33,INDIRECT("'"&amp;$B$2&amp;"'!$B$1:$B$1095"),0),MATCH(M$5,INDIRECT("'"&amp;$B$2&amp;"'!5:5"),0))),0)</f>
        <v>1</v>
      </c>
      <c r="N33" s="21">
        <f ca="1">IFERROR(INDIRECT("'"&amp;$B$2&amp;"'!"&amp;ADDRESS(MATCH($B33,INDIRECT("'"&amp;$B$2&amp;"'!$B$1:$B$1095"),0),MATCH(N$5,INDIRECT("'"&amp;$B$2&amp;"'!5:5"),0))),0)</f>
        <v>-12.769863013698625</v>
      </c>
      <c r="O33" s="21">
        <f ca="1">IFERROR(INDIRECT("'"&amp;$B$2&amp;"'!"&amp;ADDRESS(MATCH($B33,INDIRECT("'"&amp;$B$2&amp;"'!$B$1:$B$1095"),0),MATCH(O$5,INDIRECT("'"&amp;$B$2&amp;"'!5:5"),0))),0)</f>
        <v>0</v>
      </c>
      <c r="P33" s="21">
        <f ca="1">IFERROR(INDIRECT("'"&amp;$B$2&amp;"'!"&amp;ADDRESS(MATCH($B33,INDIRECT("'"&amp;$B$2&amp;"'!$B$1:$B$1095"),0),MATCH(P$5,INDIRECT("'"&amp;$B$2&amp;"'!5:5"),0))),0)</f>
        <v>243.65479452054797</v>
      </c>
      <c r="Q33" s="21">
        <f ca="1">IFERROR(INDIRECT("'"&amp;$B$2&amp;"'!"&amp;ADDRESS(MATCH($B33,INDIRECT("'"&amp;$B$2&amp;"'!$B$1:$B$1095"),0),MATCH(Q$5,INDIRECT("'"&amp;$B$2&amp;"'!5:5"),0))),0)</f>
        <v>0</v>
      </c>
      <c r="R33" s="21">
        <f ca="1">IFERROR(INDIRECT("'"&amp;$B$2&amp;"'!"&amp;ADDRESS(MATCH($B33,INDIRECT("'"&amp;$B$2&amp;"'!$B$1:$B$1095"),0),MATCH(R$5,INDIRECT("'"&amp;$B$2&amp;"'!5:5"),0))),0)</f>
        <v>0</v>
      </c>
      <c r="S33" s="21">
        <f ca="1">IFERROR(INDIRECT("'"&amp;$B$2&amp;"'!"&amp;ADDRESS(MATCH($B33,INDIRECT("'"&amp;$B$2&amp;"'!$B$1:$B$1095"),0),MATCH(S$5,INDIRECT("'"&amp;$B$2&amp;"'!5:5"),0))),0)</f>
        <v>0</v>
      </c>
      <c r="T33" s="21">
        <f ca="1">IFERROR(INDIRECT("'"&amp;$B$2&amp;"'!"&amp;ADDRESS(MATCH($B33,INDIRECT("'"&amp;$B$2&amp;"'!$B$1:$B$1095"),0),MATCH(T$5,INDIRECT("'"&amp;$B$2&amp;"'!5:5"),0))),0)</f>
        <v>0</v>
      </c>
      <c r="U33" s="22">
        <f t="shared" ca="1" si="0"/>
        <v>17615.10684931506</v>
      </c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4586</v>
      </c>
      <c r="E34" s="21">
        <f ca="1">IFERROR(INDIRECT("'"&amp;$B$2&amp;"'!"&amp;ADDRESS(MATCH($B34,INDIRECT("'"&amp;$B$2&amp;"'!$B$1:$B$1095"),0),MATCH(E$5,INDIRECT("'"&amp;$B$2&amp;"'!5:5"),0))),0)</f>
        <v>5076</v>
      </c>
      <c r="F34" s="21">
        <f ca="1">IFERROR(INDIRECT("'"&amp;$B$2&amp;"'!"&amp;ADDRESS(MATCH($B34,INDIRECT("'"&amp;$B$2&amp;"'!$B$1:$B$1095"),0),MATCH(F$5,INDIRECT("'"&amp;$B$2&amp;"'!5:5"),0))),0)</f>
        <v>98</v>
      </c>
      <c r="G34" s="21">
        <f ca="1">IFERROR(INDIRECT("'"&amp;$B$2&amp;"'!"&amp;ADDRESS(MATCH($B34,INDIRECT("'"&amp;$B$2&amp;"'!$B$1:$B$1095"),0),MATCH(G$5,INDIRECT("'"&amp;$B$2&amp;"'!5:5"),0))),0)</f>
        <v>6</v>
      </c>
      <c r="H34" s="21">
        <f ca="1">IFERROR(INDIRECT("'"&amp;$B$2&amp;"'!"&amp;ADDRESS(MATCH($B34,INDIRECT("'"&amp;$B$2&amp;"'!$B$1:$B$1095"),0),MATCH(H$5,INDIRECT("'"&amp;$B$2&amp;"'!5:5"),0))),0)</f>
        <v>14</v>
      </c>
      <c r="I34" s="21">
        <f ca="1">IFERROR(INDIRECT("'"&amp;$B$2&amp;"'!"&amp;ADDRESS(MATCH($B34,INDIRECT("'"&amp;$B$2&amp;"'!$B$1:$B$1095"),0),MATCH(I$5,INDIRECT("'"&amp;$B$2&amp;"'!5:5"),0))),0)</f>
        <v>631892</v>
      </c>
      <c r="J34" s="21">
        <f ca="1">IFERROR(INDIRECT("'"&amp;$B$2&amp;"'!"&amp;ADDRESS(MATCH($B34,INDIRECT("'"&amp;$B$2&amp;"'!$B$1:$B$1095"),0),MATCH(J$5,INDIRECT("'"&amp;$B$2&amp;"'!5:5"),0))),0)</f>
        <v>0</v>
      </c>
      <c r="K34" s="21">
        <f ca="1">IFERROR(INDIRECT("'"&amp;$B$2&amp;"'!"&amp;ADDRESS(MATCH($B34,INDIRECT("'"&amp;$B$2&amp;"'!$B$1:$B$1095"),0),MATCH(K$5,INDIRECT("'"&amp;$B$2&amp;"'!5:5"),0))),0)</f>
        <v>0</v>
      </c>
      <c r="L34" s="21">
        <f ca="1">IFERROR(INDIRECT("'"&amp;$B$2&amp;"'!"&amp;ADDRESS(MATCH($B34,INDIRECT("'"&amp;$B$2&amp;"'!$B$1:$B$1095"),0),MATCH(L$5,INDIRECT("'"&amp;$B$2&amp;"'!5:5"),0))),0)</f>
        <v>0</v>
      </c>
      <c r="M34" s="21">
        <f ca="1">IFERROR(INDIRECT("'"&amp;$B$2&amp;"'!"&amp;ADDRESS(MATCH($B34,INDIRECT("'"&amp;$B$2&amp;"'!$B$1:$B$1095"),0),MATCH(M$5,INDIRECT("'"&amp;$B$2&amp;"'!5:5"),0))),0)</f>
        <v>0</v>
      </c>
      <c r="N34" s="21">
        <f ca="1">IFERROR(INDIRECT("'"&amp;$B$2&amp;"'!"&amp;ADDRESS(MATCH($B34,INDIRECT("'"&amp;$B$2&amp;"'!$B$1:$B$1095"),0),MATCH(N$5,INDIRECT("'"&amp;$B$2&amp;"'!5:5"),0))),0)</f>
        <v>0</v>
      </c>
      <c r="O34" s="21">
        <f ca="1">IFERROR(INDIRECT("'"&amp;$B$2&amp;"'!"&amp;ADDRESS(MATCH($B34,INDIRECT("'"&amp;$B$2&amp;"'!$B$1:$B$1095"),0),MATCH(O$5,INDIRECT("'"&amp;$B$2&amp;"'!5:5"),0))),0)</f>
        <v>0</v>
      </c>
      <c r="P34" s="21">
        <f ca="1">IFERROR(INDIRECT("'"&amp;$B$2&amp;"'!"&amp;ADDRESS(MATCH($B34,INDIRECT("'"&amp;$B$2&amp;"'!$B$1:$B$1095"),0),MATCH(P$5,INDIRECT("'"&amp;$B$2&amp;"'!5:5"),0))),0)</f>
        <v>0</v>
      </c>
      <c r="Q34" s="21">
        <f ca="1">IFERROR(INDIRECT("'"&amp;$B$2&amp;"'!"&amp;ADDRESS(MATCH($B34,INDIRECT("'"&amp;$B$2&amp;"'!$B$1:$B$1095"),0),MATCH(Q$5,INDIRECT("'"&amp;$B$2&amp;"'!5:5"),0))),0)</f>
        <v>0</v>
      </c>
      <c r="R34" s="21">
        <f ca="1">IFERROR(INDIRECT("'"&amp;$B$2&amp;"'!"&amp;ADDRESS(MATCH($B34,INDIRECT("'"&amp;$B$2&amp;"'!$B$1:$B$1095"),0),MATCH(R$5,INDIRECT("'"&amp;$B$2&amp;"'!5:5"),0))),0)</f>
        <v>0</v>
      </c>
      <c r="S34" s="21">
        <f ca="1">IFERROR(INDIRECT("'"&amp;$B$2&amp;"'!"&amp;ADDRESS(MATCH($B34,INDIRECT("'"&amp;$B$2&amp;"'!$B$1:$B$1095"),0),MATCH(S$5,INDIRECT("'"&amp;$B$2&amp;"'!5:5"),0))),0)</f>
        <v>0</v>
      </c>
      <c r="T34" s="21">
        <f ca="1">IFERROR(INDIRECT("'"&amp;$B$2&amp;"'!"&amp;ADDRESS(MATCH($B34,INDIRECT("'"&amp;$B$2&amp;"'!$B$1:$B$1095"),0),MATCH(T$5,INDIRECT("'"&amp;$B$2&amp;"'!5:5"),0))),0)</f>
        <v>0</v>
      </c>
      <c r="U34" s="22">
        <f t="shared" ca="1" si="0"/>
        <v>641672</v>
      </c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2426</v>
      </c>
      <c r="E35" s="21">
        <f ca="1">IFERROR(INDIRECT("'"&amp;$B$2&amp;"'!"&amp;ADDRESS(MATCH($B35,INDIRECT("'"&amp;$B$2&amp;"'!$B$1:$B$1095"),0),MATCH(E$5,INDIRECT("'"&amp;$B$2&amp;"'!5:5"),0))),0)</f>
        <v>2195</v>
      </c>
      <c r="F35" s="21">
        <f ca="1">IFERROR(INDIRECT("'"&amp;$B$2&amp;"'!"&amp;ADDRESS(MATCH($B35,INDIRECT("'"&amp;$B$2&amp;"'!$B$1:$B$1095"),0),MATCH(F$5,INDIRECT("'"&amp;$B$2&amp;"'!5:5"),0))),0)</f>
        <v>63</v>
      </c>
      <c r="G35" s="21">
        <f ca="1">IFERROR(INDIRECT("'"&amp;$B$2&amp;"'!"&amp;ADDRESS(MATCH($B35,INDIRECT("'"&amp;$B$2&amp;"'!$B$1:$B$1095"),0),MATCH(G$5,INDIRECT("'"&amp;$B$2&amp;"'!5:5"),0))),0)</f>
        <v>1</v>
      </c>
      <c r="H35" s="21">
        <f ca="1">IFERROR(INDIRECT("'"&amp;$B$2&amp;"'!"&amp;ADDRESS(MATCH($B35,INDIRECT("'"&amp;$B$2&amp;"'!$B$1:$B$1095"),0),MATCH(H$5,INDIRECT("'"&amp;$B$2&amp;"'!5:5"),0))),0)</f>
        <v>92</v>
      </c>
      <c r="I35" s="21">
        <f ca="1">IFERROR(INDIRECT("'"&amp;$B$2&amp;"'!"&amp;ADDRESS(MATCH($B35,INDIRECT("'"&amp;$B$2&amp;"'!$B$1:$B$1095"),0),MATCH(I$5,INDIRECT("'"&amp;$B$2&amp;"'!5:5"),0))),0)</f>
        <v>140</v>
      </c>
      <c r="J35" s="21">
        <f ca="1">IFERROR(INDIRECT("'"&amp;$B$2&amp;"'!"&amp;ADDRESS(MATCH($B35,INDIRECT("'"&amp;$B$2&amp;"'!$B$1:$B$1095"),0),MATCH(J$5,INDIRECT("'"&amp;$B$2&amp;"'!5:5"),0))),0)</f>
        <v>0</v>
      </c>
      <c r="K35" s="21">
        <f ca="1">IFERROR(INDIRECT("'"&amp;$B$2&amp;"'!"&amp;ADDRESS(MATCH($B35,INDIRECT("'"&amp;$B$2&amp;"'!$B$1:$B$1095"),0),MATCH(K$5,INDIRECT("'"&amp;$B$2&amp;"'!5:5"),0))),0)</f>
        <v>0</v>
      </c>
      <c r="L35" s="21">
        <f ca="1">IFERROR(INDIRECT("'"&amp;$B$2&amp;"'!"&amp;ADDRESS(MATCH($B35,INDIRECT("'"&amp;$B$2&amp;"'!$B$1:$B$1095"),0),MATCH(L$5,INDIRECT("'"&amp;$B$2&amp;"'!5:5"),0))),0)</f>
        <v>0</v>
      </c>
      <c r="M35" s="21">
        <f ca="1">IFERROR(INDIRECT("'"&amp;$B$2&amp;"'!"&amp;ADDRESS(MATCH($B35,INDIRECT("'"&amp;$B$2&amp;"'!$B$1:$B$1095"),0),MATCH(M$5,INDIRECT("'"&amp;$B$2&amp;"'!5:5"),0))),0)</f>
        <v>0</v>
      </c>
      <c r="N35" s="21">
        <f ca="1">IFERROR(INDIRECT("'"&amp;$B$2&amp;"'!"&amp;ADDRESS(MATCH($B35,INDIRECT("'"&amp;$B$2&amp;"'!$B$1:$B$1095"),0),MATCH(N$5,INDIRECT("'"&amp;$B$2&amp;"'!5:5"),0))),0)</f>
        <v>0</v>
      </c>
      <c r="O35" s="21">
        <f ca="1">IFERROR(INDIRECT("'"&amp;$B$2&amp;"'!"&amp;ADDRESS(MATCH($B35,INDIRECT("'"&amp;$B$2&amp;"'!$B$1:$B$1095"),0),MATCH(O$5,INDIRECT("'"&amp;$B$2&amp;"'!5:5"),0))),0)</f>
        <v>0</v>
      </c>
      <c r="P35" s="21">
        <f ca="1">IFERROR(INDIRECT("'"&amp;$B$2&amp;"'!"&amp;ADDRESS(MATCH($B35,INDIRECT("'"&amp;$B$2&amp;"'!$B$1:$B$1095"),0),MATCH(P$5,INDIRECT("'"&amp;$B$2&amp;"'!5:5"),0))),0)</f>
        <v>0</v>
      </c>
      <c r="Q35" s="21">
        <f ca="1">IFERROR(INDIRECT("'"&amp;$B$2&amp;"'!"&amp;ADDRESS(MATCH($B35,INDIRECT("'"&amp;$B$2&amp;"'!$B$1:$B$1095"),0),MATCH(Q$5,INDIRECT("'"&amp;$B$2&amp;"'!5:5"),0))),0)</f>
        <v>0</v>
      </c>
      <c r="R35" s="21">
        <f ca="1">IFERROR(INDIRECT("'"&amp;$B$2&amp;"'!"&amp;ADDRESS(MATCH($B35,INDIRECT("'"&amp;$B$2&amp;"'!$B$1:$B$1095"),0),MATCH(R$5,INDIRECT("'"&amp;$B$2&amp;"'!5:5"),0))),0)</f>
        <v>0</v>
      </c>
      <c r="S35" s="21">
        <f ca="1">IFERROR(INDIRECT("'"&amp;$B$2&amp;"'!"&amp;ADDRESS(MATCH($B35,INDIRECT("'"&amp;$B$2&amp;"'!$B$1:$B$1095"),0),MATCH(S$5,INDIRECT("'"&amp;$B$2&amp;"'!5:5"),0))),0)</f>
        <v>0</v>
      </c>
      <c r="T35" s="21">
        <f ca="1">IFERROR(INDIRECT("'"&amp;$B$2&amp;"'!"&amp;ADDRESS(MATCH($B35,INDIRECT("'"&amp;$B$2&amp;"'!$B$1:$B$1095"),0),MATCH(T$5,INDIRECT("'"&amp;$B$2&amp;"'!5:5"),0))),0)</f>
        <v>0</v>
      </c>
      <c r="U35" s="22">
        <f t="shared" ca="1" si="0"/>
        <v>4917</v>
      </c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IFERROR(INDIRECT("'"&amp;$B$2&amp;"'!"&amp;ADDRESS(MATCH($B36,INDIRECT("'"&amp;$B$2&amp;"'!$B$1:$B$1095"),0),MATCH(K$5,INDIRECT("'"&amp;$B$2&amp;"'!5:5"),0))),0)</f>
        <v>0</v>
      </c>
      <c r="L36" s="21">
        <f ca="1">IFERROR(INDIRECT("'"&amp;$B$2&amp;"'!"&amp;ADDRESS(MATCH($B36,INDIRECT("'"&amp;$B$2&amp;"'!$B$1:$B$1095"),0),MATCH(L$5,INDIRECT("'"&amp;$B$2&amp;"'!5:5"),0))),0)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IFERROR(INDIRECT("'"&amp;$B$2&amp;"'!"&amp;ADDRESS(MATCH($B36,INDIRECT("'"&amp;$B$2&amp;"'!$B$1:$B$1095"),0),MATCH(N$5,INDIRECT("'"&amp;$B$2&amp;"'!5:5"),0))),0)</f>
        <v>0</v>
      </c>
      <c r="O36" s="21">
        <f ca="1">IFERROR(INDIRECT("'"&amp;$B$2&amp;"'!"&amp;ADDRESS(MATCH($B36,INDIRECT("'"&amp;$B$2&amp;"'!$B$1:$B$1095"),0),MATCH(O$5,INDIRECT("'"&amp;$B$2&amp;"'!5:5"),0))),0)</f>
        <v>0</v>
      </c>
      <c r="P36" s="21">
        <f ca="1">IFERROR(INDIRECT("'"&amp;$B$2&amp;"'!"&amp;ADDRESS(MATCH($B36,INDIRECT("'"&amp;$B$2&amp;"'!$B$1:$B$1095"),0),MATCH(P$5,INDIRECT("'"&amp;$B$2&amp;"'!5:5"),0))),0)</f>
        <v>0</v>
      </c>
      <c r="Q36" s="21">
        <f ca="1">IFERROR(INDIRECT("'"&amp;$B$2&amp;"'!"&amp;ADDRESS(MATCH($B36,INDIRECT("'"&amp;$B$2&amp;"'!$B$1:$B$1095"),0),MATCH(Q$5,INDIRECT("'"&amp;$B$2&amp;"'!5:5"),0))),0)</f>
        <v>0</v>
      </c>
      <c r="R36" s="21">
        <f ca="1">IFERROR(INDIRECT("'"&amp;$B$2&amp;"'!"&amp;ADDRESS(MATCH($B36,INDIRECT("'"&amp;$B$2&amp;"'!$B$1:$B$1095"),0),MATCH(R$5,INDIRECT("'"&amp;$B$2&amp;"'!5:5"),0))),0)</f>
        <v>0</v>
      </c>
      <c r="S36" s="21">
        <f ca="1">IFERROR(INDIRECT("'"&amp;$B$2&amp;"'!"&amp;ADDRESS(MATCH($B36,INDIRECT("'"&amp;$B$2&amp;"'!$B$1:$B$1095"),0),MATCH(S$5,INDIRECT("'"&amp;$B$2&amp;"'!5:5"),0))),0)</f>
        <v>0</v>
      </c>
      <c r="T36" s="21">
        <f ca="1">IFERROR(INDIRECT("'"&amp;$B$2&amp;"'!"&amp;ADDRESS(MATCH($B36,INDIRECT("'"&amp;$B$2&amp;"'!$B$1:$B$1095"),0),MATCH(T$5,INDIRECT("'"&amp;$B$2&amp;"'!5:5"),0))),0)</f>
        <v>0</v>
      </c>
      <c r="U36" s="22">
        <f t="shared" ca="1" si="0"/>
        <v>0</v>
      </c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6388</v>
      </c>
      <c r="E37" s="21">
        <f ca="1">IFERROR(INDIRECT("'"&amp;$B$2&amp;"'!"&amp;ADDRESS(MATCH($B37,INDIRECT("'"&amp;$B$2&amp;"'!$B$1:$B$1095"),0),MATCH(E$5,INDIRECT("'"&amp;$B$2&amp;"'!5:5"),0))),0)</f>
        <v>33030</v>
      </c>
      <c r="F37" s="21">
        <f ca="1">IFERROR(INDIRECT("'"&amp;$B$2&amp;"'!"&amp;ADDRESS(MATCH($B37,INDIRECT("'"&amp;$B$2&amp;"'!$B$1:$B$1095"),0),MATCH(F$5,INDIRECT("'"&amp;$B$2&amp;"'!5:5"),0))),0)</f>
        <v>1845</v>
      </c>
      <c r="G37" s="21">
        <f ca="1">IFERROR(INDIRECT("'"&amp;$B$2&amp;"'!"&amp;ADDRESS(MATCH($B37,INDIRECT("'"&amp;$B$2&amp;"'!$B$1:$B$1095"),0),MATCH(G$5,INDIRECT("'"&amp;$B$2&amp;"'!5:5"),0))),0)</f>
        <v>5</v>
      </c>
      <c r="H37" s="21">
        <f ca="1">IFERROR(INDIRECT("'"&amp;$B$2&amp;"'!"&amp;ADDRESS(MATCH($B37,INDIRECT("'"&amp;$B$2&amp;"'!$B$1:$B$1095"),0),MATCH(H$5,INDIRECT("'"&amp;$B$2&amp;"'!5:5"),0))),0)</f>
        <v>36</v>
      </c>
      <c r="I37" s="21">
        <f ca="1">IFERROR(INDIRECT("'"&amp;$B$2&amp;"'!"&amp;ADDRESS(MATCH($B37,INDIRECT("'"&amp;$B$2&amp;"'!$B$1:$B$1095"),0),MATCH(I$5,INDIRECT("'"&amp;$B$2&amp;"'!5:5"),0))),0)</f>
        <v>4586</v>
      </c>
      <c r="J37" s="21">
        <f ca="1">IFERROR(INDIRECT("'"&amp;$B$2&amp;"'!"&amp;ADDRESS(MATCH($B37,INDIRECT("'"&amp;$B$2&amp;"'!$B$1:$B$1095"),0),MATCH(J$5,INDIRECT("'"&amp;$B$2&amp;"'!5:5"),0))),0)</f>
        <v>0</v>
      </c>
      <c r="K37" s="21">
        <f ca="1">IFERROR(INDIRECT("'"&amp;$B$2&amp;"'!"&amp;ADDRESS(MATCH($B37,INDIRECT("'"&amp;$B$2&amp;"'!$B$1:$B$1095"),0),MATCH(K$5,INDIRECT("'"&amp;$B$2&amp;"'!5:5"),0))),0)</f>
        <v>0</v>
      </c>
      <c r="L37" s="21">
        <f ca="1">IFERROR(INDIRECT("'"&amp;$B$2&amp;"'!"&amp;ADDRESS(MATCH($B37,INDIRECT("'"&amp;$B$2&amp;"'!$B$1:$B$1095"),0),MATCH(L$5,INDIRECT("'"&amp;$B$2&amp;"'!5:5"),0))),0)</f>
        <v>0</v>
      </c>
      <c r="M37" s="21">
        <f ca="1">IFERROR(INDIRECT("'"&amp;$B$2&amp;"'!"&amp;ADDRESS(MATCH($B37,INDIRECT("'"&amp;$B$2&amp;"'!$B$1:$B$1095"),0),MATCH(M$5,INDIRECT("'"&amp;$B$2&amp;"'!5:5"),0))),0)</f>
        <v>1</v>
      </c>
      <c r="N37" s="21">
        <f ca="1">IFERROR(INDIRECT("'"&amp;$B$2&amp;"'!"&amp;ADDRESS(MATCH($B37,INDIRECT("'"&amp;$B$2&amp;"'!$B$1:$B$1095"),0),MATCH(N$5,INDIRECT("'"&amp;$B$2&amp;"'!5:5"),0))),0)</f>
        <v>939</v>
      </c>
      <c r="O37" s="21">
        <f ca="1">IFERROR(INDIRECT("'"&amp;$B$2&amp;"'!"&amp;ADDRESS(MATCH($B37,INDIRECT("'"&amp;$B$2&amp;"'!$B$1:$B$1095"),0),MATCH(O$5,INDIRECT("'"&amp;$B$2&amp;"'!5:5"),0))),0)</f>
        <v>0</v>
      </c>
      <c r="P37" s="21">
        <f ca="1">IFERROR(INDIRECT("'"&amp;$B$2&amp;"'!"&amp;ADDRESS(MATCH($B37,INDIRECT("'"&amp;$B$2&amp;"'!$B$1:$B$1095"),0),MATCH(P$5,INDIRECT("'"&amp;$B$2&amp;"'!5:5"),0))),0)</f>
        <v>49</v>
      </c>
      <c r="Q37" s="21">
        <f ca="1">IFERROR(INDIRECT("'"&amp;$B$2&amp;"'!"&amp;ADDRESS(MATCH($B37,INDIRECT("'"&amp;$B$2&amp;"'!$B$1:$B$1095"),0),MATCH(Q$5,INDIRECT("'"&amp;$B$2&amp;"'!5:5"),0))),0)</f>
        <v>8</v>
      </c>
      <c r="R37" s="21">
        <f ca="1">IFERROR(INDIRECT("'"&amp;$B$2&amp;"'!"&amp;ADDRESS(MATCH($B37,INDIRECT("'"&amp;$B$2&amp;"'!$B$1:$B$1095"),0),MATCH(R$5,INDIRECT("'"&amp;$B$2&amp;"'!5:5"),0))),0)</f>
        <v>0</v>
      </c>
      <c r="S37" s="21">
        <f ca="1">IFERROR(INDIRECT("'"&amp;$B$2&amp;"'!"&amp;ADDRESS(MATCH($B37,INDIRECT("'"&amp;$B$2&amp;"'!$B$1:$B$1095"),0),MATCH(S$5,INDIRECT("'"&amp;$B$2&amp;"'!5:5"),0))),0)</f>
        <v>0</v>
      </c>
      <c r="T37" s="21">
        <f ca="1">IFERROR(INDIRECT("'"&amp;$B$2&amp;"'!"&amp;ADDRESS(MATCH($B37,INDIRECT("'"&amp;$B$2&amp;"'!$B$1:$B$1095"),0),MATCH(T$5,INDIRECT("'"&amp;$B$2&amp;"'!5:5"),0))),0)</f>
        <v>0</v>
      </c>
      <c r="U37" s="22">
        <f t="shared" ca="1" si="0"/>
        <v>46887</v>
      </c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37554.1</v>
      </c>
      <c r="E38" s="21">
        <f ca="1">IFERROR(INDIRECT("'"&amp;$B$2&amp;"'!"&amp;ADDRESS(MATCH($B38,INDIRECT("'"&amp;$B$2&amp;"'!$B$1:$B$1095"),0),MATCH(E$5,INDIRECT("'"&amp;$B$2&amp;"'!5:5"),0))),0)</f>
        <v>17493.310000000001</v>
      </c>
      <c r="F38" s="21">
        <f ca="1">IFERROR(INDIRECT("'"&amp;$B$2&amp;"'!"&amp;ADDRESS(MATCH($B38,INDIRECT("'"&amp;$B$2&amp;"'!$B$1:$B$1095"),0),MATCH(F$5,INDIRECT("'"&amp;$B$2&amp;"'!5:5"),0))),0)</f>
        <v>1037.9000000000001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0</v>
      </c>
      <c r="I38" s="21">
        <f ca="1">IFERROR(INDIRECT("'"&amp;$B$2&amp;"'!"&amp;ADDRESS(MATCH($B38,INDIRECT("'"&amp;$B$2&amp;"'!$B$1:$B$1095"),0),MATCH(I$5,INDIRECT("'"&amp;$B$2&amp;"'!5:5"),0))),0)</f>
        <v>16272.68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IFERROR(INDIRECT("'"&amp;$B$2&amp;"'!"&amp;ADDRESS(MATCH($B38,INDIRECT("'"&amp;$B$2&amp;"'!$B$1:$B$1095"),0),MATCH(K$5,INDIRECT("'"&amp;$B$2&amp;"'!5:5"),0))),0)</f>
        <v>0</v>
      </c>
      <c r="L38" s="21">
        <f ca="1">IFERROR(INDIRECT("'"&amp;$B$2&amp;"'!"&amp;ADDRESS(MATCH($B38,INDIRECT("'"&amp;$B$2&amp;"'!$B$1:$B$1095"),0),MATCH(L$5,INDIRECT("'"&amp;$B$2&amp;"'!5:5"),0))),0)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IFERROR(INDIRECT("'"&amp;$B$2&amp;"'!"&amp;ADDRESS(MATCH($B38,INDIRECT("'"&amp;$B$2&amp;"'!$B$1:$B$1095"),0),MATCH(N$5,INDIRECT("'"&amp;$B$2&amp;"'!5:5"),0))),0)</f>
        <v>0</v>
      </c>
      <c r="O38" s="21">
        <f ca="1">IFERROR(INDIRECT("'"&amp;$B$2&amp;"'!"&amp;ADDRESS(MATCH($B38,INDIRECT("'"&amp;$B$2&amp;"'!$B$1:$B$1095"),0),MATCH(O$5,INDIRECT("'"&amp;$B$2&amp;"'!5:5"),0))),0)</f>
        <v>0</v>
      </c>
      <c r="P38" s="21">
        <f ca="1">IFERROR(INDIRECT("'"&amp;$B$2&amp;"'!"&amp;ADDRESS(MATCH($B38,INDIRECT("'"&amp;$B$2&amp;"'!$B$1:$B$1095"),0),MATCH(P$5,INDIRECT("'"&amp;$B$2&amp;"'!5:5"),0))),0)</f>
        <v>0</v>
      </c>
      <c r="Q38" s="21">
        <f ca="1">IFERROR(INDIRECT("'"&amp;$B$2&amp;"'!"&amp;ADDRESS(MATCH($B38,INDIRECT("'"&amp;$B$2&amp;"'!$B$1:$B$1095"),0),MATCH(Q$5,INDIRECT("'"&amp;$B$2&amp;"'!5:5"),0))),0)</f>
        <v>0</v>
      </c>
      <c r="R38" s="21">
        <f ca="1">IFERROR(INDIRECT("'"&amp;$B$2&amp;"'!"&amp;ADDRESS(MATCH($B38,INDIRECT("'"&amp;$B$2&amp;"'!$B$1:$B$1095"),0),MATCH(R$5,INDIRECT("'"&amp;$B$2&amp;"'!5:5"),0))),0)</f>
        <v>0</v>
      </c>
      <c r="S38" s="21">
        <f ca="1">IFERROR(INDIRECT("'"&amp;$B$2&amp;"'!"&amp;ADDRESS(MATCH($B38,INDIRECT("'"&amp;$B$2&amp;"'!$B$1:$B$1095"),0),MATCH(S$5,INDIRECT("'"&amp;$B$2&amp;"'!5:5"),0))),0)</f>
        <v>0</v>
      </c>
      <c r="T38" s="21">
        <f ca="1">IFERROR(INDIRECT("'"&amp;$B$2&amp;"'!"&amp;ADDRESS(MATCH($B38,INDIRECT("'"&amp;$B$2&amp;"'!$B$1:$B$1095"),0),MATCH(T$5,INDIRECT("'"&amp;$B$2&amp;"'!5:5"),0))),0)</f>
        <v>0</v>
      </c>
      <c r="U38" s="22">
        <f t="shared" ca="1" si="0"/>
        <v>72357.990000000005</v>
      </c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810.05223444868705</v>
      </c>
      <c r="E39" s="21">
        <f ca="1">IFERROR(INDIRECT("'"&amp;$B$2&amp;"'!"&amp;ADDRESS(MATCH($B39,INDIRECT("'"&amp;$B$2&amp;"'!$B$1:$B$1095"),0),MATCH(E$5,INDIRECT("'"&amp;$B$2&amp;"'!5:5"),0))),0)</f>
        <v>1399.01113855827</v>
      </c>
      <c r="F39" s="21">
        <f ca="1">IFERROR(INDIRECT("'"&amp;$B$2&amp;"'!"&amp;ADDRESS(MATCH($B39,INDIRECT("'"&amp;$B$2&amp;"'!$B$1:$B$1095"),0),MATCH(F$5,INDIRECT("'"&amp;$B$2&amp;"'!5:5"),0))),0)</f>
        <v>25896.5808219178</v>
      </c>
      <c r="G39" s="21">
        <f ca="1">IFERROR(INDIRECT("'"&amp;$B$2&amp;"'!"&amp;ADDRESS(MATCH($B39,INDIRECT("'"&amp;$B$2&amp;"'!$B$1:$B$1095"),0),MATCH(G$5,INDIRECT("'"&amp;$B$2&amp;"'!5:5"),0))),0)</f>
        <v>25577</v>
      </c>
      <c r="H39" s="21">
        <f ca="1">IFERROR(INDIRECT("'"&amp;$B$2&amp;"'!"&amp;ADDRESS(MATCH($B39,INDIRECT("'"&amp;$B$2&amp;"'!$B$1:$B$1095"),0),MATCH(H$5,INDIRECT("'"&amp;$B$2&amp;"'!5:5"),0))),0)</f>
        <v>182.583561643835</v>
      </c>
      <c r="I39" s="21">
        <f ca="1">IFERROR(INDIRECT("'"&amp;$B$2&amp;"'!"&amp;ADDRESS(MATCH($B39,INDIRECT("'"&amp;$B$2&amp;"'!$B$1:$B$1095"),0),MATCH(I$5,INDIRECT("'"&amp;$B$2&amp;"'!5:5"),0))),0)</f>
        <v>735.81935773635701</v>
      </c>
      <c r="J39" s="21">
        <f ca="1">IFERROR(INDIRECT("'"&amp;$B$2&amp;"'!"&amp;ADDRESS(MATCH($B39,INDIRECT("'"&amp;$B$2&amp;"'!$B$1:$B$1095"),0),MATCH(J$5,INDIRECT("'"&amp;$B$2&amp;"'!5:5"),0))),0)</f>
        <v>0</v>
      </c>
      <c r="K39" s="21">
        <f ca="1">IFERROR(INDIRECT("'"&amp;$B$2&amp;"'!"&amp;ADDRESS(MATCH($B39,INDIRECT("'"&amp;$B$2&amp;"'!$B$1:$B$1095"),0),MATCH(K$5,INDIRECT("'"&amp;$B$2&amp;"'!5:5"),0))),0)</f>
        <v>0</v>
      </c>
      <c r="L39" s="21">
        <f ca="1">IFERROR(INDIRECT("'"&amp;$B$2&amp;"'!"&amp;ADDRESS(MATCH($B39,INDIRECT("'"&amp;$B$2&amp;"'!$B$1:$B$1095"),0),MATCH(L$5,INDIRECT("'"&amp;$B$2&amp;"'!5:5"),0))),0)</f>
        <v>0</v>
      </c>
      <c r="M39" s="21">
        <f ca="1">IFERROR(INDIRECT("'"&amp;$B$2&amp;"'!"&amp;ADDRESS(MATCH($B39,INDIRECT("'"&amp;$B$2&amp;"'!$B$1:$B$1095"),0),MATCH(M$5,INDIRECT("'"&amp;$B$2&amp;"'!5:5"),0))),0)</f>
        <v>7</v>
      </c>
      <c r="N39" s="21">
        <f ca="1">IFERROR(INDIRECT("'"&amp;$B$2&amp;"'!"&amp;ADDRESS(MATCH($B39,INDIRECT("'"&amp;$B$2&amp;"'!$B$1:$B$1095"),0),MATCH(N$5,INDIRECT("'"&amp;$B$2&amp;"'!5:5"),0))),0)</f>
        <v>2478</v>
      </c>
      <c r="O39" s="21">
        <f ca="1">IFERROR(INDIRECT("'"&amp;$B$2&amp;"'!"&amp;ADDRESS(MATCH($B39,INDIRECT("'"&amp;$B$2&amp;"'!$B$1:$B$1095"),0),MATCH(O$5,INDIRECT("'"&amp;$B$2&amp;"'!5:5"),0))),0)</f>
        <v>0</v>
      </c>
      <c r="P39" s="21">
        <f ca="1">IFERROR(INDIRECT("'"&amp;$B$2&amp;"'!"&amp;ADDRESS(MATCH($B39,INDIRECT("'"&amp;$B$2&amp;"'!$B$1:$B$1095"),0),MATCH(P$5,INDIRECT("'"&amp;$B$2&amp;"'!5:5"),0))),0)</f>
        <v>714</v>
      </c>
      <c r="Q39" s="21">
        <f ca="1">IFERROR(INDIRECT("'"&amp;$B$2&amp;"'!"&amp;ADDRESS(MATCH($B39,INDIRECT("'"&amp;$B$2&amp;"'!$B$1:$B$1095"),0),MATCH(Q$5,INDIRECT("'"&amp;$B$2&amp;"'!5:5"),0))),0)</f>
        <v>0</v>
      </c>
      <c r="R39" s="21">
        <f ca="1">IFERROR(INDIRECT("'"&amp;$B$2&amp;"'!"&amp;ADDRESS(MATCH($B39,INDIRECT("'"&amp;$B$2&amp;"'!$B$1:$B$1095"),0),MATCH(R$5,INDIRECT("'"&amp;$B$2&amp;"'!5:5"),0))),0)</f>
        <v>0</v>
      </c>
      <c r="S39" s="21">
        <f ca="1">IFERROR(INDIRECT("'"&amp;$B$2&amp;"'!"&amp;ADDRESS(MATCH($B39,INDIRECT("'"&amp;$B$2&amp;"'!$B$1:$B$1095"),0),MATCH(S$5,INDIRECT("'"&amp;$B$2&amp;"'!5:5"),0))),0)</f>
        <v>0</v>
      </c>
      <c r="T39" s="21">
        <f ca="1">IFERROR(INDIRECT("'"&amp;$B$2&amp;"'!"&amp;ADDRESS(MATCH($B39,INDIRECT("'"&amp;$B$2&amp;"'!$B$1:$B$1095"),0),MATCH(T$5,INDIRECT("'"&amp;$B$2&amp;"'!5:5"),0))),0)</f>
        <v>8</v>
      </c>
      <c r="U39" s="22">
        <f t="shared" ca="1" si="0"/>
        <v>57808.047114304944</v>
      </c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1325</v>
      </c>
      <c r="E40" s="21">
        <f ca="1">IFERROR(INDIRECT("'"&amp;$B$2&amp;"'!"&amp;ADDRESS(MATCH($B40,INDIRECT("'"&amp;$B$2&amp;"'!$B$1:$B$1095"),0),MATCH(E$5,INDIRECT("'"&amp;$B$2&amp;"'!5:5"),0))),0)</f>
        <v>1268</v>
      </c>
      <c r="F40" s="21">
        <f ca="1">IFERROR(INDIRECT("'"&amp;$B$2&amp;"'!"&amp;ADDRESS(MATCH($B40,INDIRECT("'"&amp;$B$2&amp;"'!$B$1:$B$1095"),0),MATCH(F$5,INDIRECT("'"&amp;$B$2&amp;"'!5:5"),0))),0)</f>
        <v>633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IFERROR(INDIRECT("'"&amp;$B$2&amp;"'!"&amp;ADDRESS(MATCH($B40,INDIRECT("'"&amp;$B$2&amp;"'!$B$1:$B$1095"),0),MATCH(H$5,INDIRECT("'"&amp;$B$2&amp;"'!5:5"),0))),0)</f>
        <v>185</v>
      </c>
      <c r="I40" s="21">
        <f ca="1">IFERROR(INDIRECT("'"&amp;$B$2&amp;"'!"&amp;ADDRESS(MATCH($B40,INDIRECT("'"&amp;$B$2&amp;"'!$B$1:$B$1095"),0),MATCH(I$5,INDIRECT("'"&amp;$B$2&amp;"'!5:5"),0))),0)</f>
        <v>1147</v>
      </c>
      <c r="J40" s="21">
        <f ca="1">IFERROR(INDIRECT("'"&amp;$B$2&amp;"'!"&amp;ADDRESS(MATCH($B40,INDIRECT("'"&amp;$B$2&amp;"'!$B$1:$B$1095"),0),MATCH(J$5,INDIRECT("'"&amp;$B$2&amp;"'!5:5"),0))),0)</f>
        <v>0</v>
      </c>
      <c r="K40" s="21">
        <f ca="1">IFERROR(INDIRECT("'"&amp;$B$2&amp;"'!"&amp;ADDRESS(MATCH($B40,INDIRECT("'"&amp;$B$2&amp;"'!$B$1:$B$1095"),0),MATCH(K$5,INDIRECT("'"&amp;$B$2&amp;"'!5:5"),0))),0)</f>
        <v>0</v>
      </c>
      <c r="L40" s="21">
        <f ca="1">IFERROR(INDIRECT("'"&amp;$B$2&amp;"'!"&amp;ADDRESS(MATCH($B40,INDIRECT("'"&amp;$B$2&amp;"'!$B$1:$B$1095"),0),MATCH(L$5,INDIRECT("'"&amp;$B$2&amp;"'!5:5"),0))),0)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IFERROR(INDIRECT("'"&amp;$B$2&amp;"'!"&amp;ADDRESS(MATCH($B40,INDIRECT("'"&amp;$B$2&amp;"'!$B$1:$B$1095"),0),MATCH(N$5,INDIRECT("'"&amp;$B$2&amp;"'!5:5"),0))),0)</f>
        <v>0</v>
      </c>
      <c r="O40" s="21">
        <f ca="1">IFERROR(INDIRECT("'"&amp;$B$2&amp;"'!"&amp;ADDRESS(MATCH($B40,INDIRECT("'"&amp;$B$2&amp;"'!$B$1:$B$1095"),0),MATCH(O$5,INDIRECT("'"&amp;$B$2&amp;"'!5:5"),0))),0)</f>
        <v>0</v>
      </c>
      <c r="P40" s="21">
        <f ca="1">IFERROR(INDIRECT("'"&amp;$B$2&amp;"'!"&amp;ADDRESS(MATCH($B40,INDIRECT("'"&amp;$B$2&amp;"'!$B$1:$B$1095"),0),MATCH(P$5,INDIRECT("'"&amp;$B$2&amp;"'!5:5"),0))),0)</f>
        <v>0</v>
      </c>
      <c r="Q40" s="21">
        <f ca="1">IFERROR(INDIRECT("'"&amp;$B$2&amp;"'!"&amp;ADDRESS(MATCH($B40,INDIRECT("'"&amp;$B$2&amp;"'!$B$1:$B$1095"),0),MATCH(Q$5,INDIRECT("'"&amp;$B$2&amp;"'!5:5"),0))),0)</f>
        <v>0</v>
      </c>
      <c r="R40" s="21">
        <f ca="1">IFERROR(INDIRECT("'"&amp;$B$2&amp;"'!"&amp;ADDRESS(MATCH($B40,INDIRECT("'"&amp;$B$2&amp;"'!$B$1:$B$1095"),0),MATCH(R$5,INDIRECT("'"&amp;$B$2&amp;"'!5:5"),0))),0)</f>
        <v>0</v>
      </c>
      <c r="S40" s="21">
        <f ca="1">IFERROR(INDIRECT("'"&amp;$B$2&amp;"'!"&amp;ADDRESS(MATCH($B40,INDIRECT("'"&amp;$B$2&amp;"'!$B$1:$B$1095"),0),MATCH(S$5,INDIRECT("'"&amp;$B$2&amp;"'!5:5"),0))),0)</f>
        <v>0</v>
      </c>
      <c r="T40" s="21">
        <f ca="1">IFERROR(INDIRECT("'"&amp;$B$2&amp;"'!"&amp;ADDRESS(MATCH($B40,INDIRECT("'"&amp;$B$2&amp;"'!$B$1:$B$1095"),0),MATCH(T$5,INDIRECT("'"&amp;$B$2&amp;"'!5:5"),0))),0)</f>
        <v>0</v>
      </c>
      <c r="U40" s="22">
        <f t="shared" ca="1" si="0"/>
        <v>4558</v>
      </c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IFERROR(INDIRECT("'"&amp;$B$2&amp;"'!"&amp;ADDRESS(MATCH($B41,INDIRECT("'"&amp;$B$2&amp;"'!$B$1:$B$1095"),0),MATCH(K$5,INDIRECT("'"&amp;$B$2&amp;"'!5:5"),0))),0)</f>
        <v>0</v>
      </c>
      <c r="L41" s="21">
        <f ca="1">IFERROR(INDIRECT("'"&amp;$B$2&amp;"'!"&amp;ADDRESS(MATCH($B41,INDIRECT("'"&amp;$B$2&amp;"'!$B$1:$B$1095"),0),MATCH(L$5,INDIRECT("'"&amp;$B$2&amp;"'!5:5"),0))),0)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IFERROR(INDIRECT("'"&amp;$B$2&amp;"'!"&amp;ADDRESS(MATCH($B41,INDIRECT("'"&amp;$B$2&amp;"'!$B$1:$B$1095"),0),MATCH(N$5,INDIRECT("'"&amp;$B$2&amp;"'!5:5"),0))),0)</f>
        <v>0</v>
      </c>
      <c r="O41" s="21">
        <f ca="1">IFERROR(INDIRECT("'"&amp;$B$2&amp;"'!"&amp;ADDRESS(MATCH($B41,INDIRECT("'"&amp;$B$2&amp;"'!$B$1:$B$1095"),0),MATCH(O$5,INDIRECT("'"&amp;$B$2&amp;"'!5:5"),0))),0)</f>
        <v>0</v>
      </c>
      <c r="P41" s="21">
        <f ca="1">IFERROR(INDIRECT("'"&amp;$B$2&amp;"'!"&amp;ADDRESS(MATCH($B41,INDIRECT("'"&amp;$B$2&amp;"'!$B$1:$B$1095"),0),MATCH(P$5,INDIRECT("'"&amp;$B$2&amp;"'!5:5"),0))),0)</f>
        <v>0</v>
      </c>
      <c r="Q41" s="21">
        <f ca="1">IFERROR(INDIRECT("'"&amp;$B$2&amp;"'!"&amp;ADDRESS(MATCH($B41,INDIRECT("'"&amp;$B$2&amp;"'!$B$1:$B$1095"),0),MATCH(Q$5,INDIRECT("'"&amp;$B$2&amp;"'!5:5"),0))),0)</f>
        <v>0</v>
      </c>
      <c r="R41" s="21">
        <f ca="1">IFERROR(INDIRECT("'"&amp;$B$2&amp;"'!"&amp;ADDRESS(MATCH($B41,INDIRECT("'"&amp;$B$2&amp;"'!$B$1:$B$1095"),0),MATCH(R$5,INDIRECT("'"&amp;$B$2&amp;"'!5:5"),0))),0)</f>
        <v>0</v>
      </c>
      <c r="S41" s="21">
        <f ca="1">IFERROR(INDIRECT("'"&amp;$B$2&amp;"'!"&amp;ADDRESS(MATCH($B41,INDIRECT("'"&amp;$B$2&amp;"'!$B$1:$B$1095"),0),MATCH(S$5,INDIRECT("'"&amp;$B$2&amp;"'!5:5"),0))),0)</f>
        <v>0</v>
      </c>
      <c r="T41" s="21">
        <f ca="1">IFERROR(INDIRECT("'"&amp;$B$2&amp;"'!"&amp;ADDRESS(MATCH($B41,INDIRECT("'"&amp;$B$2&amp;"'!$B$1:$B$1095"),0),MATCH(T$5,INDIRECT("'"&amp;$B$2&amp;"'!5:5"),0))),0)</f>
        <v>0</v>
      </c>
      <c r="U41" s="22">
        <f t="shared" ca="1" si="0"/>
        <v>0</v>
      </c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14077.189041095899</v>
      </c>
      <c r="E42" s="21">
        <f ca="1">IFERROR(INDIRECT("'"&amp;$B$2&amp;"'!"&amp;ADDRESS(MATCH($B42,INDIRECT("'"&amp;$B$2&amp;"'!$B$1:$B$1095"),0),MATCH(E$5,INDIRECT("'"&amp;$B$2&amp;"'!5:5"),0))),0)</f>
        <v>12143.128767123288</v>
      </c>
      <c r="F42" s="21">
        <f ca="1">IFERROR(INDIRECT("'"&amp;$B$2&amp;"'!"&amp;ADDRESS(MATCH($B42,INDIRECT("'"&amp;$B$2&amp;"'!$B$1:$B$1095"),0),MATCH(F$5,INDIRECT("'"&amp;$B$2&amp;"'!5:5"),0))),0)</f>
        <v>839.87671232876733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IFERROR(INDIRECT("'"&amp;$B$2&amp;"'!"&amp;ADDRESS(MATCH($B42,INDIRECT("'"&amp;$B$2&amp;"'!$B$1:$B$1095"),0),MATCH(H$5,INDIRECT("'"&amp;$B$2&amp;"'!5:5"),0))),0)</f>
        <v>82</v>
      </c>
      <c r="I42" s="21">
        <f ca="1">IFERROR(INDIRECT("'"&amp;$B$2&amp;"'!"&amp;ADDRESS(MATCH($B42,INDIRECT("'"&amp;$B$2&amp;"'!$B$1:$B$1095"),0),MATCH(I$5,INDIRECT("'"&amp;$B$2&amp;"'!5:5"),0))),0)</f>
        <v>8909.9041095890443</v>
      </c>
      <c r="J42" s="21">
        <f ca="1">IFERROR(INDIRECT("'"&amp;$B$2&amp;"'!"&amp;ADDRESS(MATCH($B42,INDIRECT("'"&amp;$B$2&amp;"'!$B$1:$B$1095"),0),MATCH(J$5,INDIRECT("'"&amp;$B$2&amp;"'!5:5"),0))),0)</f>
        <v>1</v>
      </c>
      <c r="K42" s="21">
        <f ca="1">IFERROR(INDIRECT("'"&amp;$B$2&amp;"'!"&amp;ADDRESS(MATCH($B42,INDIRECT("'"&amp;$B$2&amp;"'!$B$1:$B$1095"),0),MATCH(K$5,INDIRECT("'"&amp;$B$2&amp;"'!5:5"),0))),0)</f>
        <v>0</v>
      </c>
      <c r="L42" s="21">
        <f ca="1">IFERROR(INDIRECT("'"&amp;$B$2&amp;"'!"&amp;ADDRESS(MATCH($B42,INDIRECT("'"&amp;$B$2&amp;"'!$B$1:$B$1095"),0),MATCH(L$5,INDIRECT("'"&amp;$B$2&amp;"'!5:5"),0))),0)</f>
        <v>0</v>
      </c>
      <c r="M42" s="21">
        <f ca="1">IFERROR(INDIRECT("'"&amp;$B$2&amp;"'!"&amp;ADDRESS(MATCH($B42,INDIRECT("'"&amp;$B$2&amp;"'!$B$1:$B$1095"),0),MATCH(M$5,INDIRECT("'"&amp;$B$2&amp;"'!5:5"),0))),0)</f>
        <v>23.202739726027396</v>
      </c>
      <c r="N42" s="21">
        <f ca="1">IFERROR(INDIRECT("'"&amp;$B$2&amp;"'!"&amp;ADDRESS(MATCH($B42,INDIRECT("'"&amp;$B$2&amp;"'!$B$1:$B$1095"),0),MATCH(N$5,INDIRECT("'"&amp;$B$2&amp;"'!5:5"),0))),0)</f>
        <v>6149.5808219178125</v>
      </c>
      <c r="O42" s="21">
        <f ca="1">IFERROR(INDIRECT("'"&amp;$B$2&amp;"'!"&amp;ADDRESS(MATCH($B42,INDIRECT("'"&amp;$B$2&amp;"'!$B$1:$B$1095"),0),MATCH(O$5,INDIRECT("'"&amp;$B$2&amp;"'!5:5"),0))),0)</f>
        <v>2</v>
      </c>
      <c r="P42" s="21">
        <f ca="1">IFERROR(INDIRECT("'"&amp;$B$2&amp;"'!"&amp;ADDRESS(MATCH($B42,INDIRECT("'"&amp;$B$2&amp;"'!$B$1:$B$1095"),0),MATCH(P$5,INDIRECT("'"&amp;$B$2&amp;"'!5:5"),0))),0)</f>
        <v>282.33150684931502</v>
      </c>
      <c r="Q42" s="21">
        <f ca="1">IFERROR(INDIRECT("'"&amp;$B$2&amp;"'!"&amp;ADDRESS(MATCH($B42,INDIRECT("'"&amp;$B$2&amp;"'!$B$1:$B$1095"),0),MATCH(Q$5,INDIRECT("'"&amp;$B$2&amp;"'!5:5"),0))),0)</f>
        <v>0</v>
      </c>
      <c r="R42" s="21">
        <f ca="1">IFERROR(INDIRECT("'"&amp;$B$2&amp;"'!"&amp;ADDRESS(MATCH($B42,INDIRECT("'"&amp;$B$2&amp;"'!$B$1:$B$1095"),0),MATCH(R$5,INDIRECT("'"&amp;$B$2&amp;"'!5:5"),0))),0)</f>
        <v>0</v>
      </c>
      <c r="S42" s="21">
        <f ca="1">IFERROR(INDIRECT("'"&amp;$B$2&amp;"'!"&amp;ADDRESS(MATCH($B42,INDIRECT("'"&amp;$B$2&amp;"'!$B$1:$B$1095"),0),MATCH(S$5,INDIRECT("'"&amp;$B$2&amp;"'!5:5"),0))),0)</f>
        <v>2</v>
      </c>
      <c r="T42" s="21">
        <f ca="1">IFERROR(INDIRECT("'"&amp;$B$2&amp;"'!"&amp;ADDRESS(MATCH($B42,INDIRECT("'"&amp;$B$2&amp;"'!$B$1:$B$1095"),0),MATCH(T$5,INDIRECT("'"&amp;$B$2&amp;"'!5:5"),0))),0)</f>
        <v>61</v>
      </c>
      <c r="U42" s="22">
        <f t="shared" ca="1" si="0"/>
        <v>42573.213698630156</v>
      </c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3001.5013698630132</v>
      </c>
      <c r="E43" s="21">
        <f ca="1">IFERROR(INDIRECT("'"&amp;$B$2&amp;"'!"&amp;ADDRESS(MATCH($B43,INDIRECT("'"&amp;$B$2&amp;"'!$B$1:$B$1095"),0),MATCH(E$5,INDIRECT("'"&amp;$B$2&amp;"'!5:5"),0))),0)</f>
        <v>2931.6493150684928</v>
      </c>
      <c r="F43" s="21">
        <f ca="1">IFERROR(INDIRECT("'"&amp;$B$2&amp;"'!"&amp;ADDRESS(MATCH($B43,INDIRECT("'"&amp;$B$2&amp;"'!$B$1:$B$1095"),0),MATCH(F$5,INDIRECT("'"&amp;$B$2&amp;"'!5:5"),0))),0)</f>
        <v>1353.8109589041096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IFERROR(INDIRECT("'"&amp;$B$2&amp;"'!"&amp;ADDRESS(MATCH($B43,INDIRECT("'"&amp;$B$2&amp;"'!$B$1:$B$1095"),0),MATCH(H$5,INDIRECT("'"&amp;$B$2&amp;"'!5:5"),0))),0)</f>
        <v>0</v>
      </c>
      <c r="I43" s="21">
        <f ca="1">IFERROR(INDIRECT("'"&amp;$B$2&amp;"'!"&amp;ADDRESS(MATCH($B43,INDIRECT("'"&amp;$B$2&amp;"'!$B$1:$B$1095"),0),MATCH(I$5,INDIRECT("'"&amp;$B$2&amp;"'!5:5"),0))),0)</f>
        <v>2316.2739726027389</v>
      </c>
      <c r="J43" s="21">
        <f ca="1">IFERROR(INDIRECT("'"&amp;$B$2&amp;"'!"&amp;ADDRESS(MATCH($B43,INDIRECT("'"&amp;$B$2&amp;"'!$B$1:$B$1095"),0),MATCH(J$5,INDIRECT("'"&amp;$B$2&amp;"'!5:5"),0))),0)</f>
        <v>0</v>
      </c>
      <c r="K43" s="21">
        <f ca="1">IFERROR(INDIRECT("'"&amp;$B$2&amp;"'!"&amp;ADDRESS(MATCH($B43,INDIRECT("'"&amp;$B$2&amp;"'!$B$1:$B$1095"),0),MATCH(K$5,INDIRECT("'"&amp;$B$2&amp;"'!5:5"),0))),0)</f>
        <v>0</v>
      </c>
      <c r="L43" s="21">
        <f ca="1">IFERROR(INDIRECT("'"&amp;$B$2&amp;"'!"&amp;ADDRESS(MATCH($B43,INDIRECT("'"&amp;$B$2&amp;"'!$B$1:$B$1095"),0),MATCH(L$5,INDIRECT("'"&amp;$B$2&amp;"'!5:5"),0))),0)</f>
        <v>0</v>
      </c>
      <c r="M43" s="21">
        <f ca="1">IFERROR(INDIRECT("'"&amp;$B$2&amp;"'!"&amp;ADDRESS(MATCH($B43,INDIRECT("'"&amp;$B$2&amp;"'!$B$1:$B$1095"),0),MATCH(M$5,INDIRECT("'"&amp;$B$2&amp;"'!5:5"),0))),0)</f>
        <v>2</v>
      </c>
      <c r="N43" s="21">
        <f ca="1">IFERROR(INDIRECT("'"&amp;$B$2&amp;"'!"&amp;ADDRESS(MATCH($B43,INDIRECT("'"&amp;$B$2&amp;"'!$B$1:$B$1095"),0),MATCH(N$5,INDIRECT("'"&amp;$B$2&amp;"'!5:5"),0))),0)</f>
        <v>2097.8136986301374</v>
      </c>
      <c r="O43" s="21">
        <f ca="1">IFERROR(INDIRECT("'"&amp;$B$2&amp;"'!"&amp;ADDRESS(MATCH($B43,INDIRECT("'"&amp;$B$2&amp;"'!$B$1:$B$1095"),0),MATCH(O$5,INDIRECT("'"&amp;$B$2&amp;"'!5:5"),0))),0)</f>
        <v>0</v>
      </c>
      <c r="P43" s="21">
        <f ca="1">IFERROR(INDIRECT("'"&amp;$B$2&amp;"'!"&amp;ADDRESS(MATCH($B43,INDIRECT("'"&amp;$B$2&amp;"'!$B$1:$B$1095"),0),MATCH(P$5,INDIRECT("'"&amp;$B$2&amp;"'!5:5"),0))),0)</f>
        <v>1438.1698630136987</v>
      </c>
      <c r="Q43" s="21">
        <f ca="1">IFERROR(INDIRECT("'"&amp;$B$2&amp;"'!"&amp;ADDRESS(MATCH($B43,INDIRECT("'"&amp;$B$2&amp;"'!$B$1:$B$1095"),0),MATCH(Q$5,INDIRECT("'"&amp;$B$2&amp;"'!5:5"),0))),0)</f>
        <v>0</v>
      </c>
      <c r="R43" s="21">
        <f ca="1">IFERROR(INDIRECT("'"&amp;$B$2&amp;"'!"&amp;ADDRESS(MATCH($B43,INDIRECT("'"&amp;$B$2&amp;"'!$B$1:$B$1095"),0),MATCH(R$5,INDIRECT("'"&amp;$B$2&amp;"'!5:5"),0))),0)</f>
        <v>0</v>
      </c>
      <c r="S43" s="21">
        <f ca="1">IFERROR(INDIRECT("'"&amp;$B$2&amp;"'!"&amp;ADDRESS(MATCH($B43,INDIRECT("'"&amp;$B$2&amp;"'!$B$1:$B$1095"),0),MATCH(S$5,INDIRECT("'"&amp;$B$2&amp;"'!5:5"),0))),0)</f>
        <v>0</v>
      </c>
      <c r="T43" s="21">
        <f ca="1">IFERROR(INDIRECT("'"&amp;$B$2&amp;"'!"&amp;ADDRESS(MATCH($B43,INDIRECT("'"&amp;$B$2&amp;"'!$B$1:$B$1095"),0),MATCH(T$5,INDIRECT("'"&amp;$B$2&amp;"'!5:5"),0))),0)</f>
        <v>2</v>
      </c>
      <c r="U43" s="22">
        <f t="shared" ca="1" si="0"/>
        <v>13143.21917808219</v>
      </c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IFERROR(INDIRECT("'"&amp;$B$2&amp;"'!"&amp;ADDRESS(MATCH($B44,INDIRECT("'"&amp;$B$2&amp;"'!$B$1:$B$1095"),0),MATCH(K$5,INDIRECT("'"&amp;$B$2&amp;"'!5:5"),0))),0)</f>
        <v>0</v>
      </c>
      <c r="L44" s="21">
        <f ca="1">IFERROR(INDIRECT("'"&amp;$B$2&amp;"'!"&amp;ADDRESS(MATCH($B44,INDIRECT("'"&amp;$B$2&amp;"'!$B$1:$B$1095"),0),MATCH(L$5,INDIRECT("'"&amp;$B$2&amp;"'!5:5"),0))),0)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IFERROR(INDIRECT("'"&amp;$B$2&amp;"'!"&amp;ADDRESS(MATCH($B44,INDIRECT("'"&amp;$B$2&amp;"'!$B$1:$B$1095"),0),MATCH(N$5,INDIRECT("'"&amp;$B$2&amp;"'!5:5"),0))),0)</f>
        <v>0</v>
      </c>
      <c r="O44" s="21">
        <f ca="1">IFERROR(INDIRECT("'"&amp;$B$2&amp;"'!"&amp;ADDRESS(MATCH($B44,INDIRECT("'"&amp;$B$2&amp;"'!$B$1:$B$1095"),0),MATCH(O$5,INDIRECT("'"&amp;$B$2&amp;"'!5:5"),0))),0)</f>
        <v>0</v>
      </c>
      <c r="P44" s="21">
        <f ca="1">IFERROR(INDIRECT("'"&amp;$B$2&amp;"'!"&amp;ADDRESS(MATCH($B44,INDIRECT("'"&amp;$B$2&amp;"'!$B$1:$B$1095"),0),MATCH(P$5,INDIRECT("'"&amp;$B$2&amp;"'!5:5"),0))),0)</f>
        <v>0</v>
      </c>
      <c r="Q44" s="21">
        <f ca="1">IFERROR(INDIRECT("'"&amp;$B$2&amp;"'!"&amp;ADDRESS(MATCH($B44,INDIRECT("'"&amp;$B$2&amp;"'!$B$1:$B$1095"),0),MATCH(Q$5,INDIRECT("'"&amp;$B$2&amp;"'!5:5"),0))),0)</f>
        <v>0</v>
      </c>
      <c r="R44" s="21">
        <f ca="1">IFERROR(INDIRECT("'"&amp;$B$2&amp;"'!"&amp;ADDRESS(MATCH($B44,INDIRECT("'"&amp;$B$2&amp;"'!$B$1:$B$1095"),0),MATCH(R$5,INDIRECT("'"&amp;$B$2&amp;"'!5:5"),0))),0)</f>
        <v>0</v>
      </c>
      <c r="S44" s="21">
        <f ca="1">IFERROR(INDIRECT("'"&amp;$B$2&amp;"'!"&amp;ADDRESS(MATCH($B44,INDIRECT("'"&amp;$B$2&amp;"'!$B$1:$B$1095"),0),MATCH(S$5,INDIRECT("'"&amp;$B$2&amp;"'!5:5"),0))),0)</f>
        <v>0</v>
      </c>
      <c r="T44" s="21">
        <f ca="1">IFERROR(INDIRECT("'"&amp;$B$2&amp;"'!"&amp;ADDRESS(MATCH($B44,INDIRECT("'"&amp;$B$2&amp;"'!$B$1:$B$1095"),0),MATCH(T$5,INDIRECT("'"&amp;$B$2&amp;"'!5:5"),0))),0)</f>
        <v>0</v>
      </c>
      <c r="U44" s="22">
        <f t="shared" ca="1" si="0"/>
        <v>0</v>
      </c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166</v>
      </c>
      <c r="E45" s="21">
        <f ca="1">IFERROR(INDIRECT("'"&amp;$B$2&amp;"'!"&amp;ADDRESS(MATCH($B45,INDIRECT("'"&amp;$B$2&amp;"'!$B$1:$B$1095"),0),MATCH(E$5,INDIRECT("'"&amp;$B$2&amp;"'!5:5"),0))),0)</f>
        <v>643</v>
      </c>
      <c r="F45" s="21">
        <f ca="1">IFERROR(INDIRECT("'"&amp;$B$2&amp;"'!"&amp;ADDRESS(MATCH($B45,INDIRECT("'"&amp;$B$2&amp;"'!$B$1:$B$1095"),0),MATCH(F$5,INDIRECT("'"&amp;$B$2&amp;"'!5:5"),0))),0)</f>
        <v>156</v>
      </c>
      <c r="G45" s="21">
        <f ca="1">IFERROR(INDIRECT("'"&amp;$B$2&amp;"'!"&amp;ADDRESS(MATCH($B45,INDIRECT("'"&amp;$B$2&amp;"'!$B$1:$B$1095"),0),MATCH(G$5,INDIRECT("'"&amp;$B$2&amp;"'!5:5"),0))),0)</f>
        <v>1</v>
      </c>
      <c r="H45" s="21">
        <f ca="1">IFERROR(INDIRECT("'"&amp;$B$2&amp;"'!"&amp;ADDRESS(MATCH($B45,INDIRECT("'"&amp;$B$2&amp;"'!$B$1:$B$1095"),0),MATCH(H$5,INDIRECT("'"&amp;$B$2&amp;"'!5:5"),0))),0)</f>
        <v>101</v>
      </c>
      <c r="I45" s="21">
        <f ca="1">IFERROR(INDIRECT("'"&amp;$B$2&amp;"'!"&amp;ADDRESS(MATCH($B45,INDIRECT("'"&amp;$B$2&amp;"'!$B$1:$B$1095"),0),MATCH(I$5,INDIRECT("'"&amp;$B$2&amp;"'!5:5"),0))),0)</f>
        <v>145</v>
      </c>
      <c r="J45" s="21">
        <f ca="1">IFERROR(INDIRECT("'"&amp;$B$2&amp;"'!"&amp;ADDRESS(MATCH($B45,INDIRECT("'"&amp;$B$2&amp;"'!$B$1:$B$1095"),0),MATCH(J$5,INDIRECT("'"&amp;$B$2&amp;"'!5:5"),0))),0)</f>
        <v>0</v>
      </c>
      <c r="K45" s="21">
        <f ca="1">IFERROR(INDIRECT("'"&amp;$B$2&amp;"'!"&amp;ADDRESS(MATCH($B45,INDIRECT("'"&amp;$B$2&amp;"'!$B$1:$B$1095"),0),MATCH(K$5,INDIRECT("'"&amp;$B$2&amp;"'!5:5"),0))),0)</f>
        <v>0</v>
      </c>
      <c r="L45" s="21">
        <f ca="1">IFERROR(INDIRECT("'"&amp;$B$2&amp;"'!"&amp;ADDRESS(MATCH($B45,INDIRECT("'"&amp;$B$2&amp;"'!$B$1:$B$1095"),0),MATCH(L$5,INDIRECT("'"&amp;$B$2&amp;"'!5:5"),0))),0)</f>
        <v>0</v>
      </c>
      <c r="M45" s="21">
        <f ca="1">IFERROR(INDIRECT("'"&amp;$B$2&amp;"'!"&amp;ADDRESS(MATCH($B45,INDIRECT("'"&amp;$B$2&amp;"'!$B$1:$B$1095"),0),MATCH(M$5,INDIRECT("'"&amp;$B$2&amp;"'!5:5"),0))),0)</f>
        <v>0</v>
      </c>
      <c r="N45" s="21">
        <f ca="1">IFERROR(INDIRECT("'"&amp;$B$2&amp;"'!"&amp;ADDRESS(MATCH($B45,INDIRECT("'"&amp;$B$2&amp;"'!$B$1:$B$1095"),0),MATCH(N$5,INDIRECT("'"&amp;$B$2&amp;"'!5:5"),0))),0)</f>
        <v>0</v>
      </c>
      <c r="O45" s="21">
        <f ca="1">IFERROR(INDIRECT("'"&amp;$B$2&amp;"'!"&amp;ADDRESS(MATCH($B45,INDIRECT("'"&amp;$B$2&amp;"'!$B$1:$B$1095"),0),MATCH(O$5,INDIRECT("'"&amp;$B$2&amp;"'!5:5"),0))),0)</f>
        <v>0</v>
      </c>
      <c r="P45" s="21">
        <f ca="1">IFERROR(INDIRECT("'"&amp;$B$2&amp;"'!"&amp;ADDRESS(MATCH($B45,INDIRECT("'"&amp;$B$2&amp;"'!$B$1:$B$1095"),0),MATCH(P$5,INDIRECT("'"&amp;$B$2&amp;"'!5:5"),0))),0)</f>
        <v>0</v>
      </c>
      <c r="Q45" s="21">
        <f ca="1">IFERROR(INDIRECT("'"&amp;$B$2&amp;"'!"&amp;ADDRESS(MATCH($B45,INDIRECT("'"&amp;$B$2&amp;"'!$B$1:$B$1095"),0),MATCH(Q$5,INDIRECT("'"&amp;$B$2&amp;"'!5:5"),0))),0)</f>
        <v>0</v>
      </c>
      <c r="R45" s="21">
        <f ca="1">IFERROR(INDIRECT("'"&amp;$B$2&amp;"'!"&amp;ADDRESS(MATCH($B45,INDIRECT("'"&amp;$B$2&amp;"'!$B$1:$B$1095"),0),MATCH(R$5,INDIRECT("'"&amp;$B$2&amp;"'!5:5"),0))),0)</f>
        <v>0</v>
      </c>
      <c r="S45" s="21">
        <f ca="1">IFERROR(INDIRECT("'"&amp;$B$2&amp;"'!"&amp;ADDRESS(MATCH($B45,INDIRECT("'"&amp;$B$2&amp;"'!$B$1:$B$1095"),0),MATCH(S$5,INDIRECT("'"&amp;$B$2&amp;"'!5:5"),0))),0)</f>
        <v>0</v>
      </c>
      <c r="T45" s="21">
        <f ca="1">IFERROR(INDIRECT("'"&amp;$B$2&amp;"'!"&amp;ADDRESS(MATCH($B45,INDIRECT("'"&amp;$B$2&amp;"'!$B$1:$B$1095"),0),MATCH(T$5,INDIRECT("'"&amp;$B$2&amp;"'!5:5"),0))),0)</f>
        <v>0</v>
      </c>
      <c r="U45" s="22">
        <f t="shared" ca="1" si="0"/>
        <v>1212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46</v>
      </c>
      <c r="E46" s="21">
        <f ca="1">IFERROR(INDIRECT("'"&amp;$B$2&amp;"'!"&amp;ADDRESS(MATCH($B46,INDIRECT("'"&amp;$B$2&amp;"'!$B$1:$B$1095"),0),MATCH(E$5,INDIRECT("'"&amp;$B$2&amp;"'!5:5"),0))),0)</f>
        <v>45.041095890410958</v>
      </c>
      <c r="F46" s="21">
        <f ca="1">IFERROR(INDIRECT("'"&amp;$B$2&amp;"'!"&amp;ADDRESS(MATCH($B46,INDIRECT("'"&amp;$B$2&amp;"'!$B$1:$B$1095"),0),MATCH(F$5,INDIRECT("'"&amp;$B$2&amp;"'!5:5"),0))),0)</f>
        <v>6.0410958904109586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IFERROR(INDIRECT("'"&amp;$B$2&amp;"'!"&amp;ADDRESS(MATCH($B46,INDIRECT("'"&amp;$B$2&amp;"'!$B$1:$B$1095"),0),MATCH(H$5,INDIRECT("'"&amp;$B$2&amp;"'!5:5"),0))),0)</f>
        <v>45.041095890410958</v>
      </c>
      <c r="I46" s="21">
        <f ca="1">IFERROR(INDIRECT("'"&amp;$B$2&amp;"'!"&amp;ADDRESS(MATCH($B46,INDIRECT("'"&amp;$B$2&amp;"'!$B$1:$B$1095"),0),MATCH(I$5,INDIRECT("'"&amp;$B$2&amp;"'!5:5"),0))),0)</f>
        <v>22</v>
      </c>
      <c r="J46" s="21">
        <f ca="1">IFERROR(INDIRECT("'"&amp;$B$2&amp;"'!"&amp;ADDRESS(MATCH($B46,INDIRECT("'"&amp;$B$2&amp;"'!$B$1:$B$1095"),0),MATCH(J$5,INDIRECT("'"&amp;$B$2&amp;"'!5:5"),0))),0)</f>
        <v>0</v>
      </c>
      <c r="K46" s="21">
        <f ca="1">IFERROR(INDIRECT("'"&amp;$B$2&amp;"'!"&amp;ADDRESS(MATCH($B46,INDIRECT("'"&amp;$B$2&amp;"'!$B$1:$B$1095"),0),MATCH(K$5,INDIRECT("'"&amp;$B$2&amp;"'!5:5"),0))),0)</f>
        <v>0</v>
      </c>
      <c r="L46" s="21">
        <f ca="1">IFERROR(INDIRECT("'"&amp;$B$2&amp;"'!"&amp;ADDRESS(MATCH($B46,INDIRECT("'"&amp;$B$2&amp;"'!$B$1:$B$1095"),0),MATCH(L$5,INDIRECT("'"&amp;$B$2&amp;"'!5:5"),0))),0)</f>
        <v>0</v>
      </c>
      <c r="M46" s="21">
        <f ca="1">IFERROR(INDIRECT("'"&amp;$B$2&amp;"'!"&amp;ADDRESS(MATCH($B46,INDIRECT("'"&amp;$B$2&amp;"'!$B$1:$B$1095"),0),MATCH(M$5,INDIRECT("'"&amp;$B$2&amp;"'!5:5"),0))),0)</f>
        <v>0</v>
      </c>
      <c r="N46" s="21">
        <f ca="1">IFERROR(INDIRECT("'"&amp;$B$2&amp;"'!"&amp;ADDRESS(MATCH($B46,INDIRECT("'"&amp;$B$2&amp;"'!$B$1:$B$1095"),0),MATCH(N$5,INDIRECT("'"&amp;$B$2&amp;"'!5:5"),0))),0)</f>
        <v>0</v>
      </c>
      <c r="O46" s="21">
        <f ca="1">IFERROR(INDIRECT("'"&amp;$B$2&amp;"'!"&amp;ADDRESS(MATCH($B46,INDIRECT("'"&amp;$B$2&amp;"'!$B$1:$B$1095"),0),MATCH(O$5,INDIRECT("'"&amp;$B$2&amp;"'!5:5"),0))),0)</f>
        <v>0</v>
      </c>
      <c r="P46" s="21">
        <f ca="1">IFERROR(INDIRECT("'"&amp;$B$2&amp;"'!"&amp;ADDRESS(MATCH($B46,INDIRECT("'"&amp;$B$2&amp;"'!$B$1:$B$1095"),0),MATCH(P$5,INDIRECT("'"&amp;$B$2&amp;"'!5:5"),0))),0)</f>
        <v>0</v>
      </c>
      <c r="Q46" s="21">
        <f ca="1">IFERROR(INDIRECT("'"&amp;$B$2&amp;"'!"&amp;ADDRESS(MATCH($B46,INDIRECT("'"&amp;$B$2&amp;"'!$B$1:$B$1095"),0),MATCH(Q$5,INDIRECT("'"&amp;$B$2&amp;"'!5:5"),0))),0)</f>
        <v>0</v>
      </c>
      <c r="R46" s="21">
        <f ca="1">IFERROR(INDIRECT("'"&amp;$B$2&amp;"'!"&amp;ADDRESS(MATCH($B46,INDIRECT("'"&amp;$B$2&amp;"'!$B$1:$B$1095"),0),MATCH(R$5,INDIRECT("'"&amp;$B$2&amp;"'!5:5"),0))),0)</f>
        <v>0</v>
      </c>
      <c r="S46" s="21">
        <f ca="1">IFERROR(INDIRECT("'"&amp;$B$2&amp;"'!"&amp;ADDRESS(MATCH($B46,INDIRECT("'"&amp;$B$2&amp;"'!$B$1:$B$1095"),0),MATCH(S$5,INDIRECT("'"&amp;$B$2&amp;"'!5:5"),0))),0)</f>
        <v>0</v>
      </c>
      <c r="T46" s="21">
        <f ca="1">IFERROR(INDIRECT("'"&amp;$B$2&amp;"'!"&amp;ADDRESS(MATCH($B46,INDIRECT("'"&amp;$B$2&amp;"'!$B$1:$B$1095"),0),MATCH(T$5,INDIRECT("'"&amp;$B$2&amp;"'!5:5"),0))),0)</f>
        <v>0</v>
      </c>
      <c r="U46" s="22">
        <f t="shared" ca="1" si="0"/>
        <v>164.12328767123287</v>
      </c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4866</v>
      </c>
      <c r="E47" s="21">
        <f ca="1">IFERROR(INDIRECT("'"&amp;$B$2&amp;"'!"&amp;ADDRESS(MATCH($B47,INDIRECT("'"&amp;$B$2&amp;"'!$B$1:$B$1095"),0),MATCH(E$5,INDIRECT("'"&amp;$B$2&amp;"'!5:5"),0))),0)</f>
        <v>4866</v>
      </c>
      <c r="F47" s="21">
        <f ca="1">IFERROR(INDIRECT("'"&amp;$B$2&amp;"'!"&amp;ADDRESS(MATCH($B47,INDIRECT("'"&amp;$B$2&amp;"'!$B$1:$B$1095"),0),MATCH(F$5,INDIRECT("'"&amp;$B$2&amp;"'!5:5"),0))),0)</f>
        <v>4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0</v>
      </c>
      <c r="I47" s="21">
        <f ca="1">IFERROR(INDIRECT("'"&amp;$B$2&amp;"'!"&amp;ADDRESS(MATCH($B47,INDIRECT("'"&amp;$B$2&amp;"'!$B$1:$B$1095"),0),MATCH(I$5,INDIRECT("'"&amp;$B$2&amp;"'!5:5"),0))),0)</f>
        <v>3547</v>
      </c>
      <c r="J47" s="21">
        <f ca="1">IFERROR(INDIRECT("'"&amp;$B$2&amp;"'!"&amp;ADDRESS(MATCH($B47,INDIRECT("'"&amp;$B$2&amp;"'!$B$1:$B$1095"),0),MATCH(J$5,INDIRECT("'"&amp;$B$2&amp;"'!5:5"),0))),0)</f>
        <v>0</v>
      </c>
      <c r="K47" s="21">
        <f ca="1">IFERROR(INDIRECT("'"&amp;$B$2&amp;"'!"&amp;ADDRESS(MATCH($B47,INDIRECT("'"&amp;$B$2&amp;"'!$B$1:$B$1095"),0),MATCH(K$5,INDIRECT("'"&amp;$B$2&amp;"'!5:5"),0))),0)</f>
        <v>0</v>
      </c>
      <c r="L47" s="21">
        <f ca="1">IFERROR(INDIRECT("'"&amp;$B$2&amp;"'!"&amp;ADDRESS(MATCH($B47,INDIRECT("'"&amp;$B$2&amp;"'!$B$1:$B$1095"),0),MATCH(L$5,INDIRECT("'"&amp;$B$2&amp;"'!5:5"),0))),0)</f>
        <v>0</v>
      </c>
      <c r="M47" s="21">
        <f ca="1">IFERROR(INDIRECT("'"&amp;$B$2&amp;"'!"&amp;ADDRESS(MATCH($B47,INDIRECT("'"&amp;$B$2&amp;"'!$B$1:$B$1095"),0),MATCH(M$5,INDIRECT("'"&amp;$B$2&amp;"'!5:5"),0))),0)</f>
        <v>0</v>
      </c>
      <c r="N47" s="21">
        <f ca="1">IFERROR(INDIRECT("'"&amp;$B$2&amp;"'!"&amp;ADDRESS(MATCH($B47,INDIRECT("'"&amp;$B$2&amp;"'!$B$1:$B$1095"),0),MATCH(N$5,INDIRECT("'"&amp;$B$2&amp;"'!5:5"),0))),0)</f>
        <v>0</v>
      </c>
      <c r="O47" s="21">
        <f ca="1">IFERROR(INDIRECT("'"&amp;$B$2&amp;"'!"&amp;ADDRESS(MATCH($B47,INDIRECT("'"&amp;$B$2&amp;"'!$B$1:$B$1095"),0),MATCH(O$5,INDIRECT("'"&amp;$B$2&amp;"'!5:5"),0))),0)</f>
        <v>0</v>
      </c>
      <c r="P47" s="21">
        <f ca="1">IFERROR(INDIRECT("'"&amp;$B$2&amp;"'!"&amp;ADDRESS(MATCH($B47,INDIRECT("'"&amp;$B$2&amp;"'!$B$1:$B$1095"),0),MATCH(P$5,INDIRECT("'"&amp;$B$2&amp;"'!5:5"),0))),0)</f>
        <v>0</v>
      </c>
      <c r="Q47" s="21">
        <f ca="1">IFERROR(INDIRECT("'"&amp;$B$2&amp;"'!"&amp;ADDRESS(MATCH($B47,INDIRECT("'"&amp;$B$2&amp;"'!$B$1:$B$1095"),0),MATCH(Q$5,INDIRECT("'"&amp;$B$2&amp;"'!5:5"),0))),0)</f>
        <v>0</v>
      </c>
      <c r="R47" s="21">
        <f ca="1">IFERROR(INDIRECT("'"&amp;$B$2&amp;"'!"&amp;ADDRESS(MATCH($B47,INDIRECT("'"&amp;$B$2&amp;"'!$B$1:$B$1095"),0),MATCH(R$5,INDIRECT("'"&amp;$B$2&amp;"'!5:5"),0))),0)</f>
        <v>0</v>
      </c>
      <c r="S47" s="21">
        <f ca="1">IFERROR(INDIRECT("'"&amp;$B$2&amp;"'!"&amp;ADDRESS(MATCH($B47,INDIRECT("'"&amp;$B$2&amp;"'!$B$1:$B$1095"),0),MATCH(S$5,INDIRECT("'"&amp;$B$2&amp;"'!5:5"),0))),0)</f>
        <v>0</v>
      </c>
      <c r="T47" s="21">
        <f ca="1">IFERROR(INDIRECT("'"&amp;$B$2&amp;"'!"&amp;ADDRESS(MATCH($B47,INDIRECT("'"&amp;$B$2&amp;"'!$B$1:$B$1095"),0),MATCH(T$5,INDIRECT("'"&amp;$B$2&amp;"'!5:5"),0))),0)</f>
        <v>0</v>
      </c>
      <c r="U47" s="22">
        <f t="shared" ca="1" si="0"/>
        <v>13283</v>
      </c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IFERROR(INDIRECT("'"&amp;$B$2&amp;"'!"&amp;ADDRESS(MATCH($B48,INDIRECT("'"&amp;$B$2&amp;"'!$B$1:$B$1095"),0),MATCH(K$5,INDIRECT("'"&amp;$B$2&amp;"'!5:5"),0))),0)</f>
        <v>0</v>
      </c>
      <c r="L48" s="21">
        <f ca="1">IFERROR(INDIRECT("'"&amp;$B$2&amp;"'!"&amp;ADDRESS(MATCH($B48,INDIRECT("'"&amp;$B$2&amp;"'!$B$1:$B$1095"),0),MATCH(L$5,INDIRECT("'"&amp;$B$2&amp;"'!5:5"),0))),0)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IFERROR(INDIRECT("'"&amp;$B$2&amp;"'!"&amp;ADDRESS(MATCH($B48,INDIRECT("'"&amp;$B$2&amp;"'!$B$1:$B$1095"),0),MATCH(N$5,INDIRECT("'"&amp;$B$2&amp;"'!5:5"),0))),0)</f>
        <v>0</v>
      </c>
      <c r="O48" s="21">
        <f ca="1">IFERROR(INDIRECT("'"&amp;$B$2&amp;"'!"&amp;ADDRESS(MATCH($B48,INDIRECT("'"&amp;$B$2&amp;"'!$B$1:$B$1095"),0),MATCH(O$5,INDIRECT("'"&amp;$B$2&amp;"'!5:5"),0))),0)</f>
        <v>0</v>
      </c>
      <c r="P48" s="21">
        <f ca="1">IFERROR(INDIRECT("'"&amp;$B$2&amp;"'!"&amp;ADDRESS(MATCH($B48,INDIRECT("'"&amp;$B$2&amp;"'!$B$1:$B$1095"),0),MATCH(P$5,INDIRECT("'"&amp;$B$2&amp;"'!5:5"),0))),0)</f>
        <v>0</v>
      </c>
      <c r="Q48" s="21">
        <f ca="1">IFERROR(INDIRECT("'"&amp;$B$2&amp;"'!"&amp;ADDRESS(MATCH($B48,INDIRECT("'"&amp;$B$2&amp;"'!$B$1:$B$1095"),0),MATCH(Q$5,INDIRECT("'"&amp;$B$2&amp;"'!5:5"),0))),0)</f>
        <v>0</v>
      </c>
      <c r="R48" s="21">
        <f ca="1">IFERROR(INDIRECT("'"&amp;$B$2&amp;"'!"&amp;ADDRESS(MATCH($B48,INDIRECT("'"&amp;$B$2&amp;"'!$B$1:$B$1095"),0),MATCH(R$5,INDIRECT("'"&amp;$B$2&amp;"'!5:5"),0))),0)</f>
        <v>0</v>
      </c>
      <c r="S48" s="21">
        <f ca="1">IFERROR(INDIRECT("'"&amp;$B$2&amp;"'!"&amp;ADDRESS(MATCH($B48,INDIRECT("'"&amp;$B$2&amp;"'!$B$1:$B$1095"),0),MATCH(S$5,INDIRECT("'"&amp;$B$2&amp;"'!5:5"),0))),0)</f>
        <v>0</v>
      </c>
      <c r="T48" s="21">
        <f ca="1">IFERROR(INDIRECT("'"&amp;$B$2&amp;"'!"&amp;ADDRESS(MATCH($B48,INDIRECT("'"&amp;$B$2&amp;"'!$B$1:$B$1095"),0),MATCH(T$5,INDIRECT("'"&amp;$B$2&amp;"'!5:5"),0))),0)</f>
        <v>0</v>
      </c>
      <c r="U48" s="22">
        <f t="shared" ca="1" si="0"/>
        <v>0</v>
      </c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6072.2592731634104</v>
      </c>
      <c r="E49" s="21">
        <f ca="1">IFERROR(INDIRECT("'"&amp;$B$2&amp;"'!"&amp;ADDRESS(MATCH($B49,INDIRECT("'"&amp;$B$2&amp;"'!$B$1:$B$1095"),0),MATCH(E$5,INDIRECT("'"&amp;$B$2&amp;"'!5:5"),0))),0)</f>
        <v>6303.1653851349201</v>
      </c>
      <c r="F49" s="21">
        <f ca="1">IFERROR(INDIRECT("'"&amp;$B$2&amp;"'!"&amp;ADDRESS(MATCH($B49,INDIRECT("'"&amp;$B$2&amp;"'!$B$1:$B$1095"),0),MATCH(F$5,INDIRECT("'"&amp;$B$2&amp;"'!5:5"),0))),0)</f>
        <v>321.06832175886501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IFERROR(INDIRECT("'"&amp;$B$2&amp;"'!"&amp;ADDRESS(MATCH($B49,INDIRECT("'"&amp;$B$2&amp;"'!$B$1:$B$1095"),0),MATCH(H$5,INDIRECT("'"&amp;$B$2&amp;"'!5:5"),0))),0)</f>
        <v>145.07769916227301</v>
      </c>
      <c r="I49" s="21">
        <f ca="1">IFERROR(INDIRECT("'"&amp;$B$2&amp;"'!"&amp;ADDRESS(MATCH($B49,INDIRECT("'"&amp;$B$2&amp;"'!$B$1:$B$1095"),0),MATCH(I$5,INDIRECT("'"&amp;$B$2&amp;"'!5:5"),0))),0)</f>
        <v>5875.0131084025597</v>
      </c>
      <c r="J49" s="21">
        <f ca="1">IFERROR(INDIRECT("'"&amp;$B$2&amp;"'!"&amp;ADDRESS(MATCH($B49,INDIRECT("'"&amp;$B$2&amp;"'!$B$1:$B$1095"),0),MATCH(J$5,INDIRECT("'"&amp;$B$2&amp;"'!5:5"),0))),0)</f>
        <v>3</v>
      </c>
      <c r="K49" s="21">
        <f ca="1">IFERROR(INDIRECT("'"&amp;$B$2&amp;"'!"&amp;ADDRESS(MATCH($B49,INDIRECT("'"&amp;$B$2&amp;"'!$B$1:$B$1095"),0),MATCH(K$5,INDIRECT("'"&amp;$B$2&amp;"'!5:5"),0))),0)</f>
        <v>0</v>
      </c>
      <c r="L49" s="21">
        <f ca="1">IFERROR(INDIRECT("'"&amp;$B$2&amp;"'!"&amp;ADDRESS(MATCH($B49,INDIRECT("'"&amp;$B$2&amp;"'!$B$1:$B$1095"),0),MATCH(L$5,INDIRECT("'"&amp;$B$2&amp;"'!5:5"),0))),0)</f>
        <v>0</v>
      </c>
      <c r="M49" s="21">
        <f ca="1">IFERROR(INDIRECT("'"&amp;$B$2&amp;"'!"&amp;ADDRESS(MATCH($B49,INDIRECT("'"&amp;$B$2&amp;"'!$B$1:$B$1095"),0),MATCH(M$5,INDIRECT("'"&amp;$B$2&amp;"'!5:5"),0))),0)</f>
        <v>9</v>
      </c>
      <c r="N49" s="21">
        <f ca="1">IFERROR(INDIRECT("'"&amp;$B$2&amp;"'!"&amp;ADDRESS(MATCH($B49,INDIRECT("'"&amp;$B$2&amp;"'!$B$1:$B$1095"),0),MATCH(N$5,INDIRECT("'"&amp;$B$2&amp;"'!5:5"),0))),0)</f>
        <v>2965.6402605645198</v>
      </c>
      <c r="O49" s="21">
        <f ca="1">IFERROR(INDIRECT("'"&amp;$B$2&amp;"'!"&amp;ADDRESS(MATCH($B49,INDIRECT("'"&amp;$B$2&amp;"'!$B$1:$B$1095"),0),MATCH(O$5,INDIRECT("'"&amp;$B$2&amp;"'!5:5"),0))),0)</f>
        <v>0</v>
      </c>
      <c r="P49" s="21">
        <f ca="1">IFERROR(INDIRECT("'"&amp;$B$2&amp;"'!"&amp;ADDRESS(MATCH($B49,INDIRECT("'"&amp;$B$2&amp;"'!$B$1:$B$1095"),0),MATCH(P$5,INDIRECT("'"&amp;$B$2&amp;"'!5:5"),0))),0)</f>
        <v>929.92118422037595</v>
      </c>
      <c r="Q49" s="21">
        <f ca="1">IFERROR(INDIRECT("'"&amp;$B$2&amp;"'!"&amp;ADDRESS(MATCH($B49,INDIRECT("'"&amp;$B$2&amp;"'!$B$1:$B$1095"),0),MATCH(Q$5,INDIRECT("'"&amp;$B$2&amp;"'!5:5"),0))),0)</f>
        <v>0</v>
      </c>
      <c r="R49" s="21">
        <f ca="1">IFERROR(INDIRECT("'"&amp;$B$2&amp;"'!"&amp;ADDRESS(MATCH($B49,INDIRECT("'"&amp;$B$2&amp;"'!$B$1:$B$1095"),0),MATCH(R$5,INDIRECT("'"&amp;$B$2&amp;"'!5:5"),0))),0)</f>
        <v>0</v>
      </c>
      <c r="S49" s="21">
        <f ca="1">IFERROR(INDIRECT("'"&amp;$B$2&amp;"'!"&amp;ADDRESS(MATCH($B49,INDIRECT("'"&amp;$B$2&amp;"'!$B$1:$B$1095"),0),MATCH(S$5,INDIRECT("'"&amp;$B$2&amp;"'!5:5"),0))),0)</f>
        <v>6</v>
      </c>
      <c r="T49" s="21">
        <f ca="1">IFERROR(INDIRECT("'"&amp;$B$2&amp;"'!"&amp;ADDRESS(MATCH($B49,INDIRECT("'"&amp;$B$2&amp;"'!$B$1:$B$1095"),0),MATCH(T$5,INDIRECT("'"&amp;$B$2&amp;"'!5:5"),0))),0)</f>
        <v>18</v>
      </c>
      <c r="U49" s="22">
        <f t="shared" ca="1" si="0"/>
        <v>22648.145232406925</v>
      </c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4587</v>
      </c>
      <c r="E50" s="21">
        <f ca="1">IFERROR(INDIRECT("'"&amp;$B$2&amp;"'!"&amp;ADDRESS(MATCH($B50,INDIRECT("'"&amp;$B$2&amp;"'!$B$1:$B$1095"),0),MATCH(E$5,INDIRECT("'"&amp;$B$2&amp;"'!5:5"),0))),0)</f>
        <v>4588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0</v>
      </c>
      <c r="I50" s="21">
        <f ca="1">IFERROR(INDIRECT("'"&amp;$B$2&amp;"'!"&amp;ADDRESS(MATCH($B50,INDIRECT("'"&amp;$B$2&amp;"'!$B$1:$B$1095"),0),MATCH(I$5,INDIRECT("'"&amp;$B$2&amp;"'!5:5"),0))),0)</f>
        <v>5</v>
      </c>
      <c r="J50" s="21">
        <f ca="1">IFERROR(INDIRECT("'"&amp;$B$2&amp;"'!"&amp;ADDRESS(MATCH($B50,INDIRECT("'"&amp;$B$2&amp;"'!$B$1:$B$1095"),0),MATCH(J$5,INDIRECT("'"&amp;$B$2&amp;"'!5:5"),0))),0)</f>
        <v>0</v>
      </c>
      <c r="K50" s="21">
        <f ca="1">IFERROR(INDIRECT("'"&amp;$B$2&amp;"'!"&amp;ADDRESS(MATCH($B50,INDIRECT("'"&amp;$B$2&amp;"'!$B$1:$B$1095"),0),MATCH(K$5,INDIRECT("'"&amp;$B$2&amp;"'!5:5"),0))),0)</f>
        <v>0</v>
      </c>
      <c r="L50" s="21">
        <f ca="1">IFERROR(INDIRECT("'"&amp;$B$2&amp;"'!"&amp;ADDRESS(MATCH($B50,INDIRECT("'"&amp;$B$2&amp;"'!$B$1:$B$1095"),0),MATCH(L$5,INDIRECT("'"&amp;$B$2&amp;"'!5:5"),0))),0)</f>
        <v>0</v>
      </c>
      <c r="M50" s="21">
        <f ca="1">IFERROR(INDIRECT("'"&amp;$B$2&amp;"'!"&amp;ADDRESS(MATCH($B50,INDIRECT("'"&amp;$B$2&amp;"'!$B$1:$B$1095"),0),MATCH(M$5,INDIRECT("'"&amp;$B$2&amp;"'!5:5"),0))),0)</f>
        <v>0</v>
      </c>
      <c r="N50" s="21">
        <f ca="1">IFERROR(INDIRECT("'"&amp;$B$2&amp;"'!"&amp;ADDRESS(MATCH($B50,INDIRECT("'"&amp;$B$2&amp;"'!$B$1:$B$1095"),0),MATCH(N$5,INDIRECT("'"&amp;$B$2&amp;"'!5:5"),0))),0)</f>
        <v>0</v>
      </c>
      <c r="O50" s="21">
        <f ca="1">IFERROR(INDIRECT("'"&amp;$B$2&amp;"'!"&amp;ADDRESS(MATCH($B50,INDIRECT("'"&amp;$B$2&amp;"'!$B$1:$B$1095"),0),MATCH(O$5,INDIRECT("'"&amp;$B$2&amp;"'!5:5"),0))),0)</f>
        <v>0</v>
      </c>
      <c r="P50" s="21">
        <f ca="1">IFERROR(INDIRECT("'"&amp;$B$2&amp;"'!"&amp;ADDRESS(MATCH($B50,INDIRECT("'"&amp;$B$2&amp;"'!$B$1:$B$1095"),0),MATCH(P$5,INDIRECT("'"&amp;$B$2&amp;"'!5:5"),0))),0)</f>
        <v>0</v>
      </c>
      <c r="Q50" s="21">
        <f ca="1">IFERROR(INDIRECT("'"&amp;$B$2&amp;"'!"&amp;ADDRESS(MATCH($B50,INDIRECT("'"&amp;$B$2&amp;"'!$B$1:$B$1095"),0),MATCH(Q$5,INDIRECT("'"&amp;$B$2&amp;"'!5:5"),0))),0)</f>
        <v>0</v>
      </c>
      <c r="R50" s="21">
        <f ca="1">IFERROR(INDIRECT("'"&amp;$B$2&amp;"'!"&amp;ADDRESS(MATCH($B50,INDIRECT("'"&amp;$B$2&amp;"'!$B$1:$B$1095"),0),MATCH(R$5,INDIRECT("'"&amp;$B$2&amp;"'!5:5"),0))),0)</f>
        <v>0</v>
      </c>
      <c r="S50" s="21">
        <f ca="1">IFERROR(INDIRECT("'"&amp;$B$2&amp;"'!"&amp;ADDRESS(MATCH($B50,INDIRECT("'"&amp;$B$2&amp;"'!$B$1:$B$1095"),0),MATCH(S$5,INDIRECT("'"&amp;$B$2&amp;"'!5:5"),0))),0)</f>
        <v>0</v>
      </c>
      <c r="T50" s="21">
        <f ca="1">IFERROR(INDIRECT("'"&amp;$B$2&amp;"'!"&amp;ADDRESS(MATCH($B50,INDIRECT("'"&amp;$B$2&amp;"'!$B$1:$B$1095"),0),MATCH(T$5,INDIRECT("'"&amp;$B$2&amp;"'!5:5"),0))),0)</f>
        <v>0</v>
      </c>
      <c r="U50" s="22">
        <f t="shared" ca="1" si="0"/>
        <v>9180</v>
      </c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2841</v>
      </c>
      <c r="E51" s="21">
        <f ca="1">IFERROR(INDIRECT("'"&amp;$B$2&amp;"'!"&amp;ADDRESS(MATCH($B51,INDIRECT("'"&amp;$B$2&amp;"'!$B$1:$B$1095"),0),MATCH(E$5,INDIRECT("'"&amp;$B$2&amp;"'!5:5"),0))),0)</f>
        <v>886</v>
      </c>
      <c r="F51" s="21">
        <f ca="1">IFERROR(INDIRECT("'"&amp;$B$2&amp;"'!"&amp;ADDRESS(MATCH($B51,INDIRECT("'"&amp;$B$2&amp;"'!$B$1:$B$1095"),0),MATCH(F$5,INDIRECT("'"&amp;$B$2&amp;"'!5:5"),0))),0)</f>
        <v>1123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IFERROR(INDIRECT("'"&amp;$B$2&amp;"'!"&amp;ADDRESS(MATCH($B51,INDIRECT("'"&amp;$B$2&amp;"'!$B$1:$B$1095"),0),MATCH(H$5,INDIRECT("'"&amp;$B$2&amp;"'!5:5"),0))),0)</f>
        <v>3</v>
      </c>
      <c r="I51" s="21">
        <f ca="1">IFERROR(INDIRECT("'"&amp;$B$2&amp;"'!"&amp;ADDRESS(MATCH($B51,INDIRECT("'"&amp;$B$2&amp;"'!$B$1:$B$1095"),0),MATCH(I$5,INDIRECT("'"&amp;$B$2&amp;"'!5:5"),0))),0)</f>
        <v>1449</v>
      </c>
      <c r="J51" s="21">
        <f ca="1">IFERROR(INDIRECT("'"&amp;$B$2&amp;"'!"&amp;ADDRESS(MATCH($B51,INDIRECT("'"&amp;$B$2&amp;"'!$B$1:$B$1095"),0),MATCH(J$5,INDIRECT("'"&amp;$B$2&amp;"'!5:5"),0))),0)</f>
        <v>0</v>
      </c>
      <c r="K51" s="21">
        <f ca="1">IFERROR(INDIRECT("'"&amp;$B$2&amp;"'!"&amp;ADDRESS(MATCH($B51,INDIRECT("'"&amp;$B$2&amp;"'!$B$1:$B$1095"),0),MATCH(K$5,INDIRECT("'"&amp;$B$2&amp;"'!5:5"),0))),0)</f>
        <v>0</v>
      </c>
      <c r="L51" s="21">
        <f ca="1">IFERROR(INDIRECT("'"&amp;$B$2&amp;"'!"&amp;ADDRESS(MATCH($B51,INDIRECT("'"&amp;$B$2&amp;"'!$B$1:$B$1095"),0),MATCH(L$5,INDIRECT("'"&amp;$B$2&amp;"'!5:5"),0))),0)</f>
        <v>0</v>
      </c>
      <c r="M51" s="21">
        <f ca="1">IFERROR(INDIRECT("'"&amp;$B$2&amp;"'!"&amp;ADDRESS(MATCH($B51,INDIRECT("'"&amp;$B$2&amp;"'!$B$1:$B$1095"),0),MATCH(M$5,INDIRECT("'"&amp;$B$2&amp;"'!5:5"),0))),0)</f>
        <v>0</v>
      </c>
      <c r="N51" s="21">
        <f ca="1">IFERROR(INDIRECT("'"&amp;$B$2&amp;"'!"&amp;ADDRESS(MATCH($B51,INDIRECT("'"&amp;$B$2&amp;"'!$B$1:$B$1095"),0),MATCH(N$5,INDIRECT("'"&amp;$B$2&amp;"'!5:5"),0))),0)</f>
        <v>0</v>
      </c>
      <c r="O51" s="21">
        <f ca="1">IFERROR(INDIRECT("'"&amp;$B$2&amp;"'!"&amp;ADDRESS(MATCH($B51,INDIRECT("'"&amp;$B$2&amp;"'!$B$1:$B$1095"),0),MATCH(O$5,INDIRECT("'"&amp;$B$2&amp;"'!5:5"),0))),0)</f>
        <v>0</v>
      </c>
      <c r="P51" s="21">
        <f ca="1">IFERROR(INDIRECT("'"&amp;$B$2&amp;"'!"&amp;ADDRESS(MATCH($B51,INDIRECT("'"&amp;$B$2&amp;"'!$B$1:$B$1095"),0),MATCH(P$5,INDIRECT("'"&amp;$B$2&amp;"'!5:5"),0))),0)</f>
        <v>0</v>
      </c>
      <c r="Q51" s="21">
        <f ca="1">IFERROR(INDIRECT("'"&amp;$B$2&amp;"'!"&amp;ADDRESS(MATCH($B51,INDIRECT("'"&amp;$B$2&amp;"'!$B$1:$B$1095"),0),MATCH(Q$5,INDIRECT("'"&amp;$B$2&amp;"'!5:5"),0))),0)</f>
        <v>0</v>
      </c>
      <c r="R51" s="21">
        <f ca="1">IFERROR(INDIRECT("'"&amp;$B$2&amp;"'!"&amp;ADDRESS(MATCH($B51,INDIRECT("'"&amp;$B$2&amp;"'!$B$1:$B$1095"),0),MATCH(R$5,INDIRECT("'"&amp;$B$2&amp;"'!5:5"),0))),0)</f>
        <v>0</v>
      </c>
      <c r="S51" s="21">
        <f ca="1">IFERROR(INDIRECT("'"&amp;$B$2&amp;"'!"&amp;ADDRESS(MATCH($B51,INDIRECT("'"&amp;$B$2&amp;"'!$B$1:$B$1095"),0),MATCH(S$5,INDIRECT("'"&amp;$B$2&amp;"'!5:5"),0))),0)</f>
        <v>0</v>
      </c>
      <c r="T51" s="21">
        <f ca="1">IFERROR(INDIRECT("'"&amp;$B$2&amp;"'!"&amp;ADDRESS(MATCH($B51,INDIRECT("'"&amp;$B$2&amp;"'!$B$1:$B$1095"),0),MATCH(T$5,INDIRECT("'"&amp;$B$2&amp;"'!5:5"),0))),0)</f>
        <v>0</v>
      </c>
      <c r="U51" s="22">
        <f t="shared" ca="1" si="0"/>
        <v>6302</v>
      </c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31150</v>
      </c>
      <c r="E52" s="21">
        <f ca="1">IFERROR(INDIRECT("'"&amp;$B$2&amp;"'!"&amp;ADDRESS(MATCH($B52,INDIRECT("'"&amp;$B$2&amp;"'!$B$1:$B$1095"),0),MATCH(E$5,INDIRECT("'"&amp;$B$2&amp;"'!5:5"),0))),0)</f>
        <v>4302</v>
      </c>
      <c r="F52" s="21">
        <f ca="1">IFERROR(INDIRECT("'"&amp;$B$2&amp;"'!"&amp;ADDRESS(MATCH($B52,INDIRECT("'"&amp;$B$2&amp;"'!$B$1:$B$1095"),0),MATCH(F$5,INDIRECT("'"&amp;$B$2&amp;"'!5:5"),0))),0)</f>
        <v>50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IFERROR(INDIRECT("'"&amp;$B$2&amp;"'!"&amp;ADDRESS(MATCH($B52,INDIRECT("'"&amp;$B$2&amp;"'!$B$1:$B$1095"),0),MATCH(H$5,INDIRECT("'"&amp;$B$2&amp;"'!5:5"),0))),0)</f>
        <v>2</v>
      </c>
      <c r="I52" s="21">
        <f ca="1">IFERROR(INDIRECT("'"&amp;$B$2&amp;"'!"&amp;ADDRESS(MATCH($B52,INDIRECT("'"&amp;$B$2&amp;"'!$B$1:$B$1095"),0),MATCH(I$5,INDIRECT("'"&amp;$B$2&amp;"'!5:5"),0))),0)</f>
        <v>13946</v>
      </c>
      <c r="J52" s="21">
        <f ca="1">IFERROR(INDIRECT("'"&amp;$B$2&amp;"'!"&amp;ADDRESS(MATCH($B52,INDIRECT("'"&amp;$B$2&amp;"'!$B$1:$B$1095"),0),MATCH(J$5,INDIRECT("'"&amp;$B$2&amp;"'!5:5"),0))),0)</f>
        <v>0</v>
      </c>
      <c r="K52" s="21">
        <f ca="1">IFERROR(INDIRECT("'"&amp;$B$2&amp;"'!"&amp;ADDRESS(MATCH($B52,INDIRECT("'"&amp;$B$2&amp;"'!$B$1:$B$1095"),0),MATCH(K$5,INDIRECT("'"&amp;$B$2&amp;"'!5:5"),0))),0)</f>
        <v>0</v>
      </c>
      <c r="L52" s="21">
        <f ca="1">IFERROR(INDIRECT("'"&amp;$B$2&amp;"'!"&amp;ADDRESS(MATCH($B52,INDIRECT("'"&amp;$B$2&amp;"'!$B$1:$B$1095"),0),MATCH(L$5,INDIRECT("'"&amp;$B$2&amp;"'!5:5"),0))),0)</f>
        <v>0</v>
      </c>
      <c r="M52" s="21">
        <f ca="1">IFERROR(INDIRECT("'"&amp;$B$2&amp;"'!"&amp;ADDRESS(MATCH($B52,INDIRECT("'"&amp;$B$2&amp;"'!$B$1:$B$1095"),0),MATCH(M$5,INDIRECT("'"&amp;$B$2&amp;"'!5:5"),0))),0)</f>
        <v>0</v>
      </c>
      <c r="N52" s="21">
        <f ca="1">IFERROR(INDIRECT("'"&amp;$B$2&amp;"'!"&amp;ADDRESS(MATCH($B52,INDIRECT("'"&amp;$B$2&amp;"'!$B$1:$B$1095"),0),MATCH(N$5,INDIRECT("'"&amp;$B$2&amp;"'!5:5"),0))),0)</f>
        <v>0</v>
      </c>
      <c r="O52" s="21">
        <f ca="1">IFERROR(INDIRECT("'"&amp;$B$2&amp;"'!"&amp;ADDRESS(MATCH($B52,INDIRECT("'"&amp;$B$2&amp;"'!$B$1:$B$1095"),0),MATCH(O$5,INDIRECT("'"&amp;$B$2&amp;"'!5:5"),0))),0)</f>
        <v>0</v>
      </c>
      <c r="P52" s="21">
        <f ca="1">IFERROR(INDIRECT("'"&amp;$B$2&amp;"'!"&amp;ADDRESS(MATCH($B52,INDIRECT("'"&amp;$B$2&amp;"'!$B$1:$B$1095"),0),MATCH(P$5,INDIRECT("'"&amp;$B$2&amp;"'!5:5"),0))),0)</f>
        <v>0</v>
      </c>
      <c r="Q52" s="21">
        <f ca="1">IFERROR(INDIRECT("'"&amp;$B$2&amp;"'!"&amp;ADDRESS(MATCH($B52,INDIRECT("'"&amp;$B$2&amp;"'!$B$1:$B$1095"),0),MATCH(Q$5,INDIRECT("'"&amp;$B$2&amp;"'!5:5"),0))),0)</f>
        <v>9</v>
      </c>
      <c r="R52" s="21">
        <f ca="1">IFERROR(INDIRECT("'"&amp;$B$2&amp;"'!"&amp;ADDRESS(MATCH($B52,INDIRECT("'"&amp;$B$2&amp;"'!$B$1:$B$1095"),0),MATCH(R$5,INDIRECT("'"&amp;$B$2&amp;"'!5:5"),0))),0)</f>
        <v>0</v>
      </c>
      <c r="S52" s="21">
        <f ca="1">IFERROR(INDIRECT("'"&amp;$B$2&amp;"'!"&amp;ADDRESS(MATCH($B52,INDIRECT("'"&amp;$B$2&amp;"'!$B$1:$B$1095"),0),MATCH(S$5,INDIRECT("'"&amp;$B$2&amp;"'!5:5"),0))),0)</f>
        <v>0</v>
      </c>
      <c r="T52" s="21">
        <f ca="1">IFERROR(INDIRECT("'"&amp;$B$2&amp;"'!"&amp;ADDRESS(MATCH($B52,INDIRECT("'"&amp;$B$2&amp;"'!$B$1:$B$1095"),0),MATCH(T$5,INDIRECT("'"&amp;$B$2&amp;"'!5:5"),0))),0)</f>
        <v>0</v>
      </c>
      <c r="U52" s="22">
        <f t="shared" ref="U52" ca="1" si="1">+SUM(D52:T52)</f>
        <v>49459</v>
      </c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IFERROR(INDIRECT("'"&amp;$B$2&amp;"'!"&amp;ADDRESS(MATCH($B53,INDIRECT("'"&amp;$B$2&amp;"'!$B$1:$B$1095"),0),MATCH(K$5,INDIRECT("'"&amp;$B$2&amp;"'!5:5"),0))),0)</f>
        <v>0</v>
      </c>
      <c r="L53" s="21">
        <f ca="1">IFERROR(INDIRECT("'"&amp;$B$2&amp;"'!"&amp;ADDRESS(MATCH($B53,INDIRECT("'"&amp;$B$2&amp;"'!$B$1:$B$1095"),0),MATCH(L$5,INDIRECT("'"&amp;$B$2&amp;"'!5:5"),0))),0)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IFERROR(INDIRECT("'"&amp;$B$2&amp;"'!"&amp;ADDRESS(MATCH($B53,INDIRECT("'"&amp;$B$2&amp;"'!$B$1:$B$1095"),0),MATCH(N$5,INDIRECT("'"&amp;$B$2&amp;"'!5:5"),0))),0)</f>
        <v>0</v>
      </c>
      <c r="O53" s="21">
        <f ca="1">IFERROR(INDIRECT("'"&amp;$B$2&amp;"'!"&amp;ADDRESS(MATCH($B53,INDIRECT("'"&amp;$B$2&amp;"'!$B$1:$B$1095"),0),MATCH(O$5,INDIRECT("'"&amp;$B$2&amp;"'!5:5"),0))),0)</f>
        <v>0</v>
      </c>
      <c r="P53" s="21">
        <f ca="1">IFERROR(INDIRECT("'"&amp;$B$2&amp;"'!"&amp;ADDRESS(MATCH($B53,INDIRECT("'"&amp;$B$2&amp;"'!$B$1:$B$1095"),0),MATCH(P$5,INDIRECT("'"&amp;$B$2&amp;"'!5:5"),0))),0)</f>
        <v>0</v>
      </c>
      <c r="Q53" s="21">
        <f ca="1">IFERROR(INDIRECT("'"&amp;$B$2&amp;"'!"&amp;ADDRESS(MATCH($B53,INDIRECT("'"&amp;$B$2&amp;"'!$B$1:$B$1095"),0),MATCH(Q$5,INDIRECT("'"&amp;$B$2&amp;"'!5:5"),0))),0)</f>
        <v>0</v>
      </c>
      <c r="R53" s="21">
        <f ca="1">IFERROR(INDIRECT("'"&amp;$B$2&amp;"'!"&amp;ADDRESS(MATCH($B53,INDIRECT("'"&amp;$B$2&amp;"'!$B$1:$B$1095"),0),MATCH(R$5,INDIRECT("'"&amp;$B$2&amp;"'!5:5"),0))),0)</f>
        <v>0</v>
      </c>
      <c r="S53" s="21">
        <f ca="1">IFERROR(INDIRECT("'"&amp;$B$2&amp;"'!"&amp;ADDRESS(MATCH($B53,INDIRECT("'"&amp;$B$2&amp;"'!$B$1:$B$1095"),0),MATCH(S$5,INDIRECT("'"&amp;$B$2&amp;"'!5:5"),0))),0)</f>
        <v>0</v>
      </c>
      <c r="T53" s="21">
        <f ca="1">IFERROR(INDIRECT("'"&amp;$B$2&amp;"'!"&amp;ADDRESS(MATCH($B53,INDIRECT("'"&amp;$B$2&amp;"'!$B$1:$B$1095"),0),MATCH(T$5,INDIRECT("'"&amp;$B$2&amp;"'!5:5"),0))),0)</f>
        <v>0</v>
      </c>
      <c r="U53" s="22">
        <f t="shared" ref="U53:U55" ca="1" si="2">+SUM(D53:T53)</f>
        <v>0</v>
      </c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1">
        <f ca="1">IFERROR(INDIRECT("'"&amp;$B$2&amp;"'!"&amp;ADDRESS(MATCH($B54,INDIRECT("'"&amp;$B$2&amp;"'!$B$1:$B$1095"),0),MATCH(K$5,INDIRECT("'"&amp;$B$2&amp;"'!5:5"),0))),0)</f>
        <v>0</v>
      </c>
      <c r="L54" s="21">
        <f ca="1">IFERROR(INDIRECT("'"&amp;$B$2&amp;"'!"&amp;ADDRESS(MATCH($B54,INDIRECT("'"&amp;$B$2&amp;"'!$B$1:$B$1095"),0),MATCH(L$5,INDIRECT("'"&amp;$B$2&amp;"'!5:5"),0))),0)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IFERROR(INDIRECT("'"&amp;$B$2&amp;"'!"&amp;ADDRESS(MATCH($B54,INDIRECT("'"&amp;$B$2&amp;"'!$B$1:$B$1095"),0),MATCH(N$5,INDIRECT("'"&amp;$B$2&amp;"'!5:5"),0))),0)</f>
        <v>0</v>
      </c>
      <c r="O54" s="21">
        <f ca="1">IFERROR(INDIRECT("'"&amp;$B$2&amp;"'!"&amp;ADDRESS(MATCH($B54,INDIRECT("'"&amp;$B$2&amp;"'!$B$1:$B$1095"),0),MATCH(O$5,INDIRECT("'"&amp;$B$2&amp;"'!5:5"),0))),0)</f>
        <v>0</v>
      </c>
      <c r="P54" s="21">
        <f ca="1">IFERROR(INDIRECT("'"&amp;$B$2&amp;"'!"&amp;ADDRESS(MATCH($B54,INDIRECT("'"&amp;$B$2&amp;"'!$B$1:$B$1095"),0),MATCH(P$5,INDIRECT("'"&amp;$B$2&amp;"'!5:5"),0))),0)</f>
        <v>0</v>
      </c>
      <c r="Q54" s="21">
        <f ca="1">IFERROR(INDIRECT("'"&amp;$B$2&amp;"'!"&amp;ADDRESS(MATCH($B54,INDIRECT("'"&amp;$B$2&amp;"'!$B$1:$B$1095"),0),MATCH(Q$5,INDIRECT("'"&amp;$B$2&amp;"'!5:5"),0))),0)</f>
        <v>0</v>
      </c>
      <c r="R54" s="21">
        <f ca="1">IFERROR(INDIRECT("'"&amp;$B$2&amp;"'!"&amp;ADDRESS(MATCH($B54,INDIRECT("'"&amp;$B$2&amp;"'!$B$1:$B$1095"),0),MATCH(R$5,INDIRECT("'"&amp;$B$2&amp;"'!5:5"),0))),0)</f>
        <v>0</v>
      </c>
      <c r="S54" s="21">
        <f ca="1">IFERROR(INDIRECT("'"&amp;$B$2&amp;"'!"&amp;ADDRESS(MATCH($B54,INDIRECT("'"&amp;$B$2&amp;"'!$B$1:$B$1095"),0),MATCH(S$5,INDIRECT("'"&amp;$B$2&amp;"'!5:5"),0))),0)</f>
        <v>0</v>
      </c>
      <c r="T54" s="21">
        <f ca="1">IFERROR(INDIRECT("'"&amp;$B$2&amp;"'!"&amp;ADDRESS(MATCH($B54,INDIRECT("'"&amp;$B$2&amp;"'!$B$1:$B$1095"),0),MATCH(T$5,INDIRECT("'"&amp;$B$2&amp;"'!5:5"),0))),0)</f>
        <v>0</v>
      </c>
      <c r="U54" s="22">
        <f t="shared" ca="1" si="2"/>
        <v>0</v>
      </c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IFERROR(INDIRECT("'"&amp;$B$2&amp;"'!"&amp;ADDRESS(MATCH($B55,INDIRECT("'"&amp;$B$2&amp;"'!$B$1:$B$1095"),0),MATCH(K$5,INDIRECT("'"&amp;$B$2&amp;"'!5:5"),0))),0)</f>
        <v>0</v>
      </c>
      <c r="L55" s="21">
        <f ca="1">IFERROR(INDIRECT("'"&amp;$B$2&amp;"'!"&amp;ADDRESS(MATCH($B55,INDIRECT("'"&amp;$B$2&amp;"'!$B$1:$B$1095"),0),MATCH(L$5,INDIRECT("'"&amp;$B$2&amp;"'!5:5"),0))),0)</f>
        <v>0</v>
      </c>
      <c r="M55" s="21">
        <f ca="1">IFERROR(INDIRECT("'"&amp;$B$2&amp;"'!"&amp;ADDRESS(MATCH($B55,INDIRECT("'"&amp;$B$2&amp;"'!$B$1:$B$1095"),0),MATCH(M$5,INDIRECT("'"&amp;$B$2&amp;"'!5:5"),0))),0)</f>
        <v>0</v>
      </c>
      <c r="N55" s="21">
        <f ca="1">IFERROR(INDIRECT("'"&amp;$B$2&amp;"'!"&amp;ADDRESS(MATCH($B55,INDIRECT("'"&amp;$B$2&amp;"'!$B$1:$B$1095"),0),MATCH(N$5,INDIRECT("'"&amp;$B$2&amp;"'!5:5"),0))),0)</f>
        <v>0</v>
      </c>
      <c r="O55" s="21">
        <f ca="1">IFERROR(INDIRECT("'"&amp;$B$2&amp;"'!"&amp;ADDRESS(MATCH($B55,INDIRECT("'"&amp;$B$2&amp;"'!$B$1:$B$1095"),0),MATCH(O$5,INDIRECT("'"&amp;$B$2&amp;"'!5:5"),0))),0)</f>
        <v>0</v>
      </c>
      <c r="P55" s="21">
        <f ca="1">IFERROR(INDIRECT("'"&amp;$B$2&amp;"'!"&amp;ADDRESS(MATCH($B55,INDIRECT("'"&amp;$B$2&amp;"'!$B$1:$B$1095"),0),MATCH(P$5,INDIRECT("'"&amp;$B$2&amp;"'!5:5"),0))),0)</f>
        <v>0</v>
      </c>
      <c r="Q55" s="21">
        <f ca="1">IFERROR(INDIRECT("'"&amp;$B$2&amp;"'!"&amp;ADDRESS(MATCH($B55,INDIRECT("'"&amp;$B$2&amp;"'!$B$1:$B$1095"),0),MATCH(Q$5,INDIRECT("'"&amp;$B$2&amp;"'!5:5"),0))),0)</f>
        <v>0</v>
      </c>
      <c r="R55" s="21">
        <f ca="1">IFERROR(INDIRECT("'"&amp;$B$2&amp;"'!"&amp;ADDRESS(MATCH($B55,INDIRECT("'"&amp;$B$2&amp;"'!$B$1:$B$1095"),0),MATCH(R$5,INDIRECT("'"&amp;$B$2&amp;"'!5:5"),0))),0)</f>
        <v>0</v>
      </c>
      <c r="S55" s="21">
        <f ca="1">IFERROR(INDIRECT("'"&amp;$B$2&amp;"'!"&amp;ADDRESS(MATCH($B55,INDIRECT("'"&amp;$B$2&amp;"'!$B$1:$B$1095"),0),MATCH(S$5,INDIRECT("'"&amp;$B$2&amp;"'!5:5"),0))),0)</f>
        <v>0</v>
      </c>
      <c r="T55" s="21">
        <f ca="1">IFERROR(INDIRECT("'"&amp;$B$2&amp;"'!"&amp;ADDRESS(MATCH($B55,INDIRECT("'"&amp;$B$2&amp;"'!$B$1:$B$1095"),0),MATCH(T$5,INDIRECT("'"&amp;$B$2&amp;"'!5:5"),0))),0)</f>
        <v>0</v>
      </c>
      <c r="U55" s="22">
        <f t="shared" ca="1" si="2"/>
        <v>0</v>
      </c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IFERROR(INDIRECT("'"&amp;$B$2&amp;"'!"&amp;ADDRESS(MATCH($B56,INDIRECT("'"&amp;$B$2&amp;"'!$B$1:$B$1095"),0),MATCH(K$5,INDIRECT("'"&amp;$B$2&amp;"'!5:5"),0))),0)</f>
        <v>0</v>
      </c>
      <c r="L56" s="21">
        <f ca="1">IFERROR(INDIRECT("'"&amp;$B$2&amp;"'!"&amp;ADDRESS(MATCH($B56,INDIRECT("'"&amp;$B$2&amp;"'!$B$1:$B$1095"),0),MATCH(L$5,INDIRECT("'"&amp;$B$2&amp;"'!5:5"),0))),0)</f>
        <v>0</v>
      </c>
      <c r="M56" s="21">
        <f ca="1">IFERROR(INDIRECT("'"&amp;$B$2&amp;"'!"&amp;ADDRESS(MATCH($B56,INDIRECT("'"&amp;$B$2&amp;"'!$B$1:$B$1095"),0),MATCH(M$5,INDIRECT("'"&amp;$B$2&amp;"'!5:5"),0))),0)</f>
        <v>0</v>
      </c>
      <c r="N56" s="21">
        <f ca="1">IFERROR(INDIRECT("'"&amp;$B$2&amp;"'!"&amp;ADDRESS(MATCH($B56,INDIRECT("'"&amp;$B$2&amp;"'!$B$1:$B$1095"),0),MATCH(N$5,INDIRECT("'"&amp;$B$2&amp;"'!5:5"),0))),0)</f>
        <v>0</v>
      </c>
      <c r="O56" s="21">
        <f ca="1">IFERROR(INDIRECT("'"&amp;$B$2&amp;"'!"&amp;ADDRESS(MATCH($B56,INDIRECT("'"&amp;$B$2&amp;"'!$B$1:$B$1095"),0),MATCH(O$5,INDIRECT("'"&amp;$B$2&amp;"'!5:5"),0))),0)</f>
        <v>0</v>
      </c>
      <c r="P56" s="21">
        <f ca="1">IFERROR(INDIRECT("'"&amp;$B$2&amp;"'!"&amp;ADDRESS(MATCH($B56,INDIRECT("'"&amp;$B$2&amp;"'!$B$1:$B$1095"),0),MATCH(P$5,INDIRECT("'"&amp;$B$2&amp;"'!5:5"),0))),0)</f>
        <v>0</v>
      </c>
      <c r="Q56" s="21">
        <f ca="1">IFERROR(INDIRECT("'"&amp;$B$2&amp;"'!"&amp;ADDRESS(MATCH($B56,INDIRECT("'"&amp;$B$2&amp;"'!$B$1:$B$1095"),0),MATCH(Q$5,INDIRECT("'"&amp;$B$2&amp;"'!5:5"),0))),0)</f>
        <v>0</v>
      </c>
      <c r="R56" s="21">
        <f ca="1">IFERROR(INDIRECT("'"&amp;$B$2&amp;"'!"&amp;ADDRESS(MATCH($B56,INDIRECT("'"&amp;$B$2&amp;"'!$B$1:$B$1095"),0),MATCH(R$5,INDIRECT("'"&amp;$B$2&amp;"'!5:5"),0))),0)</f>
        <v>0</v>
      </c>
      <c r="S56" s="21">
        <f ca="1">IFERROR(INDIRECT("'"&amp;$B$2&amp;"'!"&amp;ADDRESS(MATCH($B56,INDIRECT("'"&amp;$B$2&amp;"'!$B$1:$B$1095"),0),MATCH(S$5,INDIRECT("'"&amp;$B$2&amp;"'!5:5"),0))),0)</f>
        <v>0</v>
      </c>
      <c r="T56" s="21">
        <f ca="1">IFERROR(INDIRECT("'"&amp;$B$2&amp;"'!"&amp;ADDRESS(MATCH($B56,INDIRECT("'"&amp;$B$2&amp;"'!$B$1:$B$1095"),0),MATCH(T$5,INDIRECT("'"&amp;$B$2&amp;"'!5:5"),0))),0)</f>
        <v>0</v>
      </c>
      <c r="U56" s="22">
        <f t="shared" ca="1" si="0"/>
        <v>0</v>
      </c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IFERROR(INDIRECT("'"&amp;$B$2&amp;"'!"&amp;ADDRESS(MATCH($B57,INDIRECT("'"&amp;$B$2&amp;"'!$B$1:$B$1095"),0),MATCH(K$5,INDIRECT("'"&amp;$B$2&amp;"'!5:5"),0))),0)</f>
        <v>0</v>
      </c>
      <c r="L57" s="21">
        <f ca="1">IFERROR(INDIRECT("'"&amp;$B$2&amp;"'!"&amp;ADDRESS(MATCH($B57,INDIRECT("'"&amp;$B$2&amp;"'!$B$1:$B$1095"),0),MATCH(L$5,INDIRECT("'"&amp;$B$2&amp;"'!5:5"),0))),0)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IFERROR(INDIRECT("'"&amp;$B$2&amp;"'!"&amp;ADDRESS(MATCH($B57,INDIRECT("'"&amp;$B$2&amp;"'!$B$1:$B$1095"),0),MATCH(N$5,INDIRECT("'"&amp;$B$2&amp;"'!5:5"),0))),0)</f>
        <v>0</v>
      </c>
      <c r="O57" s="21">
        <f ca="1">IFERROR(INDIRECT("'"&amp;$B$2&amp;"'!"&amp;ADDRESS(MATCH($B57,INDIRECT("'"&amp;$B$2&amp;"'!$B$1:$B$1095"),0),MATCH(O$5,INDIRECT("'"&amp;$B$2&amp;"'!5:5"),0))),0)</f>
        <v>0</v>
      </c>
      <c r="P57" s="21">
        <f ca="1">IFERROR(INDIRECT("'"&amp;$B$2&amp;"'!"&amp;ADDRESS(MATCH($B57,INDIRECT("'"&amp;$B$2&amp;"'!$B$1:$B$1095"),0),MATCH(P$5,INDIRECT("'"&amp;$B$2&amp;"'!5:5"),0))),0)</f>
        <v>0</v>
      </c>
      <c r="Q57" s="21">
        <f ca="1">IFERROR(INDIRECT("'"&amp;$B$2&amp;"'!"&amp;ADDRESS(MATCH($B57,INDIRECT("'"&amp;$B$2&amp;"'!$B$1:$B$1095"),0),MATCH(Q$5,INDIRECT("'"&amp;$B$2&amp;"'!5:5"),0))),0)</f>
        <v>0</v>
      </c>
      <c r="R57" s="21">
        <f ca="1">IFERROR(INDIRECT("'"&amp;$B$2&amp;"'!"&amp;ADDRESS(MATCH($B57,INDIRECT("'"&amp;$B$2&amp;"'!$B$1:$B$1095"),0),MATCH(R$5,INDIRECT("'"&amp;$B$2&amp;"'!5:5"),0))),0)</f>
        <v>0</v>
      </c>
      <c r="S57" s="21">
        <f ca="1">IFERROR(INDIRECT("'"&amp;$B$2&amp;"'!"&amp;ADDRESS(MATCH($B57,INDIRECT("'"&amp;$B$2&amp;"'!$B$1:$B$1095"),0),MATCH(S$5,INDIRECT("'"&amp;$B$2&amp;"'!5:5"),0))),0)</f>
        <v>0</v>
      </c>
      <c r="T57" s="21">
        <f ca="1">IFERROR(INDIRECT("'"&amp;$B$2&amp;"'!"&amp;ADDRESS(MATCH($B57,INDIRECT("'"&amp;$B$2&amp;"'!$B$1:$B$1095"),0),MATCH(T$5,INDIRECT("'"&amp;$B$2&amp;"'!5:5"),0))),0)</f>
        <v>0</v>
      </c>
      <c r="U57" s="22">
        <f t="shared" ca="1" si="0"/>
        <v>0</v>
      </c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IFERROR(INDIRECT("'"&amp;$B$2&amp;"'!"&amp;ADDRESS(MATCH($B58,INDIRECT("'"&amp;$B$2&amp;"'!$B$1:$B$1095"),0),MATCH(K$5,INDIRECT("'"&amp;$B$2&amp;"'!5:5"),0))),0)</f>
        <v>0</v>
      </c>
      <c r="L58" s="21">
        <f ca="1">IFERROR(INDIRECT("'"&amp;$B$2&amp;"'!"&amp;ADDRESS(MATCH($B58,INDIRECT("'"&amp;$B$2&amp;"'!$B$1:$B$1095"),0),MATCH(L$5,INDIRECT("'"&amp;$B$2&amp;"'!5:5"),0))),0)</f>
        <v>0</v>
      </c>
      <c r="M58" s="21">
        <f ca="1">IFERROR(INDIRECT("'"&amp;$B$2&amp;"'!"&amp;ADDRESS(MATCH($B58,INDIRECT("'"&amp;$B$2&amp;"'!$B$1:$B$1095"),0),MATCH(M$5,INDIRECT("'"&amp;$B$2&amp;"'!5:5"),0))),0)</f>
        <v>0</v>
      </c>
      <c r="N58" s="21">
        <f ca="1">IFERROR(INDIRECT("'"&amp;$B$2&amp;"'!"&amp;ADDRESS(MATCH($B58,INDIRECT("'"&amp;$B$2&amp;"'!$B$1:$B$1095"),0),MATCH(N$5,INDIRECT("'"&amp;$B$2&amp;"'!5:5"),0))),0)</f>
        <v>0</v>
      </c>
      <c r="O58" s="21">
        <f ca="1">IFERROR(INDIRECT("'"&amp;$B$2&amp;"'!"&amp;ADDRESS(MATCH($B58,INDIRECT("'"&amp;$B$2&amp;"'!$B$1:$B$1095"),0),MATCH(O$5,INDIRECT("'"&amp;$B$2&amp;"'!5:5"),0))),0)</f>
        <v>0</v>
      </c>
      <c r="P58" s="21">
        <f ca="1">IFERROR(INDIRECT("'"&amp;$B$2&amp;"'!"&amp;ADDRESS(MATCH($B58,INDIRECT("'"&amp;$B$2&amp;"'!$B$1:$B$1095"),0),MATCH(P$5,INDIRECT("'"&amp;$B$2&amp;"'!5:5"),0))),0)</f>
        <v>0</v>
      </c>
      <c r="Q58" s="21">
        <f ca="1">IFERROR(INDIRECT("'"&amp;$B$2&amp;"'!"&amp;ADDRESS(MATCH($B58,INDIRECT("'"&amp;$B$2&amp;"'!$B$1:$B$1095"),0),MATCH(Q$5,INDIRECT("'"&amp;$B$2&amp;"'!5:5"),0))),0)</f>
        <v>0</v>
      </c>
      <c r="R58" s="21">
        <f ca="1">IFERROR(INDIRECT("'"&amp;$B$2&amp;"'!"&amp;ADDRESS(MATCH($B58,INDIRECT("'"&amp;$B$2&amp;"'!$B$1:$B$1095"),0),MATCH(R$5,INDIRECT("'"&amp;$B$2&amp;"'!5:5"),0))),0)</f>
        <v>0</v>
      </c>
      <c r="S58" s="21">
        <f ca="1">IFERROR(INDIRECT("'"&amp;$B$2&amp;"'!"&amp;ADDRESS(MATCH($B58,INDIRECT("'"&amp;$B$2&amp;"'!$B$1:$B$1095"),0),MATCH(S$5,INDIRECT("'"&amp;$B$2&amp;"'!5:5"),0))),0)</f>
        <v>0</v>
      </c>
      <c r="T58" s="21">
        <f ca="1">IFERROR(INDIRECT("'"&amp;$B$2&amp;"'!"&amp;ADDRESS(MATCH($B58,INDIRECT("'"&amp;$B$2&amp;"'!$B$1:$B$1095"),0),MATCH(T$5,INDIRECT("'"&amp;$B$2&amp;"'!5:5"),0))),0)</f>
        <v>0</v>
      </c>
      <c r="U58" s="22">
        <f t="shared" ca="1" si="0"/>
        <v>0</v>
      </c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IFERROR(INDIRECT("'"&amp;$B$2&amp;"'!"&amp;ADDRESS(MATCH($B59,INDIRECT("'"&amp;$B$2&amp;"'!$B$1:$B$1095"),0),MATCH(K$5,INDIRECT("'"&amp;$B$2&amp;"'!5:5"),0))),0)</f>
        <v>0</v>
      </c>
      <c r="L59" s="21">
        <f ca="1">IFERROR(INDIRECT("'"&amp;$B$2&amp;"'!"&amp;ADDRESS(MATCH($B59,INDIRECT("'"&amp;$B$2&amp;"'!$B$1:$B$1095"),0),MATCH(L$5,INDIRECT("'"&amp;$B$2&amp;"'!5:5"),0))),0)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IFERROR(INDIRECT("'"&amp;$B$2&amp;"'!"&amp;ADDRESS(MATCH($B59,INDIRECT("'"&amp;$B$2&amp;"'!$B$1:$B$1095"),0),MATCH(N$5,INDIRECT("'"&amp;$B$2&amp;"'!5:5"),0))),0)</f>
        <v>0</v>
      </c>
      <c r="O59" s="21">
        <f ca="1">IFERROR(INDIRECT("'"&amp;$B$2&amp;"'!"&amp;ADDRESS(MATCH($B59,INDIRECT("'"&amp;$B$2&amp;"'!$B$1:$B$1095"),0),MATCH(O$5,INDIRECT("'"&amp;$B$2&amp;"'!5:5"),0))),0)</f>
        <v>0</v>
      </c>
      <c r="P59" s="21">
        <f ca="1">IFERROR(INDIRECT("'"&amp;$B$2&amp;"'!"&amp;ADDRESS(MATCH($B59,INDIRECT("'"&amp;$B$2&amp;"'!$B$1:$B$1095"),0),MATCH(P$5,INDIRECT("'"&amp;$B$2&amp;"'!5:5"),0))),0)</f>
        <v>0</v>
      </c>
      <c r="Q59" s="21">
        <f ca="1">IFERROR(INDIRECT("'"&amp;$B$2&amp;"'!"&amp;ADDRESS(MATCH($B59,INDIRECT("'"&amp;$B$2&amp;"'!$B$1:$B$1095"),0),MATCH(Q$5,INDIRECT("'"&amp;$B$2&amp;"'!5:5"),0))),0)</f>
        <v>0</v>
      </c>
      <c r="R59" s="21">
        <f ca="1">IFERROR(INDIRECT("'"&amp;$B$2&amp;"'!"&amp;ADDRESS(MATCH($B59,INDIRECT("'"&amp;$B$2&amp;"'!$B$1:$B$1095"),0),MATCH(R$5,INDIRECT("'"&amp;$B$2&amp;"'!5:5"),0))),0)</f>
        <v>0</v>
      </c>
      <c r="S59" s="21">
        <f ca="1">IFERROR(INDIRECT("'"&amp;$B$2&amp;"'!"&amp;ADDRESS(MATCH($B59,INDIRECT("'"&amp;$B$2&amp;"'!$B$1:$B$1095"),0),MATCH(S$5,INDIRECT("'"&amp;$B$2&amp;"'!5:5"),0))),0)</f>
        <v>0</v>
      </c>
      <c r="T59" s="21">
        <f ca="1">IFERROR(INDIRECT("'"&amp;$B$2&amp;"'!"&amp;ADDRESS(MATCH($B59,INDIRECT("'"&amp;$B$2&amp;"'!$B$1:$B$1095"),0),MATCH(T$5,INDIRECT("'"&amp;$B$2&amp;"'!5:5"),0))),0)</f>
        <v>0</v>
      </c>
      <c r="U59" s="22">
        <f t="shared" ca="1" si="0"/>
        <v>0</v>
      </c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IFERROR(INDIRECT("'"&amp;$B$2&amp;"'!"&amp;ADDRESS(MATCH($B60,INDIRECT("'"&amp;$B$2&amp;"'!$B$1:$B$1095"),0),MATCH(K$5,INDIRECT("'"&amp;$B$2&amp;"'!5:5"),0))),0)</f>
        <v>0</v>
      </c>
      <c r="L60" s="21">
        <f ca="1">IFERROR(INDIRECT("'"&amp;$B$2&amp;"'!"&amp;ADDRESS(MATCH($B60,INDIRECT("'"&amp;$B$2&amp;"'!$B$1:$B$1095"),0),MATCH(L$5,INDIRECT("'"&amp;$B$2&amp;"'!5:5"),0))),0)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IFERROR(INDIRECT("'"&amp;$B$2&amp;"'!"&amp;ADDRESS(MATCH($B60,INDIRECT("'"&amp;$B$2&amp;"'!$B$1:$B$1095"),0),MATCH(N$5,INDIRECT("'"&amp;$B$2&amp;"'!5:5"),0))),0)</f>
        <v>0</v>
      </c>
      <c r="O60" s="21">
        <f ca="1">IFERROR(INDIRECT("'"&amp;$B$2&amp;"'!"&amp;ADDRESS(MATCH($B60,INDIRECT("'"&amp;$B$2&amp;"'!$B$1:$B$1095"),0),MATCH(O$5,INDIRECT("'"&amp;$B$2&amp;"'!5:5"),0))),0)</f>
        <v>0</v>
      </c>
      <c r="P60" s="21">
        <f ca="1">IFERROR(INDIRECT("'"&amp;$B$2&amp;"'!"&amp;ADDRESS(MATCH($B60,INDIRECT("'"&amp;$B$2&amp;"'!$B$1:$B$1095"),0),MATCH(P$5,INDIRECT("'"&amp;$B$2&amp;"'!5:5"),0))),0)</f>
        <v>0</v>
      </c>
      <c r="Q60" s="21">
        <f ca="1">IFERROR(INDIRECT("'"&amp;$B$2&amp;"'!"&amp;ADDRESS(MATCH($B60,INDIRECT("'"&amp;$B$2&amp;"'!$B$1:$B$1095"),0),MATCH(Q$5,INDIRECT("'"&amp;$B$2&amp;"'!5:5"),0))),0)</f>
        <v>0</v>
      </c>
      <c r="R60" s="21">
        <f ca="1">IFERROR(INDIRECT("'"&amp;$B$2&amp;"'!"&amp;ADDRESS(MATCH($B60,INDIRECT("'"&amp;$B$2&amp;"'!$B$1:$B$1095"),0),MATCH(R$5,INDIRECT("'"&amp;$B$2&amp;"'!5:5"),0))),0)</f>
        <v>0</v>
      </c>
      <c r="S60" s="21">
        <f ca="1">IFERROR(INDIRECT("'"&amp;$B$2&amp;"'!"&amp;ADDRESS(MATCH($B60,INDIRECT("'"&amp;$B$2&amp;"'!$B$1:$B$1095"),0),MATCH(S$5,INDIRECT("'"&amp;$B$2&amp;"'!5:5"),0))),0)</f>
        <v>0</v>
      </c>
      <c r="T60" s="21">
        <f ca="1">IFERROR(INDIRECT("'"&amp;$B$2&amp;"'!"&amp;ADDRESS(MATCH($B60,INDIRECT("'"&amp;$B$2&amp;"'!$B$1:$B$1095"),0),MATCH(T$5,INDIRECT("'"&amp;$B$2&amp;"'!5:5"),0))),0)</f>
        <v>0</v>
      </c>
      <c r="U60" s="22">
        <f t="shared" ca="1" si="0"/>
        <v>0</v>
      </c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IFERROR(INDIRECT("'"&amp;$B$2&amp;"'!"&amp;ADDRESS(MATCH($B61,INDIRECT("'"&amp;$B$2&amp;"'!$B$1:$B$1095"),0),MATCH(K$5,INDIRECT("'"&amp;$B$2&amp;"'!5:5"),0))),0)</f>
        <v>0</v>
      </c>
      <c r="L61" s="21">
        <f ca="1">IFERROR(INDIRECT("'"&amp;$B$2&amp;"'!"&amp;ADDRESS(MATCH($B61,INDIRECT("'"&amp;$B$2&amp;"'!$B$1:$B$1095"),0),MATCH(L$5,INDIRECT("'"&amp;$B$2&amp;"'!5:5"),0))),0)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IFERROR(INDIRECT("'"&amp;$B$2&amp;"'!"&amp;ADDRESS(MATCH($B61,INDIRECT("'"&amp;$B$2&amp;"'!$B$1:$B$1095"),0),MATCH(N$5,INDIRECT("'"&amp;$B$2&amp;"'!5:5"),0))),0)</f>
        <v>0</v>
      </c>
      <c r="O61" s="21">
        <f ca="1">IFERROR(INDIRECT("'"&amp;$B$2&amp;"'!"&amp;ADDRESS(MATCH($B61,INDIRECT("'"&amp;$B$2&amp;"'!$B$1:$B$1095"),0),MATCH(O$5,INDIRECT("'"&amp;$B$2&amp;"'!5:5"),0))),0)</f>
        <v>0</v>
      </c>
      <c r="P61" s="21">
        <f ca="1">IFERROR(INDIRECT("'"&amp;$B$2&amp;"'!"&amp;ADDRESS(MATCH($B61,INDIRECT("'"&amp;$B$2&amp;"'!$B$1:$B$1095"),0),MATCH(P$5,INDIRECT("'"&amp;$B$2&amp;"'!5:5"),0))),0)</f>
        <v>0</v>
      </c>
      <c r="Q61" s="21">
        <f ca="1">IFERROR(INDIRECT("'"&amp;$B$2&amp;"'!"&amp;ADDRESS(MATCH($B61,INDIRECT("'"&amp;$B$2&amp;"'!$B$1:$B$1095"),0),MATCH(Q$5,INDIRECT("'"&amp;$B$2&amp;"'!5:5"),0))),0)</f>
        <v>0</v>
      </c>
      <c r="R61" s="21">
        <f ca="1">IFERROR(INDIRECT("'"&amp;$B$2&amp;"'!"&amp;ADDRESS(MATCH($B61,INDIRECT("'"&amp;$B$2&amp;"'!$B$1:$B$1095"),0),MATCH(R$5,INDIRECT("'"&amp;$B$2&amp;"'!5:5"),0))),0)</f>
        <v>0</v>
      </c>
      <c r="S61" s="21">
        <f ca="1">IFERROR(INDIRECT("'"&amp;$B$2&amp;"'!"&amp;ADDRESS(MATCH($B61,INDIRECT("'"&amp;$B$2&amp;"'!$B$1:$B$1095"),0),MATCH(S$5,INDIRECT("'"&amp;$B$2&amp;"'!5:5"),0))),0)</f>
        <v>0</v>
      </c>
      <c r="T61" s="21">
        <f ca="1">IFERROR(INDIRECT("'"&amp;$B$2&amp;"'!"&amp;ADDRESS(MATCH($B61,INDIRECT("'"&amp;$B$2&amp;"'!$B$1:$B$1095"),0),MATCH(T$5,INDIRECT("'"&amp;$B$2&amp;"'!5:5"),0))),0)</f>
        <v>0</v>
      </c>
      <c r="U61" s="22">
        <f t="shared" ca="1" si="0"/>
        <v>0</v>
      </c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IFERROR(INDIRECT("'"&amp;$B$2&amp;"'!"&amp;ADDRESS(MATCH($B62,INDIRECT("'"&amp;$B$2&amp;"'!$B$1:$B$1095"),0),MATCH(K$5,INDIRECT("'"&amp;$B$2&amp;"'!5:5"),0))),0)</f>
        <v>0</v>
      </c>
      <c r="L62" s="21">
        <f ca="1">IFERROR(INDIRECT("'"&amp;$B$2&amp;"'!"&amp;ADDRESS(MATCH($B62,INDIRECT("'"&amp;$B$2&amp;"'!$B$1:$B$1095"),0),MATCH(L$5,INDIRECT("'"&amp;$B$2&amp;"'!5:5"),0))),0)</f>
        <v>0</v>
      </c>
      <c r="M62" s="21">
        <f ca="1">IFERROR(INDIRECT("'"&amp;$B$2&amp;"'!"&amp;ADDRESS(MATCH($B62,INDIRECT("'"&amp;$B$2&amp;"'!$B$1:$B$1095"),0),MATCH(M$5,INDIRECT("'"&amp;$B$2&amp;"'!5:5"),0))),0)</f>
        <v>0</v>
      </c>
      <c r="N62" s="21">
        <f ca="1">IFERROR(INDIRECT("'"&amp;$B$2&amp;"'!"&amp;ADDRESS(MATCH($B62,INDIRECT("'"&amp;$B$2&amp;"'!$B$1:$B$1095"),0),MATCH(N$5,INDIRECT("'"&amp;$B$2&amp;"'!5:5"),0))),0)</f>
        <v>0</v>
      </c>
      <c r="O62" s="21">
        <f ca="1">IFERROR(INDIRECT("'"&amp;$B$2&amp;"'!"&amp;ADDRESS(MATCH($B62,INDIRECT("'"&amp;$B$2&amp;"'!$B$1:$B$1095"),0),MATCH(O$5,INDIRECT("'"&amp;$B$2&amp;"'!5:5"),0))),0)</f>
        <v>0</v>
      </c>
      <c r="P62" s="21">
        <f ca="1">IFERROR(INDIRECT("'"&amp;$B$2&amp;"'!"&amp;ADDRESS(MATCH($B62,INDIRECT("'"&amp;$B$2&amp;"'!$B$1:$B$1095"),0),MATCH(P$5,INDIRECT("'"&amp;$B$2&amp;"'!5:5"),0))),0)</f>
        <v>0</v>
      </c>
      <c r="Q62" s="21">
        <f ca="1">IFERROR(INDIRECT("'"&amp;$B$2&amp;"'!"&amp;ADDRESS(MATCH($B62,INDIRECT("'"&amp;$B$2&amp;"'!$B$1:$B$1095"),0),MATCH(Q$5,INDIRECT("'"&amp;$B$2&amp;"'!5:5"),0))),0)</f>
        <v>0</v>
      </c>
      <c r="R62" s="21">
        <f ca="1">IFERROR(INDIRECT("'"&amp;$B$2&amp;"'!"&amp;ADDRESS(MATCH($B62,INDIRECT("'"&amp;$B$2&amp;"'!$B$1:$B$1095"),0),MATCH(R$5,INDIRECT("'"&amp;$B$2&amp;"'!5:5"),0))),0)</f>
        <v>0</v>
      </c>
      <c r="S62" s="21">
        <f ca="1">IFERROR(INDIRECT("'"&amp;$B$2&amp;"'!"&amp;ADDRESS(MATCH($B62,INDIRECT("'"&amp;$B$2&amp;"'!$B$1:$B$1095"),0),MATCH(S$5,INDIRECT("'"&amp;$B$2&amp;"'!5:5"),0))),0)</f>
        <v>0</v>
      </c>
      <c r="T62" s="21">
        <f ca="1">IFERROR(INDIRECT("'"&amp;$B$2&amp;"'!"&amp;ADDRESS(MATCH($B62,INDIRECT("'"&amp;$B$2&amp;"'!$B$1:$B$1095"),0),MATCH(T$5,INDIRECT("'"&amp;$B$2&amp;"'!5:5"),0))),0)</f>
        <v>0</v>
      </c>
      <c r="U62" s="22">
        <f t="shared" ca="1" si="0"/>
        <v>0</v>
      </c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IFERROR(INDIRECT("'"&amp;$B$2&amp;"'!"&amp;ADDRESS(MATCH($B63,INDIRECT("'"&amp;$B$2&amp;"'!$B$1:$B$1095"),0),MATCH(K$5,INDIRECT("'"&amp;$B$2&amp;"'!5:5"),0))),0)</f>
        <v>0</v>
      </c>
      <c r="L63" s="21">
        <f ca="1">IFERROR(INDIRECT("'"&amp;$B$2&amp;"'!"&amp;ADDRESS(MATCH($B63,INDIRECT("'"&amp;$B$2&amp;"'!$B$1:$B$1095"),0),MATCH(L$5,INDIRECT("'"&amp;$B$2&amp;"'!5:5"),0))),0)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IFERROR(INDIRECT("'"&amp;$B$2&amp;"'!"&amp;ADDRESS(MATCH($B63,INDIRECT("'"&amp;$B$2&amp;"'!$B$1:$B$1095"),0),MATCH(N$5,INDIRECT("'"&amp;$B$2&amp;"'!5:5"),0))),0)</f>
        <v>0</v>
      </c>
      <c r="O63" s="21">
        <f ca="1">IFERROR(INDIRECT("'"&amp;$B$2&amp;"'!"&amp;ADDRESS(MATCH($B63,INDIRECT("'"&amp;$B$2&amp;"'!$B$1:$B$1095"),0),MATCH(O$5,INDIRECT("'"&amp;$B$2&amp;"'!5:5"),0))),0)</f>
        <v>0</v>
      </c>
      <c r="P63" s="21">
        <f ca="1">IFERROR(INDIRECT("'"&amp;$B$2&amp;"'!"&amp;ADDRESS(MATCH($B63,INDIRECT("'"&amp;$B$2&amp;"'!$B$1:$B$1095"),0),MATCH(P$5,INDIRECT("'"&amp;$B$2&amp;"'!5:5"),0))),0)</f>
        <v>0</v>
      </c>
      <c r="Q63" s="21">
        <f ca="1">IFERROR(INDIRECT("'"&amp;$B$2&amp;"'!"&amp;ADDRESS(MATCH($B63,INDIRECT("'"&amp;$B$2&amp;"'!$B$1:$B$1095"),0),MATCH(Q$5,INDIRECT("'"&amp;$B$2&amp;"'!5:5"),0))),0)</f>
        <v>0</v>
      </c>
      <c r="R63" s="21">
        <f ca="1">IFERROR(INDIRECT("'"&amp;$B$2&amp;"'!"&amp;ADDRESS(MATCH($B63,INDIRECT("'"&amp;$B$2&amp;"'!$B$1:$B$1095"),0),MATCH(R$5,INDIRECT("'"&amp;$B$2&amp;"'!5:5"),0))),0)</f>
        <v>0</v>
      </c>
      <c r="S63" s="21">
        <f ca="1">IFERROR(INDIRECT("'"&amp;$B$2&amp;"'!"&amp;ADDRESS(MATCH($B63,INDIRECT("'"&amp;$B$2&amp;"'!$B$1:$B$1095"),0),MATCH(S$5,INDIRECT("'"&amp;$B$2&amp;"'!5:5"),0))),0)</f>
        <v>0</v>
      </c>
      <c r="T63" s="21">
        <f ca="1">IFERROR(INDIRECT("'"&amp;$B$2&amp;"'!"&amp;ADDRESS(MATCH($B63,INDIRECT("'"&amp;$B$2&amp;"'!$B$1:$B$1095"),0),MATCH(T$5,INDIRECT("'"&amp;$B$2&amp;"'!5:5"),0))),0)</f>
        <v>0</v>
      </c>
      <c r="U63" s="22">
        <f t="shared" ca="1" si="0"/>
        <v>0</v>
      </c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IFERROR(INDIRECT("'"&amp;$B$2&amp;"'!"&amp;ADDRESS(MATCH($B64,INDIRECT("'"&amp;$B$2&amp;"'!$B$1:$B$1095"),0),MATCH(K$5,INDIRECT("'"&amp;$B$2&amp;"'!5:5"),0))),0)</f>
        <v>0</v>
      </c>
      <c r="L64" s="21">
        <f ca="1">IFERROR(INDIRECT("'"&amp;$B$2&amp;"'!"&amp;ADDRESS(MATCH($B64,INDIRECT("'"&amp;$B$2&amp;"'!$B$1:$B$1095"),0),MATCH(L$5,INDIRECT("'"&amp;$B$2&amp;"'!5:5"),0))),0)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IFERROR(INDIRECT("'"&amp;$B$2&amp;"'!"&amp;ADDRESS(MATCH($B64,INDIRECT("'"&amp;$B$2&amp;"'!$B$1:$B$1095"),0),MATCH(N$5,INDIRECT("'"&amp;$B$2&amp;"'!5:5"),0))),0)</f>
        <v>0</v>
      </c>
      <c r="O64" s="21">
        <f ca="1">IFERROR(INDIRECT("'"&amp;$B$2&amp;"'!"&amp;ADDRESS(MATCH($B64,INDIRECT("'"&amp;$B$2&amp;"'!$B$1:$B$1095"),0),MATCH(O$5,INDIRECT("'"&amp;$B$2&amp;"'!5:5"),0))),0)</f>
        <v>0</v>
      </c>
      <c r="P64" s="21">
        <f ca="1">IFERROR(INDIRECT("'"&amp;$B$2&amp;"'!"&amp;ADDRESS(MATCH($B64,INDIRECT("'"&amp;$B$2&amp;"'!$B$1:$B$1095"),0),MATCH(P$5,INDIRECT("'"&amp;$B$2&amp;"'!5:5"),0))),0)</f>
        <v>0</v>
      </c>
      <c r="Q64" s="21">
        <f ca="1">IFERROR(INDIRECT("'"&amp;$B$2&amp;"'!"&amp;ADDRESS(MATCH($B64,INDIRECT("'"&amp;$B$2&amp;"'!$B$1:$B$1095"),0),MATCH(Q$5,INDIRECT("'"&amp;$B$2&amp;"'!5:5"),0))),0)</f>
        <v>0</v>
      </c>
      <c r="R64" s="21">
        <f ca="1">IFERROR(INDIRECT("'"&amp;$B$2&amp;"'!"&amp;ADDRESS(MATCH($B64,INDIRECT("'"&amp;$B$2&amp;"'!$B$1:$B$1095"),0),MATCH(R$5,INDIRECT("'"&amp;$B$2&amp;"'!5:5"),0))),0)</f>
        <v>0</v>
      </c>
      <c r="S64" s="21">
        <f ca="1">IFERROR(INDIRECT("'"&amp;$B$2&amp;"'!"&amp;ADDRESS(MATCH($B64,INDIRECT("'"&amp;$B$2&amp;"'!$B$1:$B$1095"),0),MATCH(S$5,INDIRECT("'"&amp;$B$2&amp;"'!5:5"),0))),0)</f>
        <v>0</v>
      </c>
      <c r="T64" s="21">
        <f ca="1">IFERROR(INDIRECT("'"&amp;$B$2&amp;"'!"&amp;ADDRESS(MATCH($B64,INDIRECT("'"&amp;$B$2&amp;"'!$B$1:$B$1095"),0),MATCH(T$5,INDIRECT("'"&amp;$B$2&amp;"'!5:5"),0))),0)</f>
        <v>0</v>
      </c>
      <c r="U64" s="22">
        <f t="shared" ca="1" si="0"/>
        <v>0</v>
      </c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IFERROR(INDIRECT("'"&amp;$B$2&amp;"'!"&amp;ADDRESS(MATCH($B65,INDIRECT("'"&amp;$B$2&amp;"'!$B$1:$B$1095"),0),MATCH(K$5,INDIRECT("'"&amp;$B$2&amp;"'!5:5"),0))),0)</f>
        <v>0</v>
      </c>
      <c r="L65" s="21">
        <f ca="1">IFERROR(INDIRECT("'"&amp;$B$2&amp;"'!"&amp;ADDRESS(MATCH($B65,INDIRECT("'"&amp;$B$2&amp;"'!$B$1:$B$1095"),0),MATCH(L$5,INDIRECT("'"&amp;$B$2&amp;"'!5:5"),0))),0)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IFERROR(INDIRECT("'"&amp;$B$2&amp;"'!"&amp;ADDRESS(MATCH($B65,INDIRECT("'"&amp;$B$2&amp;"'!$B$1:$B$1095"),0),MATCH(N$5,INDIRECT("'"&amp;$B$2&amp;"'!5:5"),0))),0)</f>
        <v>0</v>
      </c>
      <c r="O65" s="21">
        <f ca="1">IFERROR(INDIRECT("'"&amp;$B$2&amp;"'!"&amp;ADDRESS(MATCH($B65,INDIRECT("'"&amp;$B$2&amp;"'!$B$1:$B$1095"),0),MATCH(O$5,INDIRECT("'"&amp;$B$2&amp;"'!5:5"),0))),0)</f>
        <v>0</v>
      </c>
      <c r="P65" s="21">
        <f ca="1">IFERROR(INDIRECT("'"&amp;$B$2&amp;"'!"&amp;ADDRESS(MATCH($B65,INDIRECT("'"&amp;$B$2&amp;"'!$B$1:$B$1095"),0),MATCH(P$5,INDIRECT("'"&amp;$B$2&amp;"'!5:5"),0))),0)</f>
        <v>0</v>
      </c>
      <c r="Q65" s="21">
        <f ca="1">IFERROR(INDIRECT("'"&amp;$B$2&amp;"'!"&amp;ADDRESS(MATCH($B65,INDIRECT("'"&amp;$B$2&amp;"'!$B$1:$B$1095"),0),MATCH(Q$5,INDIRECT("'"&amp;$B$2&amp;"'!5:5"),0))),0)</f>
        <v>0</v>
      </c>
      <c r="R65" s="21">
        <f ca="1">IFERROR(INDIRECT("'"&amp;$B$2&amp;"'!"&amp;ADDRESS(MATCH($B65,INDIRECT("'"&amp;$B$2&amp;"'!$B$1:$B$1095"),0),MATCH(R$5,INDIRECT("'"&amp;$B$2&amp;"'!5:5"),0))),0)</f>
        <v>0</v>
      </c>
      <c r="S65" s="21">
        <f ca="1">IFERROR(INDIRECT("'"&amp;$B$2&amp;"'!"&amp;ADDRESS(MATCH($B65,INDIRECT("'"&amp;$B$2&amp;"'!$B$1:$B$1095"),0),MATCH(S$5,INDIRECT("'"&amp;$B$2&amp;"'!5:5"),0))),0)</f>
        <v>0</v>
      </c>
      <c r="T65" s="21">
        <f ca="1">IFERROR(INDIRECT("'"&amp;$B$2&amp;"'!"&amp;ADDRESS(MATCH($B65,INDIRECT("'"&amp;$B$2&amp;"'!$B$1:$B$1095"),0),MATCH(T$5,INDIRECT("'"&amp;$B$2&amp;"'!5:5"),0))),0)</f>
        <v>0</v>
      </c>
      <c r="U65" s="22">
        <f t="shared" ca="1" si="0"/>
        <v>0</v>
      </c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IFERROR(INDIRECT("'"&amp;$B$2&amp;"'!"&amp;ADDRESS(MATCH($B66,INDIRECT("'"&amp;$B$2&amp;"'!$B$1:$B$1095"),0),MATCH(K$5,INDIRECT("'"&amp;$B$2&amp;"'!5:5"),0))),0)</f>
        <v>0</v>
      </c>
      <c r="L66" s="21">
        <f ca="1">IFERROR(INDIRECT("'"&amp;$B$2&amp;"'!"&amp;ADDRESS(MATCH($B66,INDIRECT("'"&amp;$B$2&amp;"'!$B$1:$B$1095"),0),MATCH(L$5,INDIRECT("'"&amp;$B$2&amp;"'!5:5"),0))),0)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IFERROR(INDIRECT("'"&amp;$B$2&amp;"'!"&amp;ADDRESS(MATCH($B66,INDIRECT("'"&amp;$B$2&amp;"'!$B$1:$B$1095"),0),MATCH(N$5,INDIRECT("'"&amp;$B$2&amp;"'!5:5"),0))),0)</f>
        <v>0</v>
      </c>
      <c r="O66" s="21">
        <f ca="1">IFERROR(INDIRECT("'"&amp;$B$2&amp;"'!"&amp;ADDRESS(MATCH($B66,INDIRECT("'"&amp;$B$2&amp;"'!$B$1:$B$1095"),0),MATCH(O$5,INDIRECT("'"&amp;$B$2&amp;"'!5:5"),0))),0)</f>
        <v>0</v>
      </c>
      <c r="P66" s="21">
        <f ca="1">IFERROR(INDIRECT("'"&amp;$B$2&amp;"'!"&amp;ADDRESS(MATCH($B66,INDIRECT("'"&amp;$B$2&amp;"'!$B$1:$B$1095"),0),MATCH(P$5,INDIRECT("'"&amp;$B$2&amp;"'!5:5"),0))),0)</f>
        <v>0</v>
      </c>
      <c r="Q66" s="21">
        <f ca="1">IFERROR(INDIRECT("'"&amp;$B$2&amp;"'!"&amp;ADDRESS(MATCH($B66,INDIRECT("'"&amp;$B$2&amp;"'!$B$1:$B$1095"),0),MATCH(Q$5,INDIRECT("'"&amp;$B$2&amp;"'!5:5"),0))),0)</f>
        <v>0</v>
      </c>
      <c r="R66" s="21">
        <f ca="1">IFERROR(INDIRECT("'"&amp;$B$2&amp;"'!"&amp;ADDRESS(MATCH($B66,INDIRECT("'"&amp;$B$2&amp;"'!$B$1:$B$1095"),0),MATCH(R$5,INDIRECT("'"&amp;$B$2&amp;"'!5:5"),0))),0)</f>
        <v>0</v>
      </c>
      <c r="S66" s="21">
        <f ca="1">IFERROR(INDIRECT("'"&amp;$B$2&amp;"'!"&amp;ADDRESS(MATCH($B66,INDIRECT("'"&amp;$B$2&amp;"'!$B$1:$B$1095"),0),MATCH(S$5,INDIRECT("'"&amp;$B$2&amp;"'!5:5"),0))),0)</f>
        <v>0</v>
      </c>
      <c r="T66" s="21">
        <f ca="1">IFERROR(INDIRECT("'"&amp;$B$2&amp;"'!"&amp;ADDRESS(MATCH($B66,INDIRECT("'"&amp;$B$2&amp;"'!$B$1:$B$1095"),0),MATCH(T$5,INDIRECT("'"&amp;$B$2&amp;"'!5:5"),0))),0)</f>
        <v>0</v>
      </c>
      <c r="U66" s="22">
        <f t="shared" ca="1" si="0"/>
        <v>0</v>
      </c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IFERROR(INDIRECT("'"&amp;$B$2&amp;"'!"&amp;ADDRESS(MATCH($B67,INDIRECT("'"&amp;$B$2&amp;"'!$B$1:$B$1095"),0),MATCH(K$5,INDIRECT("'"&amp;$B$2&amp;"'!5:5"),0))),0)</f>
        <v>0</v>
      </c>
      <c r="L67" s="21">
        <f ca="1">IFERROR(INDIRECT("'"&amp;$B$2&amp;"'!"&amp;ADDRESS(MATCH($B67,INDIRECT("'"&amp;$B$2&amp;"'!$B$1:$B$1095"),0),MATCH(L$5,INDIRECT("'"&amp;$B$2&amp;"'!5:5"),0))),0)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IFERROR(INDIRECT("'"&amp;$B$2&amp;"'!"&amp;ADDRESS(MATCH($B67,INDIRECT("'"&amp;$B$2&amp;"'!$B$1:$B$1095"),0),MATCH(N$5,INDIRECT("'"&amp;$B$2&amp;"'!5:5"),0))),0)</f>
        <v>0</v>
      </c>
      <c r="O67" s="21">
        <f ca="1">IFERROR(INDIRECT("'"&amp;$B$2&amp;"'!"&amp;ADDRESS(MATCH($B67,INDIRECT("'"&amp;$B$2&amp;"'!$B$1:$B$1095"),0),MATCH(O$5,INDIRECT("'"&amp;$B$2&amp;"'!5:5"),0))),0)</f>
        <v>0</v>
      </c>
      <c r="P67" s="21">
        <f ca="1">IFERROR(INDIRECT("'"&amp;$B$2&amp;"'!"&amp;ADDRESS(MATCH($B67,INDIRECT("'"&amp;$B$2&amp;"'!$B$1:$B$1095"),0),MATCH(P$5,INDIRECT("'"&amp;$B$2&amp;"'!5:5"),0))),0)</f>
        <v>0</v>
      </c>
      <c r="Q67" s="21">
        <f ca="1">IFERROR(INDIRECT("'"&amp;$B$2&amp;"'!"&amp;ADDRESS(MATCH($B67,INDIRECT("'"&amp;$B$2&amp;"'!$B$1:$B$1095"),0),MATCH(Q$5,INDIRECT("'"&amp;$B$2&amp;"'!5:5"),0))),0)</f>
        <v>0</v>
      </c>
      <c r="R67" s="21">
        <f ca="1">IFERROR(INDIRECT("'"&amp;$B$2&amp;"'!"&amp;ADDRESS(MATCH($B67,INDIRECT("'"&amp;$B$2&amp;"'!$B$1:$B$1095"),0),MATCH(R$5,INDIRECT("'"&amp;$B$2&amp;"'!5:5"),0))),0)</f>
        <v>0</v>
      </c>
      <c r="S67" s="21">
        <f ca="1">IFERROR(INDIRECT("'"&amp;$B$2&amp;"'!"&amp;ADDRESS(MATCH($B67,INDIRECT("'"&amp;$B$2&amp;"'!$B$1:$B$1095"),0),MATCH(S$5,INDIRECT("'"&amp;$B$2&amp;"'!5:5"),0))),0)</f>
        <v>0</v>
      </c>
      <c r="T67" s="21">
        <f ca="1">IFERROR(INDIRECT("'"&amp;$B$2&amp;"'!"&amp;ADDRESS(MATCH($B67,INDIRECT("'"&amp;$B$2&amp;"'!$B$1:$B$1095"),0),MATCH(T$5,INDIRECT("'"&amp;$B$2&amp;"'!5:5"),0))),0)</f>
        <v>0</v>
      </c>
      <c r="U67" s="22">
        <f t="shared" ca="1" si="0"/>
        <v>0</v>
      </c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IFERROR(INDIRECT("'"&amp;$B$2&amp;"'!"&amp;ADDRESS(MATCH($B68,INDIRECT("'"&amp;$B$2&amp;"'!$B$1:$B$1095"),0),MATCH(K$5,INDIRECT("'"&amp;$B$2&amp;"'!5:5"),0))),0)</f>
        <v>0</v>
      </c>
      <c r="L68" s="21">
        <f ca="1">IFERROR(INDIRECT("'"&amp;$B$2&amp;"'!"&amp;ADDRESS(MATCH($B68,INDIRECT("'"&amp;$B$2&amp;"'!$B$1:$B$1095"),0),MATCH(L$5,INDIRECT("'"&amp;$B$2&amp;"'!5:5"),0))),0)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IFERROR(INDIRECT("'"&amp;$B$2&amp;"'!"&amp;ADDRESS(MATCH($B68,INDIRECT("'"&amp;$B$2&amp;"'!$B$1:$B$1095"),0),MATCH(N$5,INDIRECT("'"&amp;$B$2&amp;"'!5:5"),0))),0)</f>
        <v>0</v>
      </c>
      <c r="O68" s="21">
        <f ca="1">IFERROR(INDIRECT("'"&amp;$B$2&amp;"'!"&amp;ADDRESS(MATCH($B68,INDIRECT("'"&amp;$B$2&amp;"'!$B$1:$B$1095"),0),MATCH(O$5,INDIRECT("'"&amp;$B$2&amp;"'!5:5"),0))),0)</f>
        <v>0</v>
      </c>
      <c r="P68" s="21">
        <f ca="1">IFERROR(INDIRECT("'"&amp;$B$2&amp;"'!"&amp;ADDRESS(MATCH($B68,INDIRECT("'"&amp;$B$2&amp;"'!$B$1:$B$1095"),0),MATCH(P$5,INDIRECT("'"&amp;$B$2&amp;"'!5:5"),0))),0)</f>
        <v>0</v>
      </c>
      <c r="Q68" s="21">
        <f ca="1">IFERROR(INDIRECT("'"&amp;$B$2&amp;"'!"&amp;ADDRESS(MATCH($B68,INDIRECT("'"&amp;$B$2&amp;"'!$B$1:$B$1095"),0),MATCH(Q$5,INDIRECT("'"&amp;$B$2&amp;"'!5:5"),0))),0)</f>
        <v>0</v>
      </c>
      <c r="R68" s="21">
        <f ca="1">IFERROR(INDIRECT("'"&amp;$B$2&amp;"'!"&amp;ADDRESS(MATCH($B68,INDIRECT("'"&amp;$B$2&amp;"'!$B$1:$B$1095"),0),MATCH(R$5,INDIRECT("'"&amp;$B$2&amp;"'!5:5"),0))),0)</f>
        <v>0</v>
      </c>
      <c r="S68" s="21">
        <f ca="1">IFERROR(INDIRECT("'"&amp;$B$2&amp;"'!"&amp;ADDRESS(MATCH($B68,INDIRECT("'"&amp;$B$2&amp;"'!$B$1:$B$1095"),0),MATCH(S$5,INDIRECT("'"&amp;$B$2&amp;"'!5:5"),0))),0)</f>
        <v>0</v>
      </c>
      <c r="T68" s="21">
        <f ca="1">IFERROR(INDIRECT("'"&amp;$B$2&amp;"'!"&amp;ADDRESS(MATCH($B68,INDIRECT("'"&amp;$B$2&amp;"'!$B$1:$B$1095"),0),MATCH(T$5,INDIRECT("'"&amp;$B$2&amp;"'!5:5"),0))),0)</f>
        <v>0</v>
      </c>
      <c r="U68" s="22">
        <f t="shared" ca="1" si="0"/>
        <v>0</v>
      </c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IFERROR(INDIRECT("'"&amp;$B$2&amp;"'!"&amp;ADDRESS(MATCH($B69,INDIRECT("'"&amp;$B$2&amp;"'!$B$1:$B$1095"),0),MATCH(K$5,INDIRECT("'"&amp;$B$2&amp;"'!5:5"),0))),0)</f>
        <v>0</v>
      </c>
      <c r="L69" s="21">
        <f ca="1">IFERROR(INDIRECT("'"&amp;$B$2&amp;"'!"&amp;ADDRESS(MATCH($B69,INDIRECT("'"&amp;$B$2&amp;"'!$B$1:$B$1095"),0),MATCH(L$5,INDIRECT("'"&amp;$B$2&amp;"'!5:5"),0))),0)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IFERROR(INDIRECT("'"&amp;$B$2&amp;"'!"&amp;ADDRESS(MATCH($B69,INDIRECT("'"&amp;$B$2&amp;"'!$B$1:$B$1095"),0),MATCH(N$5,INDIRECT("'"&amp;$B$2&amp;"'!5:5"),0))),0)</f>
        <v>0</v>
      </c>
      <c r="O69" s="21">
        <f ca="1">IFERROR(INDIRECT("'"&amp;$B$2&amp;"'!"&amp;ADDRESS(MATCH($B69,INDIRECT("'"&amp;$B$2&amp;"'!$B$1:$B$1095"),0),MATCH(O$5,INDIRECT("'"&amp;$B$2&amp;"'!5:5"),0))),0)</f>
        <v>0</v>
      </c>
      <c r="P69" s="21">
        <f ca="1">IFERROR(INDIRECT("'"&amp;$B$2&amp;"'!"&amp;ADDRESS(MATCH($B69,INDIRECT("'"&amp;$B$2&amp;"'!$B$1:$B$1095"),0),MATCH(P$5,INDIRECT("'"&amp;$B$2&amp;"'!5:5"),0))),0)</f>
        <v>0</v>
      </c>
      <c r="Q69" s="21">
        <f ca="1">IFERROR(INDIRECT("'"&amp;$B$2&amp;"'!"&amp;ADDRESS(MATCH($B69,INDIRECT("'"&amp;$B$2&amp;"'!$B$1:$B$1095"),0),MATCH(Q$5,INDIRECT("'"&amp;$B$2&amp;"'!5:5"),0))),0)</f>
        <v>0</v>
      </c>
      <c r="R69" s="21">
        <f ca="1">IFERROR(INDIRECT("'"&amp;$B$2&amp;"'!"&amp;ADDRESS(MATCH($B69,INDIRECT("'"&amp;$B$2&amp;"'!$B$1:$B$1095"),0),MATCH(R$5,INDIRECT("'"&amp;$B$2&amp;"'!5:5"),0))),0)</f>
        <v>0</v>
      </c>
      <c r="S69" s="21">
        <f ca="1">IFERROR(INDIRECT("'"&amp;$B$2&amp;"'!"&amp;ADDRESS(MATCH($B69,INDIRECT("'"&amp;$B$2&amp;"'!$B$1:$B$1095"),0),MATCH(S$5,INDIRECT("'"&amp;$B$2&amp;"'!5:5"),0))),0)</f>
        <v>0</v>
      </c>
      <c r="T69" s="21">
        <f ca="1">IFERROR(INDIRECT("'"&amp;$B$2&amp;"'!"&amp;ADDRESS(MATCH($B69,INDIRECT("'"&amp;$B$2&amp;"'!$B$1:$B$1095"),0),MATCH(T$5,INDIRECT("'"&amp;$B$2&amp;"'!5:5"),0))),0)</f>
        <v>0</v>
      </c>
      <c r="U69" s="22">
        <f t="shared" ca="1" si="0"/>
        <v>0</v>
      </c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IFERROR(INDIRECT("'"&amp;$B$2&amp;"'!"&amp;ADDRESS(MATCH($B70,INDIRECT("'"&amp;$B$2&amp;"'!$B$1:$B$1095"),0),MATCH(K$5,INDIRECT("'"&amp;$B$2&amp;"'!5:5"),0))),0)</f>
        <v>0</v>
      </c>
      <c r="L70" s="21">
        <f ca="1">IFERROR(INDIRECT("'"&amp;$B$2&amp;"'!"&amp;ADDRESS(MATCH($B70,INDIRECT("'"&amp;$B$2&amp;"'!$B$1:$B$1095"),0),MATCH(L$5,INDIRECT("'"&amp;$B$2&amp;"'!5:5"),0))),0)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IFERROR(INDIRECT("'"&amp;$B$2&amp;"'!"&amp;ADDRESS(MATCH($B70,INDIRECT("'"&amp;$B$2&amp;"'!$B$1:$B$1095"),0),MATCH(N$5,INDIRECT("'"&amp;$B$2&amp;"'!5:5"),0))),0)</f>
        <v>0</v>
      </c>
      <c r="O70" s="21">
        <f ca="1">IFERROR(INDIRECT("'"&amp;$B$2&amp;"'!"&amp;ADDRESS(MATCH($B70,INDIRECT("'"&amp;$B$2&amp;"'!$B$1:$B$1095"),0),MATCH(O$5,INDIRECT("'"&amp;$B$2&amp;"'!5:5"),0))),0)</f>
        <v>0</v>
      </c>
      <c r="P70" s="21">
        <f ca="1">IFERROR(INDIRECT("'"&amp;$B$2&amp;"'!"&amp;ADDRESS(MATCH($B70,INDIRECT("'"&amp;$B$2&amp;"'!$B$1:$B$1095"),0),MATCH(P$5,INDIRECT("'"&amp;$B$2&amp;"'!5:5"),0))),0)</f>
        <v>0</v>
      </c>
      <c r="Q70" s="21">
        <f ca="1">IFERROR(INDIRECT("'"&amp;$B$2&amp;"'!"&amp;ADDRESS(MATCH($B70,INDIRECT("'"&amp;$B$2&amp;"'!$B$1:$B$1095"),0),MATCH(Q$5,INDIRECT("'"&amp;$B$2&amp;"'!5:5"),0))),0)</f>
        <v>0</v>
      </c>
      <c r="R70" s="21">
        <f ca="1">IFERROR(INDIRECT("'"&amp;$B$2&amp;"'!"&amp;ADDRESS(MATCH($B70,INDIRECT("'"&amp;$B$2&amp;"'!$B$1:$B$1095"),0),MATCH(R$5,INDIRECT("'"&amp;$B$2&amp;"'!5:5"),0))),0)</f>
        <v>0</v>
      </c>
      <c r="S70" s="21">
        <f ca="1">IFERROR(INDIRECT("'"&amp;$B$2&amp;"'!"&amp;ADDRESS(MATCH($B70,INDIRECT("'"&amp;$B$2&amp;"'!$B$1:$B$1095"),0),MATCH(S$5,INDIRECT("'"&amp;$B$2&amp;"'!5:5"),0))),0)</f>
        <v>0</v>
      </c>
      <c r="T70" s="21">
        <f ca="1">IFERROR(INDIRECT("'"&amp;$B$2&amp;"'!"&amp;ADDRESS(MATCH($B70,INDIRECT("'"&amp;$B$2&amp;"'!$B$1:$B$1095"),0),MATCH(T$5,INDIRECT("'"&amp;$B$2&amp;"'!5:5"),0))),0)</f>
        <v>0</v>
      </c>
      <c r="U70" s="22">
        <f t="shared" ca="1" si="0"/>
        <v>0</v>
      </c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IFERROR(INDIRECT("'"&amp;$B$2&amp;"'!"&amp;ADDRESS(MATCH($B71,INDIRECT("'"&amp;$B$2&amp;"'!$B$1:$B$1095"),0),MATCH(K$5,INDIRECT("'"&amp;$B$2&amp;"'!5:5"),0))),0)</f>
        <v>0</v>
      </c>
      <c r="L71" s="21">
        <f ca="1">IFERROR(INDIRECT("'"&amp;$B$2&amp;"'!"&amp;ADDRESS(MATCH($B71,INDIRECT("'"&amp;$B$2&amp;"'!$B$1:$B$1095"),0),MATCH(L$5,INDIRECT("'"&amp;$B$2&amp;"'!5:5"),0))),0)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IFERROR(INDIRECT("'"&amp;$B$2&amp;"'!"&amp;ADDRESS(MATCH($B71,INDIRECT("'"&amp;$B$2&amp;"'!$B$1:$B$1095"),0),MATCH(N$5,INDIRECT("'"&amp;$B$2&amp;"'!5:5"),0))),0)</f>
        <v>0</v>
      </c>
      <c r="O71" s="21">
        <f ca="1">IFERROR(INDIRECT("'"&amp;$B$2&amp;"'!"&amp;ADDRESS(MATCH($B71,INDIRECT("'"&amp;$B$2&amp;"'!$B$1:$B$1095"),0),MATCH(O$5,INDIRECT("'"&amp;$B$2&amp;"'!5:5"),0))),0)</f>
        <v>0</v>
      </c>
      <c r="P71" s="21">
        <f ca="1">IFERROR(INDIRECT("'"&amp;$B$2&amp;"'!"&amp;ADDRESS(MATCH($B71,INDIRECT("'"&amp;$B$2&amp;"'!$B$1:$B$1095"),0),MATCH(P$5,INDIRECT("'"&amp;$B$2&amp;"'!5:5"),0))),0)</f>
        <v>0</v>
      </c>
      <c r="Q71" s="21">
        <f ca="1">IFERROR(INDIRECT("'"&amp;$B$2&amp;"'!"&amp;ADDRESS(MATCH($B71,INDIRECT("'"&amp;$B$2&amp;"'!$B$1:$B$1095"),0),MATCH(Q$5,INDIRECT("'"&amp;$B$2&amp;"'!5:5"),0))),0)</f>
        <v>0</v>
      </c>
      <c r="R71" s="21">
        <f ca="1">IFERROR(INDIRECT("'"&amp;$B$2&amp;"'!"&amp;ADDRESS(MATCH($B71,INDIRECT("'"&amp;$B$2&amp;"'!$B$1:$B$1095"),0),MATCH(R$5,INDIRECT("'"&amp;$B$2&amp;"'!5:5"),0))),0)</f>
        <v>0</v>
      </c>
      <c r="S71" s="21">
        <f ca="1">IFERROR(INDIRECT("'"&amp;$B$2&amp;"'!"&amp;ADDRESS(MATCH($B71,INDIRECT("'"&amp;$B$2&amp;"'!$B$1:$B$1095"),0),MATCH(S$5,INDIRECT("'"&amp;$B$2&amp;"'!5:5"),0))),0)</f>
        <v>0</v>
      </c>
      <c r="T71" s="21">
        <f ca="1">IFERROR(INDIRECT("'"&amp;$B$2&amp;"'!"&amp;ADDRESS(MATCH($B71,INDIRECT("'"&amp;$B$2&amp;"'!$B$1:$B$1095"),0),MATCH(T$5,INDIRECT("'"&amp;$B$2&amp;"'!5:5"),0))),0)</f>
        <v>0</v>
      </c>
      <c r="U71" s="22">
        <f t="shared" ref="U71:U76" ca="1" si="3">+SUM(D71:T71)</f>
        <v>0</v>
      </c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IFERROR(INDIRECT("'"&amp;$B$2&amp;"'!"&amp;ADDRESS(MATCH($B72,INDIRECT("'"&amp;$B$2&amp;"'!$B$1:$B$1095"),0),MATCH(K$5,INDIRECT("'"&amp;$B$2&amp;"'!5:5"),0))),0)</f>
        <v>0</v>
      </c>
      <c r="L72" s="21">
        <f ca="1">IFERROR(INDIRECT("'"&amp;$B$2&amp;"'!"&amp;ADDRESS(MATCH($B72,INDIRECT("'"&amp;$B$2&amp;"'!$B$1:$B$1095"),0),MATCH(L$5,INDIRECT("'"&amp;$B$2&amp;"'!5:5"),0))),0)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IFERROR(INDIRECT("'"&amp;$B$2&amp;"'!"&amp;ADDRESS(MATCH($B72,INDIRECT("'"&amp;$B$2&amp;"'!$B$1:$B$1095"),0),MATCH(N$5,INDIRECT("'"&amp;$B$2&amp;"'!5:5"),0))),0)</f>
        <v>0</v>
      </c>
      <c r="O72" s="21">
        <f ca="1">IFERROR(INDIRECT("'"&amp;$B$2&amp;"'!"&amp;ADDRESS(MATCH($B72,INDIRECT("'"&amp;$B$2&amp;"'!$B$1:$B$1095"),0),MATCH(O$5,INDIRECT("'"&amp;$B$2&amp;"'!5:5"),0))),0)</f>
        <v>0</v>
      </c>
      <c r="P72" s="21">
        <f ca="1">IFERROR(INDIRECT("'"&amp;$B$2&amp;"'!"&amp;ADDRESS(MATCH($B72,INDIRECT("'"&amp;$B$2&amp;"'!$B$1:$B$1095"),0),MATCH(P$5,INDIRECT("'"&amp;$B$2&amp;"'!5:5"),0))),0)</f>
        <v>0</v>
      </c>
      <c r="Q72" s="21">
        <f ca="1">IFERROR(INDIRECT("'"&amp;$B$2&amp;"'!"&amp;ADDRESS(MATCH($B72,INDIRECT("'"&amp;$B$2&amp;"'!$B$1:$B$1095"),0),MATCH(Q$5,INDIRECT("'"&amp;$B$2&amp;"'!5:5"),0))),0)</f>
        <v>0</v>
      </c>
      <c r="R72" s="21">
        <f ca="1">IFERROR(INDIRECT("'"&amp;$B$2&amp;"'!"&amp;ADDRESS(MATCH($B72,INDIRECT("'"&amp;$B$2&amp;"'!$B$1:$B$1095"),0),MATCH(R$5,INDIRECT("'"&amp;$B$2&amp;"'!5:5"),0))),0)</f>
        <v>0</v>
      </c>
      <c r="S72" s="21">
        <f ca="1">IFERROR(INDIRECT("'"&amp;$B$2&amp;"'!"&amp;ADDRESS(MATCH($B72,INDIRECT("'"&amp;$B$2&amp;"'!$B$1:$B$1095"),0),MATCH(S$5,INDIRECT("'"&amp;$B$2&amp;"'!5:5"),0))),0)</f>
        <v>0</v>
      </c>
      <c r="T72" s="21">
        <f ca="1">IFERROR(INDIRECT("'"&amp;$B$2&amp;"'!"&amp;ADDRESS(MATCH($B72,INDIRECT("'"&amp;$B$2&amp;"'!$B$1:$B$1095"),0),MATCH(T$5,INDIRECT("'"&amp;$B$2&amp;"'!5:5"),0))),0)</f>
        <v>0</v>
      </c>
      <c r="U72" s="22">
        <f t="shared" ca="1" si="3"/>
        <v>0</v>
      </c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IFERROR(INDIRECT("'"&amp;$B$2&amp;"'!"&amp;ADDRESS(MATCH($B73,INDIRECT("'"&amp;$B$2&amp;"'!$B$1:$B$1095"),0),MATCH(K$5,INDIRECT("'"&amp;$B$2&amp;"'!5:5"),0))),0)</f>
        <v>0</v>
      </c>
      <c r="L73" s="21">
        <f ca="1">IFERROR(INDIRECT("'"&amp;$B$2&amp;"'!"&amp;ADDRESS(MATCH($B73,INDIRECT("'"&amp;$B$2&amp;"'!$B$1:$B$1095"),0),MATCH(L$5,INDIRECT("'"&amp;$B$2&amp;"'!5:5"),0))),0)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IFERROR(INDIRECT("'"&amp;$B$2&amp;"'!"&amp;ADDRESS(MATCH($B73,INDIRECT("'"&amp;$B$2&amp;"'!$B$1:$B$1095"),0),MATCH(N$5,INDIRECT("'"&amp;$B$2&amp;"'!5:5"),0))),0)</f>
        <v>0</v>
      </c>
      <c r="O73" s="21">
        <f ca="1">IFERROR(INDIRECT("'"&amp;$B$2&amp;"'!"&amp;ADDRESS(MATCH($B73,INDIRECT("'"&amp;$B$2&amp;"'!$B$1:$B$1095"),0),MATCH(O$5,INDIRECT("'"&amp;$B$2&amp;"'!5:5"),0))),0)</f>
        <v>0</v>
      </c>
      <c r="P73" s="21">
        <f ca="1">IFERROR(INDIRECT("'"&amp;$B$2&amp;"'!"&amp;ADDRESS(MATCH($B73,INDIRECT("'"&amp;$B$2&amp;"'!$B$1:$B$1095"),0),MATCH(P$5,INDIRECT("'"&amp;$B$2&amp;"'!5:5"),0))),0)</f>
        <v>0</v>
      </c>
      <c r="Q73" s="21">
        <f ca="1">IFERROR(INDIRECT("'"&amp;$B$2&amp;"'!"&amp;ADDRESS(MATCH($B73,INDIRECT("'"&amp;$B$2&amp;"'!$B$1:$B$1095"),0),MATCH(Q$5,INDIRECT("'"&amp;$B$2&amp;"'!5:5"),0))),0)</f>
        <v>0</v>
      </c>
      <c r="R73" s="21">
        <f ca="1">IFERROR(INDIRECT("'"&amp;$B$2&amp;"'!"&amp;ADDRESS(MATCH($B73,INDIRECT("'"&amp;$B$2&amp;"'!$B$1:$B$1095"),0),MATCH(R$5,INDIRECT("'"&amp;$B$2&amp;"'!5:5"),0))),0)</f>
        <v>0</v>
      </c>
      <c r="S73" s="21">
        <f ca="1">IFERROR(INDIRECT("'"&amp;$B$2&amp;"'!"&amp;ADDRESS(MATCH($B73,INDIRECT("'"&amp;$B$2&amp;"'!$B$1:$B$1095"),0),MATCH(S$5,INDIRECT("'"&amp;$B$2&amp;"'!5:5"),0))),0)</f>
        <v>0</v>
      </c>
      <c r="T73" s="21">
        <f ca="1">IFERROR(INDIRECT("'"&amp;$B$2&amp;"'!"&amp;ADDRESS(MATCH($B73,INDIRECT("'"&amp;$B$2&amp;"'!$B$1:$B$1095"),0),MATCH(T$5,INDIRECT("'"&amp;$B$2&amp;"'!5:5"),0))),0)</f>
        <v>0</v>
      </c>
      <c r="U73" s="22">
        <f t="shared" ca="1" si="3"/>
        <v>0</v>
      </c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IFERROR(INDIRECT("'"&amp;$B$2&amp;"'!"&amp;ADDRESS(MATCH($B74,INDIRECT("'"&amp;$B$2&amp;"'!$B$1:$B$1095"),0),MATCH(K$5,INDIRECT("'"&amp;$B$2&amp;"'!5:5"),0))),0)</f>
        <v>0</v>
      </c>
      <c r="L74" s="21">
        <f ca="1">IFERROR(INDIRECT("'"&amp;$B$2&amp;"'!"&amp;ADDRESS(MATCH($B74,INDIRECT("'"&amp;$B$2&amp;"'!$B$1:$B$1095"),0),MATCH(L$5,INDIRECT("'"&amp;$B$2&amp;"'!5:5"),0))),0)</f>
        <v>0</v>
      </c>
      <c r="M74" s="21">
        <f ca="1">IFERROR(INDIRECT("'"&amp;$B$2&amp;"'!"&amp;ADDRESS(MATCH($B74,INDIRECT("'"&amp;$B$2&amp;"'!$B$1:$B$1095"),0),MATCH(M$5,INDIRECT("'"&amp;$B$2&amp;"'!5:5"),0))),0)</f>
        <v>0</v>
      </c>
      <c r="N74" s="21">
        <f ca="1">IFERROR(INDIRECT("'"&amp;$B$2&amp;"'!"&amp;ADDRESS(MATCH($B74,INDIRECT("'"&amp;$B$2&amp;"'!$B$1:$B$1095"),0),MATCH(N$5,INDIRECT("'"&amp;$B$2&amp;"'!5:5"),0))),0)</f>
        <v>0</v>
      </c>
      <c r="O74" s="21">
        <f ca="1">IFERROR(INDIRECT("'"&amp;$B$2&amp;"'!"&amp;ADDRESS(MATCH($B74,INDIRECT("'"&amp;$B$2&amp;"'!$B$1:$B$1095"),0),MATCH(O$5,INDIRECT("'"&amp;$B$2&amp;"'!5:5"),0))),0)</f>
        <v>0</v>
      </c>
      <c r="P74" s="21">
        <f ca="1">IFERROR(INDIRECT("'"&amp;$B$2&amp;"'!"&amp;ADDRESS(MATCH($B74,INDIRECT("'"&amp;$B$2&amp;"'!$B$1:$B$1095"),0),MATCH(P$5,INDIRECT("'"&amp;$B$2&amp;"'!5:5"),0))),0)</f>
        <v>0</v>
      </c>
      <c r="Q74" s="21">
        <f ca="1">IFERROR(INDIRECT("'"&amp;$B$2&amp;"'!"&amp;ADDRESS(MATCH($B74,INDIRECT("'"&amp;$B$2&amp;"'!$B$1:$B$1095"),0),MATCH(Q$5,INDIRECT("'"&amp;$B$2&amp;"'!5:5"),0))),0)</f>
        <v>0</v>
      </c>
      <c r="R74" s="21">
        <f ca="1">IFERROR(INDIRECT("'"&amp;$B$2&amp;"'!"&amp;ADDRESS(MATCH($B74,INDIRECT("'"&amp;$B$2&amp;"'!$B$1:$B$1095"),0),MATCH(R$5,INDIRECT("'"&amp;$B$2&amp;"'!5:5"),0))),0)</f>
        <v>0</v>
      </c>
      <c r="S74" s="21">
        <f ca="1">IFERROR(INDIRECT("'"&amp;$B$2&amp;"'!"&amp;ADDRESS(MATCH($B74,INDIRECT("'"&amp;$B$2&amp;"'!$B$1:$B$1095"),0),MATCH(S$5,INDIRECT("'"&amp;$B$2&amp;"'!5:5"),0))),0)</f>
        <v>0</v>
      </c>
      <c r="T74" s="21">
        <f ca="1">IFERROR(INDIRECT("'"&amp;$B$2&amp;"'!"&amp;ADDRESS(MATCH($B74,INDIRECT("'"&amp;$B$2&amp;"'!$B$1:$B$1095"),0),MATCH(T$5,INDIRECT("'"&amp;$B$2&amp;"'!5:5"),0))),0)</f>
        <v>0</v>
      </c>
      <c r="U74" s="22">
        <f t="shared" ca="1" si="3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IFERROR(INDIRECT("'"&amp;$B$2&amp;"'!"&amp;ADDRESS(MATCH($B75,INDIRECT("'"&amp;$B$2&amp;"'!$B$1:$B$1095"),0),MATCH(K$5,INDIRECT("'"&amp;$B$2&amp;"'!5:5"),0))),0)</f>
        <v>0</v>
      </c>
      <c r="L75" s="21">
        <f ca="1">IFERROR(INDIRECT("'"&amp;$B$2&amp;"'!"&amp;ADDRESS(MATCH($B75,INDIRECT("'"&amp;$B$2&amp;"'!$B$1:$B$1095"),0),MATCH(L$5,INDIRECT("'"&amp;$B$2&amp;"'!5:5"),0))),0)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IFERROR(INDIRECT("'"&amp;$B$2&amp;"'!"&amp;ADDRESS(MATCH($B75,INDIRECT("'"&amp;$B$2&amp;"'!$B$1:$B$1095"),0),MATCH(N$5,INDIRECT("'"&amp;$B$2&amp;"'!5:5"),0))),0)</f>
        <v>0</v>
      </c>
      <c r="O75" s="21">
        <f ca="1">IFERROR(INDIRECT("'"&amp;$B$2&amp;"'!"&amp;ADDRESS(MATCH($B75,INDIRECT("'"&amp;$B$2&amp;"'!$B$1:$B$1095"),0),MATCH(O$5,INDIRECT("'"&amp;$B$2&amp;"'!5:5"),0))),0)</f>
        <v>0</v>
      </c>
      <c r="P75" s="21">
        <f ca="1">IFERROR(INDIRECT("'"&amp;$B$2&amp;"'!"&amp;ADDRESS(MATCH($B75,INDIRECT("'"&amp;$B$2&amp;"'!$B$1:$B$1095"),0),MATCH(P$5,INDIRECT("'"&amp;$B$2&amp;"'!5:5"),0))),0)</f>
        <v>0</v>
      </c>
      <c r="Q75" s="21">
        <f ca="1">IFERROR(INDIRECT("'"&amp;$B$2&amp;"'!"&amp;ADDRESS(MATCH($B75,INDIRECT("'"&amp;$B$2&amp;"'!$B$1:$B$1095"),0),MATCH(Q$5,INDIRECT("'"&amp;$B$2&amp;"'!5:5"),0))),0)</f>
        <v>0</v>
      </c>
      <c r="R75" s="21">
        <f ca="1">IFERROR(INDIRECT("'"&amp;$B$2&amp;"'!"&amp;ADDRESS(MATCH($B75,INDIRECT("'"&amp;$B$2&amp;"'!$B$1:$B$1095"),0),MATCH(R$5,INDIRECT("'"&amp;$B$2&amp;"'!5:5"),0))),0)</f>
        <v>0</v>
      </c>
      <c r="S75" s="21">
        <f ca="1">IFERROR(INDIRECT("'"&amp;$B$2&amp;"'!"&amp;ADDRESS(MATCH($B75,INDIRECT("'"&amp;$B$2&amp;"'!$B$1:$B$1095"),0),MATCH(S$5,INDIRECT("'"&amp;$B$2&amp;"'!5:5"),0))),0)</f>
        <v>0</v>
      </c>
      <c r="T75" s="21">
        <f ca="1">IFERROR(INDIRECT("'"&amp;$B$2&amp;"'!"&amp;ADDRESS(MATCH($B75,INDIRECT("'"&amp;$B$2&amp;"'!$B$1:$B$1095"),0),MATCH(T$5,INDIRECT("'"&amp;$B$2&amp;"'!5:5"),0))),0)</f>
        <v>0</v>
      </c>
      <c r="U75" s="22">
        <f t="shared" ca="1" si="3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IFERROR(INDIRECT("'"&amp;$B$2&amp;"'!"&amp;ADDRESS(MATCH($B76,INDIRECT("'"&amp;$B$2&amp;"'!$B$1:$B$1095"),0),MATCH(K$5,INDIRECT("'"&amp;$B$2&amp;"'!5:5"),0))),0)</f>
        <v>0</v>
      </c>
      <c r="L76" s="21">
        <f ca="1">IFERROR(INDIRECT("'"&amp;$B$2&amp;"'!"&amp;ADDRESS(MATCH($B76,INDIRECT("'"&amp;$B$2&amp;"'!$B$1:$B$1095"),0),MATCH(L$5,INDIRECT("'"&amp;$B$2&amp;"'!5:5"),0))),0)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IFERROR(INDIRECT("'"&amp;$B$2&amp;"'!"&amp;ADDRESS(MATCH($B76,INDIRECT("'"&amp;$B$2&amp;"'!$B$1:$B$1095"),0),MATCH(N$5,INDIRECT("'"&amp;$B$2&amp;"'!5:5"),0))),0)</f>
        <v>0</v>
      </c>
      <c r="O76" s="21">
        <f ca="1">IFERROR(INDIRECT("'"&amp;$B$2&amp;"'!"&amp;ADDRESS(MATCH($B76,INDIRECT("'"&amp;$B$2&amp;"'!$B$1:$B$1095"),0),MATCH(O$5,INDIRECT("'"&amp;$B$2&amp;"'!5:5"),0))),0)</f>
        <v>0</v>
      </c>
      <c r="P76" s="21">
        <f ca="1">IFERROR(INDIRECT("'"&amp;$B$2&amp;"'!"&amp;ADDRESS(MATCH($B76,INDIRECT("'"&amp;$B$2&amp;"'!$B$1:$B$1095"),0),MATCH(P$5,INDIRECT("'"&amp;$B$2&amp;"'!5:5"),0))),0)</f>
        <v>0</v>
      </c>
      <c r="Q76" s="21">
        <f ca="1">IFERROR(INDIRECT("'"&amp;$B$2&amp;"'!"&amp;ADDRESS(MATCH($B76,INDIRECT("'"&amp;$B$2&amp;"'!$B$1:$B$1095"),0),MATCH(Q$5,INDIRECT("'"&amp;$B$2&amp;"'!5:5"),0))),0)</f>
        <v>0</v>
      </c>
      <c r="R76" s="21">
        <f ca="1">IFERROR(INDIRECT("'"&amp;$B$2&amp;"'!"&amp;ADDRESS(MATCH($B76,INDIRECT("'"&amp;$B$2&amp;"'!$B$1:$B$1095"),0),MATCH(R$5,INDIRECT("'"&amp;$B$2&amp;"'!5:5"),0))),0)</f>
        <v>0</v>
      </c>
      <c r="S76" s="21">
        <f ca="1">IFERROR(INDIRECT("'"&amp;$B$2&amp;"'!"&amp;ADDRESS(MATCH($B76,INDIRECT("'"&amp;$B$2&amp;"'!$B$1:$B$1095"),0),MATCH(S$5,INDIRECT("'"&amp;$B$2&amp;"'!5:5"),0))),0)</f>
        <v>0</v>
      </c>
      <c r="T76" s="21">
        <f ca="1">IFERROR(INDIRECT("'"&amp;$B$2&amp;"'!"&amp;ADDRESS(MATCH($B76,INDIRECT("'"&amp;$B$2&amp;"'!$B$1:$B$1095"),0),MATCH(T$5,INDIRECT("'"&amp;$B$2&amp;"'!5:5"),0))),0)</f>
        <v>0</v>
      </c>
      <c r="U76" s="22">
        <f t="shared" ca="1" si="3"/>
        <v>0</v>
      </c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U77" ca="1" si="4">SUMIF($C$7:$C$76,"HD",D$7:D$76)</f>
        <v>526818.43261705502</v>
      </c>
      <c r="E77" s="56">
        <f t="shared" ca="1" si="4"/>
        <v>884448.3626974849</v>
      </c>
      <c r="F77" s="56">
        <f t="shared" ca="1" si="4"/>
        <v>258833.06373366571</v>
      </c>
      <c r="G77" s="56">
        <f t="shared" ca="1" si="4"/>
        <v>197184.46188926755</v>
      </c>
      <c r="H77" s="56">
        <f t="shared" ca="1" si="4"/>
        <v>4613.366309020862</v>
      </c>
      <c r="I77" s="56">
        <f t="shared" ca="1" si="4"/>
        <v>1582995.3471379364</v>
      </c>
      <c r="J77" s="56">
        <f t="shared" ca="1" si="4"/>
        <v>1595</v>
      </c>
      <c r="K77" s="56">
        <f t="shared" ca="1" si="4"/>
        <v>0</v>
      </c>
      <c r="L77" s="56">
        <f t="shared" ca="1" si="4"/>
        <v>0</v>
      </c>
      <c r="M77" s="56">
        <f t="shared" ca="1" si="4"/>
        <v>6035.0253621398369</v>
      </c>
      <c r="N77" s="56">
        <f t="shared" ca="1" si="4"/>
        <v>884341.84317406989</v>
      </c>
      <c r="O77" s="56">
        <f t="shared" ca="1" si="4"/>
        <v>63.01</v>
      </c>
      <c r="P77" s="56">
        <f t="shared" ca="1" si="4"/>
        <v>103420.89709052043</v>
      </c>
      <c r="Q77" s="56">
        <f t="shared" ca="1" si="4"/>
        <v>318.05479452054794</v>
      </c>
      <c r="R77" s="56">
        <f t="shared" ca="1" si="4"/>
        <v>0</v>
      </c>
      <c r="S77" s="56">
        <f t="shared" ca="1" si="4"/>
        <v>852.15917809999996</v>
      </c>
      <c r="T77" s="56">
        <f t="shared" ca="1" si="4"/>
        <v>15889.794461524771</v>
      </c>
      <c r="U77" s="56">
        <f t="shared" ca="1" si="4"/>
        <v>4467408.8184453072</v>
      </c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t="shared" ref="D78:U78" ca="1" si="5">SUMIF($C$7:$C$76,"H",D$7:D$76)+SUMIF($C$7:$C$76,"E",D$7:D$76)</f>
        <v>0</v>
      </c>
      <c r="E78" s="56">
        <f t="shared" ca="1" si="5"/>
        <v>0</v>
      </c>
      <c r="F78" s="56">
        <f t="shared" ca="1" si="5"/>
        <v>0</v>
      </c>
      <c r="G78" s="56">
        <f t="shared" ca="1" si="5"/>
        <v>0</v>
      </c>
      <c r="H78" s="56">
        <f t="shared" ca="1" si="5"/>
        <v>0</v>
      </c>
      <c r="I78" s="56">
        <f t="shared" ca="1" si="5"/>
        <v>0</v>
      </c>
      <c r="J78" s="56">
        <f t="shared" ca="1" si="5"/>
        <v>0</v>
      </c>
      <c r="K78" s="56">
        <f t="shared" ca="1" si="5"/>
        <v>0</v>
      </c>
      <c r="L78" s="56">
        <f t="shared" ca="1" si="5"/>
        <v>0</v>
      </c>
      <c r="M78" s="56">
        <f t="shared" ca="1" si="5"/>
        <v>0</v>
      </c>
      <c r="N78" s="56">
        <f t="shared" ca="1" si="5"/>
        <v>0</v>
      </c>
      <c r="O78" s="56">
        <f t="shared" ca="1" si="5"/>
        <v>0</v>
      </c>
      <c r="P78" s="56">
        <f t="shared" ca="1" si="5"/>
        <v>0</v>
      </c>
      <c r="Q78" s="56">
        <f t="shared" ca="1" si="5"/>
        <v>0</v>
      </c>
      <c r="R78" s="56">
        <f t="shared" ca="1" si="5"/>
        <v>0</v>
      </c>
      <c r="S78" s="56">
        <f t="shared" ca="1" si="5"/>
        <v>0</v>
      </c>
      <c r="T78" s="56">
        <f t="shared" ca="1" si="5"/>
        <v>0</v>
      </c>
      <c r="U78" s="56">
        <f t="shared" ca="1" si="5"/>
        <v>0</v>
      </c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U79" ca="1" si="6">D77+D78</f>
        <v>526818.43261705502</v>
      </c>
      <c r="E79" s="56">
        <f t="shared" ca="1" si="6"/>
        <v>884448.3626974849</v>
      </c>
      <c r="F79" s="56">
        <f t="shared" ca="1" si="6"/>
        <v>258833.06373366571</v>
      </c>
      <c r="G79" s="56">
        <f t="shared" ca="1" si="6"/>
        <v>197184.46188926755</v>
      </c>
      <c r="H79" s="56">
        <f t="shared" ca="1" si="6"/>
        <v>4613.366309020862</v>
      </c>
      <c r="I79" s="56">
        <f t="shared" ca="1" si="6"/>
        <v>1582995.3471379364</v>
      </c>
      <c r="J79" s="56">
        <f t="shared" ca="1" si="6"/>
        <v>1595</v>
      </c>
      <c r="K79" s="56">
        <f t="shared" ca="1" si="6"/>
        <v>0</v>
      </c>
      <c r="L79" s="56">
        <f t="shared" ca="1" si="6"/>
        <v>0</v>
      </c>
      <c r="M79" s="56">
        <f t="shared" ca="1" si="6"/>
        <v>6035.0253621398369</v>
      </c>
      <c r="N79" s="56">
        <f t="shared" ca="1" si="6"/>
        <v>884341.84317406989</v>
      </c>
      <c r="O79" s="56">
        <f t="shared" ca="1" si="6"/>
        <v>63.01</v>
      </c>
      <c r="P79" s="56">
        <f t="shared" ca="1" si="6"/>
        <v>103420.89709052043</v>
      </c>
      <c r="Q79" s="56">
        <f t="shared" ca="1" si="6"/>
        <v>318.05479452054794</v>
      </c>
      <c r="R79" s="56">
        <f t="shared" ca="1" si="6"/>
        <v>0</v>
      </c>
      <c r="S79" s="56">
        <f t="shared" ca="1" si="6"/>
        <v>852.15917809999996</v>
      </c>
      <c r="T79" s="56">
        <f t="shared" ca="1" si="6"/>
        <v>15889.794461524771</v>
      </c>
      <c r="U79" s="56">
        <f t="shared" ca="1" si="6"/>
        <v>4467408.8184453072</v>
      </c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9E281C66-0CE8-46C1-A619-2C7504449908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E7911-01EC-4341-A2B7-933D62B9CACE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9" width="4" style="3" customWidth="1"/>
    <col min="10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266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714</v>
      </c>
      <c r="E5" s="63">
        <v>715</v>
      </c>
      <c r="F5" s="63">
        <v>903</v>
      </c>
      <c r="G5" s="63">
        <v>716</v>
      </c>
      <c r="H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72</v>
      </c>
      <c r="E6" s="66" t="s">
        <v>73</v>
      </c>
      <c r="F6" s="66" t="s">
        <v>74</v>
      </c>
      <c r="G6" s="66" t="s">
        <v>75</v>
      </c>
      <c r="H6" s="64" t="s">
        <v>267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2">
        <f t="shared" ref="H7:H60" ca="1" si="0">+SUM(D7:G7)</f>
        <v>0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21">
        <f ca="1">IFERROR(INDIRECT("'"&amp;$B$2&amp;"'!"&amp;ADDRESS(MATCH($B8,INDIRECT("'"&amp;$B$2&amp;"'!$B$1:$B$1095"),0),MATCH(E$5,INDIRECT("'"&amp;$B$2&amp;"'!5:5"),0))),0)</f>
        <v>71991</v>
      </c>
      <c r="F8" s="21">
        <f ca="1">IFERROR(INDIRECT("'"&amp;$B$2&amp;"'!"&amp;ADDRESS(MATCH($B8,INDIRECT("'"&amp;$B$2&amp;"'!$B$1:$B$1095"),0),MATCH(F$5,INDIRECT("'"&amp;$B$2&amp;"'!5:5"),0))),0)</f>
        <v>0</v>
      </c>
      <c r="G8" s="21">
        <f ca="1">IFERROR(INDIRECT("'"&amp;$B$2&amp;"'!"&amp;ADDRESS(MATCH($B8,INDIRECT("'"&amp;$B$2&amp;"'!$B$1:$B$1095"),0),MATCH(G$5,INDIRECT("'"&amp;$B$2&amp;"'!5:5"),0))),0)</f>
        <v>79153</v>
      </c>
      <c r="H8" s="22">
        <f t="shared" ca="1" si="0"/>
        <v>151144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IFERROR(INDIRECT("'"&amp;$B$2&amp;"'!"&amp;ADDRESS(MATCH($B9,INDIRECT("'"&amp;$B$2&amp;"'!$B$1:$B$1095"),0),MATCH(E$5,INDIRECT("'"&amp;$B$2&amp;"'!5:5"),0))),0)</f>
        <v>201970.89999999994</v>
      </c>
      <c r="F9" s="21">
        <f ca="1">IFERROR(INDIRECT("'"&amp;$B$2&amp;"'!"&amp;ADDRESS(MATCH($B9,INDIRECT("'"&amp;$B$2&amp;"'!$B$1:$B$1095"),0),MATCH(F$5,INDIRECT("'"&amp;$B$2&amp;"'!5:5"),0))),0)</f>
        <v>3858.0899999999997</v>
      </c>
      <c r="G9" s="21">
        <f ca="1">IFERROR(INDIRECT("'"&amp;$B$2&amp;"'!"&amp;ADDRESS(MATCH($B9,INDIRECT("'"&amp;$B$2&amp;"'!$B$1:$B$1095"),0),MATCH(G$5,INDIRECT("'"&amp;$B$2&amp;"'!5:5"),0))),0)</f>
        <v>198129.46</v>
      </c>
      <c r="H9" s="22">
        <f t="shared" ca="1" si="0"/>
        <v>403958.44999999995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21">
        <f ca="1">IFERROR(INDIRECT("'"&amp;$B$2&amp;"'!"&amp;ADDRESS(MATCH($B10,INDIRECT("'"&amp;$B$2&amp;"'!$B$1:$B$1095"),0),MATCH(E$5,INDIRECT("'"&amp;$B$2&amp;"'!5:5"),0))),0)</f>
        <v>132674.08739811598</v>
      </c>
      <c r="F10" s="21">
        <f ca="1">IFERROR(INDIRECT("'"&amp;$B$2&amp;"'!"&amp;ADDRESS(MATCH($B10,INDIRECT("'"&amp;$B$2&amp;"'!$B$1:$B$1095"),0),MATCH(F$5,INDIRECT("'"&amp;$B$2&amp;"'!5:5"),0))),0)</f>
        <v>6449.4384009000005</v>
      </c>
      <c r="G10" s="21">
        <f ca="1">IFERROR(INDIRECT("'"&amp;$B$2&amp;"'!"&amp;ADDRESS(MATCH($B10,INDIRECT("'"&amp;$B$2&amp;"'!$B$1:$B$1095"),0),MATCH(G$5,INDIRECT("'"&amp;$B$2&amp;"'!5:5"),0))),0)</f>
        <v>169985.30050249997</v>
      </c>
      <c r="H10" s="22">
        <f t="shared" ca="1" si="0"/>
        <v>309108.82630151592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249137.78999999998</v>
      </c>
      <c r="F11" s="21">
        <f ca="1">IFERROR(INDIRECT("'"&amp;$B$2&amp;"'!"&amp;ADDRESS(MATCH($B11,INDIRECT("'"&amp;$B$2&amp;"'!$B$1:$B$1095"),0),MATCH(F$5,INDIRECT("'"&amp;$B$2&amp;"'!5:5"),0))),0)</f>
        <v>938.45</v>
      </c>
      <c r="G11" s="21">
        <f ca="1">IFERROR(INDIRECT("'"&amp;$B$2&amp;"'!"&amp;ADDRESS(MATCH($B11,INDIRECT("'"&amp;$B$2&amp;"'!$B$1:$B$1095"),0),MATCH(G$5,INDIRECT("'"&amp;$B$2&amp;"'!5:5"),0))),0)</f>
        <v>282454.88</v>
      </c>
      <c r="H11" s="22">
        <f t="shared" ca="1" si="0"/>
        <v>532531.12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2">
        <f t="shared" ca="1" si="0"/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IFERROR(INDIRECT("'"&amp;$B$2&amp;"'!"&amp;ADDRESS(MATCH($B13,INDIRECT("'"&amp;$B$2&amp;"'!$B$1:$B$1095"),0),MATCH(E$5,INDIRECT("'"&amp;$B$2&amp;"'!5:5"),0))),0)</f>
        <v>151893.12972153601</v>
      </c>
      <c r="F13" s="21">
        <f ca="1">IFERROR(INDIRECT("'"&amp;$B$2&amp;"'!"&amp;ADDRESS(MATCH($B13,INDIRECT("'"&amp;$B$2&amp;"'!$B$1:$B$1095"),0),MATCH(F$5,INDIRECT("'"&amp;$B$2&amp;"'!5:5"),0))),0)</f>
        <v>3</v>
      </c>
      <c r="G13" s="21">
        <f ca="1">IFERROR(INDIRECT("'"&amp;$B$2&amp;"'!"&amp;ADDRESS(MATCH($B13,INDIRECT("'"&amp;$B$2&amp;"'!$B$1:$B$1095"),0),MATCH(G$5,INDIRECT("'"&amp;$B$2&amp;"'!5:5"),0))),0)</f>
        <v>64873.001411707999</v>
      </c>
      <c r="H13" s="22">
        <f t="shared" ca="1" si="0"/>
        <v>216769.13113324402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IFERROR(INDIRECT("'"&amp;$B$2&amp;"'!"&amp;ADDRESS(MATCH($B14,INDIRECT("'"&amp;$B$2&amp;"'!$B$1:$B$1095"),0),MATCH(E$5,INDIRECT("'"&amp;$B$2&amp;"'!5:5"),0))),0)</f>
        <v>166068.38356164136</v>
      </c>
      <c r="F14" s="21">
        <f ca="1">IFERROR(INDIRECT("'"&amp;$B$2&amp;"'!"&amp;ADDRESS(MATCH($B14,INDIRECT("'"&amp;$B$2&amp;"'!$B$1:$B$1095"),0),MATCH(F$5,INDIRECT("'"&amp;$B$2&amp;"'!5:5"),0))),0)</f>
        <v>2069.4147026917935</v>
      </c>
      <c r="G14" s="21">
        <f ca="1">IFERROR(INDIRECT("'"&amp;$B$2&amp;"'!"&amp;ADDRESS(MATCH($B14,INDIRECT("'"&amp;$B$2&amp;"'!$B$1:$B$1095"),0),MATCH(G$5,INDIRECT("'"&amp;$B$2&amp;"'!5:5"),0))),0)</f>
        <v>214887.136573836</v>
      </c>
      <c r="H14" s="22">
        <f t="shared" ca="1" si="0"/>
        <v>383024.93483816914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2">
        <f t="shared" ca="1" si="0"/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2">
        <f t="shared" ca="1" si="0"/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IFERROR(INDIRECT("'"&amp;$B$2&amp;"'!"&amp;ADDRESS(MATCH($B17,INDIRECT("'"&amp;$B$2&amp;"'!$B$1:$B$1095"),0),MATCH(E$5,INDIRECT("'"&amp;$B$2&amp;"'!5:5"),0))),0)</f>
        <v>67186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38664</v>
      </c>
      <c r="H17" s="22">
        <f t="shared" ca="1" si="0"/>
        <v>105850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2">
        <f t="shared" ca="1" si="0"/>
        <v>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2">
        <f t="shared" ca="1" si="0"/>
        <v>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IFERROR(INDIRECT("'"&amp;$B$2&amp;"'!"&amp;ADDRESS(MATCH($B20,INDIRECT("'"&amp;$B$2&amp;"'!$B$1:$B$1095"),0),MATCH(E$5,INDIRECT("'"&amp;$B$2&amp;"'!5:5"),0))),0)</f>
        <v>28465.720501399999</v>
      </c>
      <c r="F20" s="21">
        <f ca="1">IFERROR(INDIRECT("'"&amp;$B$2&amp;"'!"&amp;ADDRESS(MATCH($B20,INDIRECT("'"&amp;$B$2&amp;"'!$B$1:$B$1095"),0),MATCH(F$5,INDIRECT("'"&amp;$B$2&amp;"'!5:5"),0))),0)</f>
        <v>55</v>
      </c>
      <c r="G20" s="21">
        <f ca="1">IFERROR(INDIRECT("'"&amp;$B$2&amp;"'!"&amp;ADDRESS(MATCH($B20,INDIRECT("'"&amp;$B$2&amp;"'!$B$1:$B$1095"),0),MATCH(G$5,INDIRECT("'"&amp;$B$2&amp;"'!5:5"),0))),0)</f>
        <v>28419.014620500002</v>
      </c>
      <c r="H20" s="22">
        <f t="shared" ca="1" si="0"/>
        <v>56939.735121899997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0</v>
      </c>
      <c r="G21" s="21">
        <f ca="1">IFERROR(INDIRECT("'"&amp;$B$2&amp;"'!"&amp;ADDRESS(MATCH($B21,INDIRECT("'"&amp;$B$2&amp;"'!$B$1:$B$1095"),0),MATCH(G$5,INDIRECT("'"&amp;$B$2&amp;"'!5:5"),0))),0)</f>
        <v>5694.98</v>
      </c>
      <c r="H21" s="22">
        <f t="shared" ca="1" si="0"/>
        <v>5694.98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21">
        <f ca="1">IFERROR(INDIRECT("'"&amp;$B$2&amp;"'!"&amp;ADDRESS(MATCH($B22,INDIRECT("'"&amp;$B$2&amp;"'!$B$1:$B$1095"),0),MATCH(E$5,INDIRECT("'"&amp;$B$2&amp;"'!5:5"),0))),0)</f>
        <v>172126.19895104811</v>
      </c>
      <c r="F22" s="21">
        <f ca="1">IFERROR(INDIRECT("'"&amp;$B$2&amp;"'!"&amp;ADDRESS(MATCH($B22,INDIRECT("'"&amp;$B$2&amp;"'!$B$1:$B$1095"),0),MATCH(F$5,INDIRECT("'"&amp;$B$2&amp;"'!5:5"),0))),0)</f>
        <v>9758.4115948789804</v>
      </c>
      <c r="G22" s="21">
        <f ca="1">IFERROR(INDIRECT("'"&amp;$B$2&amp;"'!"&amp;ADDRESS(MATCH($B22,INDIRECT("'"&amp;$B$2&amp;"'!$B$1:$B$1095"),0),MATCH(G$5,INDIRECT("'"&amp;$B$2&amp;"'!5:5"),0))),0)</f>
        <v>199302.63976785899</v>
      </c>
      <c r="H22" s="22">
        <f t="shared" ca="1" si="0"/>
        <v>381187.25031378609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IFERROR(INDIRECT("'"&amp;$B$2&amp;"'!"&amp;ADDRESS(MATCH($B23,INDIRECT("'"&amp;$B$2&amp;"'!$B$1:$B$1095"),0),MATCH(E$5,INDIRECT("'"&amp;$B$2&amp;"'!5:5"),0))),0)</f>
        <v>139621</v>
      </c>
      <c r="F23" s="21">
        <f ca="1">IFERROR(INDIRECT("'"&amp;$B$2&amp;"'!"&amp;ADDRESS(MATCH($B23,INDIRECT("'"&amp;$B$2&amp;"'!$B$1:$B$1095"),0),MATCH(F$5,INDIRECT("'"&amp;$B$2&amp;"'!5:5"),0))),0)</f>
        <v>2301</v>
      </c>
      <c r="G23" s="21">
        <f ca="1">IFERROR(INDIRECT("'"&amp;$B$2&amp;"'!"&amp;ADDRESS(MATCH($B23,INDIRECT("'"&amp;$B$2&amp;"'!$B$1:$B$1095"),0),MATCH(G$5,INDIRECT("'"&amp;$B$2&amp;"'!5:5"),0))),0)</f>
        <v>183274</v>
      </c>
      <c r="H23" s="22">
        <f t="shared" ca="1" si="0"/>
        <v>325196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IFERROR(INDIRECT("'"&amp;$B$2&amp;"'!"&amp;ADDRESS(MATCH($B24,INDIRECT("'"&amp;$B$2&amp;"'!$B$1:$B$1095"),0),MATCH(E$5,INDIRECT("'"&amp;$B$2&amp;"'!5:5"),0))),0)</f>
        <v>106545.0763455363</v>
      </c>
      <c r="F24" s="21">
        <f ca="1">IFERROR(INDIRECT("'"&amp;$B$2&amp;"'!"&amp;ADDRESS(MATCH($B24,INDIRECT("'"&amp;$B$2&amp;"'!$B$1:$B$1095"),0),MATCH(F$5,INDIRECT("'"&amp;$B$2&amp;"'!5:5"),0))),0)</f>
        <v>126.616666666667</v>
      </c>
      <c r="G24" s="21">
        <f ca="1">IFERROR(INDIRECT("'"&amp;$B$2&amp;"'!"&amp;ADDRESS(MATCH($B24,INDIRECT("'"&amp;$B$2&amp;"'!$B$1:$B$1095"),0),MATCH(G$5,INDIRECT("'"&amp;$B$2&amp;"'!5:5"),0))),0)</f>
        <v>115258.4188467491</v>
      </c>
      <c r="H24" s="22">
        <f t="shared" ca="1" si="0"/>
        <v>221930.11185895209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IFERROR(INDIRECT("'"&amp;$B$2&amp;"'!"&amp;ADDRESS(MATCH($B25,INDIRECT("'"&amp;$B$2&amp;"'!$B$1:$B$1095"),0),MATCH(E$5,INDIRECT("'"&amp;$B$2&amp;"'!5:5"),0))),0)</f>
        <v>47074.615793999998</v>
      </c>
      <c r="F25" s="21">
        <f ca="1">IFERROR(INDIRECT("'"&amp;$B$2&amp;"'!"&amp;ADDRESS(MATCH($B25,INDIRECT("'"&amp;$B$2&amp;"'!$B$1:$B$1095"),0),MATCH(F$5,INDIRECT("'"&amp;$B$2&amp;"'!5:5"),0))),0)</f>
        <v>463.39725700000002</v>
      </c>
      <c r="G25" s="21">
        <f ca="1">IFERROR(INDIRECT("'"&amp;$B$2&amp;"'!"&amp;ADDRESS(MATCH($B25,INDIRECT("'"&amp;$B$2&amp;"'!$B$1:$B$1095"),0),MATCH(G$5,INDIRECT("'"&amp;$B$2&amp;"'!5:5"),0))),0)</f>
        <v>93960.547048000022</v>
      </c>
      <c r="H25" s="22">
        <f t="shared" ca="1" si="0"/>
        <v>141498.56009900002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IFERROR(INDIRECT("'"&amp;$B$2&amp;"'!"&amp;ADDRESS(MATCH($B26,INDIRECT("'"&amp;$B$2&amp;"'!$B$1:$B$1095"),0),MATCH(E$5,INDIRECT("'"&amp;$B$2&amp;"'!5:5"),0))),0)</f>
        <v>68961</v>
      </c>
      <c r="F26" s="21">
        <f ca="1">IFERROR(INDIRECT("'"&amp;$B$2&amp;"'!"&amp;ADDRESS(MATCH($B26,INDIRECT("'"&amp;$B$2&amp;"'!$B$1:$B$1095"),0),MATCH(F$5,INDIRECT("'"&amp;$B$2&amp;"'!5:5"),0))),0)</f>
        <v>584</v>
      </c>
      <c r="G26" s="21">
        <f ca="1">IFERROR(INDIRECT("'"&amp;$B$2&amp;"'!"&amp;ADDRESS(MATCH($B26,INDIRECT("'"&amp;$B$2&amp;"'!$B$1:$B$1095"),0),MATCH(G$5,INDIRECT("'"&amp;$B$2&amp;"'!5:5"),0))),0)</f>
        <v>82570</v>
      </c>
      <c r="H26" s="22">
        <f t="shared" ca="1" si="0"/>
        <v>152115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IFERROR(INDIRECT("'"&amp;$B$2&amp;"'!"&amp;ADDRESS(MATCH($B27,INDIRECT("'"&amp;$B$2&amp;"'!$B$1:$B$1095"),0),MATCH(E$5,INDIRECT("'"&amp;$B$2&amp;"'!5:5"),0))),0)</f>
        <v>169096.38741859992</v>
      </c>
      <c r="F27" s="21">
        <f ca="1">IFERROR(INDIRECT("'"&amp;$B$2&amp;"'!"&amp;ADDRESS(MATCH($B27,INDIRECT("'"&amp;$B$2&amp;"'!$B$1:$B$1095"),0),MATCH(F$5,INDIRECT("'"&amp;$B$2&amp;"'!5:5"),0))),0)</f>
        <v>0</v>
      </c>
      <c r="G27" s="21">
        <f ca="1">IFERROR(INDIRECT("'"&amp;$B$2&amp;"'!"&amp;ADDRESS(MATCH($B27,INDIRECT("'"&amp;$B$2&amp;"'!$B$1:$B$1095"),0),MATCH(G$5,INDIRECT("'"&amp;$B$2&amp;"'!5:5"),0))),0)</f>
        <v>124800.33802610032</v>
      </c>
      <c r="H27" s="22">
        <f t="shared" ca="1" si="0"/>
        <v>293896.72544470022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4261</v>
      </c>
      <c r="H28" s="22">
        <f t="shared" ca="1" si="0"/>
        <v>4261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IFERROR(INDIRECT("'"&amp;$B$2&amp;"'!"&amp;ADDRESS(MATCH($B29,INDIRECT("'"&amp;$B$2&amp;"'!$B$1:$B$1095"),0),MATCH(E$5,INDIRECT("'"&amp;$B$2&amp;"'!5:5"),0))),0)</f>
        <v>191526.82656135489</v>
      </c>
      <c r="F29" s="21">
        <f ca="1">IFERROR(INDIRECT("'"&amp;$B$2&amp;"'!"&amp;ADDRESS(MATCH($B29,INDIRECT("'"&amp;$B$2&amp;"'!$B$1:$B$1095"),0),MATCH(F$5,INDIRECT("'"&amp;$B$2&amp;"'!5:5"),0))),0)</f>
        <v>19.271464930009731</v>
      </c>
      <c r="G29" s="21">
        <f ca="1">IFERROR(INDIRECT("'"&amp;$B$2&amp;"'!"&amp;ADDRESS(MATCH($B29,INDIRECT("'"&amp;$B$2&amp;"'!$B$1:$B$1095"),0),MATCH(G$5,INDIRECT("'"&amp;$B$2&amp;"'!5:5"),0))),0)</f>
        <v>273412.614408786</v>
      </c>
      <c r="H29" s="22">
        <f t="shared" ca="1" si="0"/>
        <v>464958.71243507089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IFERROR(INDIRECT("'"&amp;$B$2&amp;"'!"&amp;ADDRESS(MATCH($B30,INDIRECT("'"&amp;$B$2&amp;"'!$B$1:$B$1095"),0),MATCH(E$5,INDIRECT("'"&amp;$B$2&amp;"'!5:5"),0))),0)</f>
        <v>13533</v>
      </c>
      <c r="F30" s="21">
        <f ca="1">IFERROR(INDIRECT("'"&amp;$B$2&amp;"'!"&amp;ADDRESS(MATCH($B30,INDIRECT("'"&amp;$B$2&amp;"'!$B$1:$B$1095"),0),MATCH(F$5,INDIRECT("'"&amp;$B$2&amp;"'!5:5"),0))),0)</f>
        <v>136</v>
      </c>
      <c r="G30" s="21">
        <f ca="1">IFERROR(INDIRECT("'"&amp;$B$2&amp;"'!"&amp;ADDRESS(MATCH($B30,INDIRECT("'"&amp;$B$2&amp;"'!$B$1:$B$1095"),0),MATCH(G$5,INDIRECT("'"&amp;$B$2&amp;"'!5:5"),0))),0)</f>
        <v>16799</v>
      </c>
      <c r="H30" s="22">
        <f t="shared" ca="1" si="0"/>
        <v>30468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IFERROR(INDIRECT("'"&amp;$B$2&amp;"'!"&amp;ADDRESS(MATCH($B31,INDIRECT("'"&amp;$B$2&amp;"'!$B$1:$B$1095"),0),MATCH(E$5,INDIRECT("'"&amp;$B$2&amp;"'!5:5"),0))),0)</f>
        <v>277311.26158599998</v>
      </c>
      <c r="F31" s="21">
        <f ca="1">IFERROR(INDIRECT("'"&amp;$B$2&amp;"'!"&amp;ADDRESS(MATCH($B31,INDIRECT("'"&amp;$B$2&amp;"'!$B$1:$B$1095"),0),MATCH(F$5,INDIRECT("'"&amp;$B$2&amp;"'!5:5"),0))),0)</f>
        <v>1624.590336</v>
      </c>
      <c r="G31" s="21">
        <f ca="1">IFERROR(INDIRECT("'"&amp;$B$2&amp;"'!"&amp;ADDRESS(MATCH($B31,INDIRECT("'"&amp;$B$2&amp;"'!$B$1:$B$1095"),0),MATCH(G$5,INDIRECT("'"&amp;$B$2&amp;"'!5:5"),0))),0)</f>
        <v>314809.19373499998</v>
      </c>
      <c r="H31" s="22">
        <f t="shared" ca="1" si="0"/>
        <v>593745.04565700004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IFERROR(INDIRECT("'"&amp;$B$2&amp;"'!"&amp;ADDRESS(MATCH($B32,INDIRECT("'"&amp;$B$2&amp;"'!$B$1:$B$1095"),0),MATCH(E$5,INDIRECT("'"&amp;$B$2&amp;"'!5:5"),0))),0)</f>
        <v>156563.1013698618</v>
      </c>
      <c r="F32" s="21">
        <f ca="1">IFERROR(INDIRECT("'"&amp;$B$2&amp;"'!"&amp;ADDRESS(MATCH($B32,INDIRECT("'"&amp;$B$2&amp;"'!$B$1:$B$1095"),0),MATCH(F$5,INDIRECT("'"&amp;$B$2&amp;"'!5:5"),0))),0)</f>
        <v>463.13698630136986</v>
      </c>
      <c r="G32" s="21">
        <f ca="1">IFERROR(INDIRECT("'"&amp;$B$2&amp;"'!"&amp;ADDRESS(MATCH($B32,INDIRECT("'"&amp;$B$2&amp;"'!$B$1:$B$1095"),0),MATCH(G$5,INDIRECT("'"&amp;$B$2&amp;"'!5:5"),0))),0)</f>
        <v>193009.49589041699</v>
      </c>
      <c r="H32" s="22">
        <f t="shared" ca="1" si="0"/>
        <v>350035.73424658016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IFERROR(INDIRECT("'"&amp;$B$2&amp;"'!"&amp;ADDRESS(MATCH($B33,INDIRECT("'"&amp;$B$2&amp;"'!$B$1:$B$1095"),0),MATCH(E$5,INDIRECT("'"&amp;$B$2&amp;"'!5:5"),0))),0)</f>
        <v>50021.339726026876</v>
      </c>
      <c r="F33" s="21">
        <f ca="1">IFERROR(INDIRECT("'"&amp;$B$2&amp;"'!"&amp;ADDRESS(MATCH($B33,INDIRECT("'"&amp;$B$2&amp;"'!$B$1:$B$1095"),0),MATCH(F$5,INDIRECT("'"&amp;$B$2&amp;"'!5:5"),0))),0)</f>
        <v>1</v>
      </c>
      <c r="G33" s="21">
        <f ca="1">IFERROR(INDIRECT("'"&amp;$B$2&amp;"'!"&amp;ADDRESS(MATCH($B33,INDIRECT("'"&amp;$B$2&amp;"'!$B$1:$B$1095"),0),MATCH(G$5,INDIRECT("'"&amp;$B$2&amp;"'!5:5"),0))),0)</f>
        <v>55510.849315067899</v>
      </c>
      <c r="H33" s="22">
        <f t="shared" ca="1" si="0"/>
        <v>105533.18904109477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IFERROR(INDIRECT("'"&amp;$B$2&amp;"'!"&amp;ADDRESS(MATCH($B34,INDIRECT("'"&amp;$B$2&amp;"'!$B$1:$B$1095"),0),MATCH(E$5,INDIRECT("'"&amp;$B$2&amp;"'!5:5"),0))),0)</f>
        <v>6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1617</v>
      </c>
      <c r="H34" s="22">
        <f t="shared" ca="1" si="0"/>
        <v>1623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IFERROR(INDIRECT("'"&amp;$B$2&amp;"'!"&amp;ADDRESS(MATCH($B35,INDIRECT("'"&amp;$B$2&amp;"'!$B$1:$B$1095"),0),MATCH(E$5,INDIRECT("'"&amp;$B$2&amp;"'!5:5"),0))),0)</f>
        <v>22684</v>
      </c>
      <c r="F35" s="21">
        <f ca="1">IFERROR(INDIRECT("'"&amp;$B$2&amp;"'!"&amp;ADDRESS(MATCH($B35,INDIRECT("'"&amp;$B$2&amp;"'!$B$1:$B$1095"),0),MATCH(F$5,INDIRECT("'"&amp;$B$2&amp;"'!5:5"),0))),0)</f>
        <v>66</v>
      </c>
      <c r="G35" s="21">
        <f ca="1">IFERROR(INDIRECT("'"&amp;$B$2&amp;"'!"&amp;ADDRESS(MATCH($B35,INDIRECT("'"&amp;$B$2&amp;"'!$B$1:$B$1095"),0),MATCH(G$5,INDIRECT("'"&amp;$B$2&amp;"'!5:5"),0))),0)</f>
        <v>7434</v>
      </c>
      <c r="H35" s="22">
        <f t="shared" ca="1" si="0"/>
        <v>30184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2">
        <f t="shared" ca="1" si="0"/>
        <v>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IFERROR(INDIRECT("'"&amp;$B$2&amp;"'!"&amp;ADDRESS(MATCH($B37,INDIRECT("'"&amp;$B$2&amp;"'!$B$1:$B$1095"),0),MATCH(E$5,INDIRECT("'"&amp;$B$2&amp;"'!5:5"),0))),0)</f>
        <v>67930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105527</v>
      </c>
      <c r="H37" s="22">
        <f t="shared" ca="1" si="0"/>
        <v>173457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176788.4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75449.17</v>
      </c>
      <c r="H38" s="22">
        <f t="shared" ca="1" si="0"/>
        <v>252237.57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IFERROR(INDIRECT("'"&amp;$B$2&amp;"'!"&amp;ADDRESS(MATCH($B39,INDIRECT("'"&amp;$B$2&amp;"'!$B$1:$B$1095"),0),MATCH(E$5,INDIRECT("'"&amp;$B$2&amp;"'!5:5"),0))),0)</f>
        <v>700943.69847155595</v>
      </c>
      <c r="F39" s="21">
        <f ca="1">IFERROR(INDIRECT("'"&amp;$B$2&amp;"'!"&amp;ADDRESS(MATCH($B39,INDIRECT("'"&amp;$B$2&amp;"'!$B$1:$B$1095"),0),MATCH(F$5,INDIRECT("'"&amp;$B$2&amp;"'!5:5"),0))),0)</f>
        <v>2</v>
      </c>
      <c r="G39" s="21">
        <f ca="1">IFERROR(INDIRECT("'"&amp;$B$2&amp;"'!"&amp;ADDRESS(MATCH($B39,INDIRECT("'"&amp;$B$2&amp;"'!$B$1:$B$1095"),0),MATCH(G$5,INDIRECT("'"&amp;$B$2&amp;"'!5:5"),0))),0)</f>
        <v>591549.46030765795</v>
      </c>
      <c r="H39" s="22">
        <f t="shared" ca="1" si="0"/>
        <v>1292495.1587792139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7695</v>
      </c>
      <c r="H40" s="22">
        <f t="shared" ca="1" si="0"/>
        <v>7695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2">
        <f t="shared" ca="1" si="0"/>
        <v>0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17123.915068493101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24201.005479451964</v>
      </c>
      <c r="H42" s="22">
        <f t="shared" ca="1" si="0"/>
        <v>41324.920547945061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41147.487671231698</v>
      </c>
      <c r="F43" s="21">
        <f ca="1">IFERROR(INDIRECT("'"&amp;$B$2&amp;"'!"&amp;ADDRESS(MATCH($B43,INDIRECT("'"&amp;$B$2&amp;"'!$B$1:$B$1095"),0),MATCH(F$5,INDIRECT("'"&amp;$B$2&amp;"'!5:5"),0))),0)</f>
        <v>1842.1726027397258</v>
      </c>
      <c r="G43" s="21">
        <f ca="1">IFERROR(INDIRECT("'"&amp;$B$2&amp;"'!"&amp;ADDRESS(MATCH($B43,INDIRECT("'"&amp;$B$2&amp;"'!$B$1:$B$1095"),0),MATCH(G$5,INDIRECT("'"&amp;$B$2&amp;"'!5:5"),0))),0)</f>
        <v>26681.523287671233</v>
      </c>
      <c r="H43" s="22">
        <f t="shared" ca="1" si="0"/>
        <v>69671.183561642654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2">
        <f t="shared" ca="1" si="0"/>
        <v>0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IFERROR(INDIRECT("'"&amp;$B$2&amp;"'!"&amp;ADDRESS(MATCH($B45,INDIRECT("'"&amp;$B$2&amp;"'!$B$1:$B$1095"),0),MATCH(E$5,INDIRECT("'"&amp;$B$2&amp;"'!5:5"),0))),0)</f>
        <v>0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928</v>
      </c>
      <c r="H45" s="22">
        <f t="shared" ca="1" si="0"/>
        <v>928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4329.5068493150657</v>
      </c>
      <c r="H46" s="22">
        <f t="shared" ca="1" si="0"/>
        <v>4329.5068493150657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302324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326489</v>
      </c>
      <c r="H47" s="22">
        <f t="shared" ca="1" si="0"/>
        <v>628813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2">
        <f t="shared" ca="1" si="0"/>
        <v>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0</v>
      </c>
      <c r="G49" s="21">
        <f ca="1">IFERROR(INDIRECT("'"&amp;$B$2&amp;"'!"&amp;ADDRESS(MATCH($B49,INDIRECT("'"&amp;$B$2&amp;"'!$B$1:$B$1095"),0),MATCH(G$5,INDIRECT("'"&amp;$B$2&amp;"'!5:5"),0))),0)</f>
        <v>32208.427023592201</v>
      </c>
      <c r="H49" s="22">
        <f t="shared" ca="1" si="0"/>
        <v>32208.427023592201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35330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26051</v>
      </c>
      <c r="H50" s="22">
        <f t="shared" ca="1" si="0"/>
        <v>61381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1323</v>
      </c>
      <c r="H51" s="22">
        <f t="shared" ca="1" si="0"/>
        <v>1323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2">
        <f t="shared" ref="H52" ca="1" si="1">+SUM(D52:G52)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2">
        <f t="shared" ref="H53:H55" ca="1" si="2">+SUM(D53:G53)</f>
        <v>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2">
        <f t="shared" ca="1" si="2"/>
        <v>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2">
        <f t="shared" ca="1" si="2"/>
        <v>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2">
        <f t="shared" ca="1" si="0"/>
        <v>0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2">
        <f t="shared" ca="1" si="0"/>
        <v>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2">
        <f t="shared" ca="1" si="0"/>
        <v>0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2">
        <f t="shared" ca="1" si="0"/>
        <v>0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2">
        <f t="shared" ca="1" si="0"/>
        <v>0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2">
        <f t="shared" ref="H61" ca="1" si="3">+SUM(D61:G61)</f>
        <v>0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2">
        <f t="shared" ref="H62:H76" ca="1" si="4">+SUM(D62:G62)</f>
        <v>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2">
        <f t="shared" ca="1" si="4"/>
        <v>0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2">
        <f t="shared" ca="1" si="4"/>
        <v>0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2">
        <f t="shared" ca="1" si="4"/>
        <v>0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2">
        <f t="shared" ca="1" si="4"/>
        <v>0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2">
        <f t="shared" ca="1" si="4"/>
        <v>0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2">
        <f t="shared" ca="1" si="4"/>
        <v>0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2">
        <f t="shared" ca="1" si="4"/>
        <v>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2">
        <f t="shared" ca="1" si="4"/>
        <v>0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2">
        <f t="shared" ca="1" si="4"/>
        <v>0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2">
        <f t="shared" ca="1" si="4"/>
        <v>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2">
        <f t="shared" ca="1" si="4"/>
        <v>0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2">
        <f t="shared" ca="1" si="4"/>
        <v>0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0</v>
      </c>
      <c r="E77" s="56">
        <f ca="1">SUMIF($C$7:$C$76,"HD",E$7:E$76)</f>
        <v>3826044.3201464023</v>
      </c>
      <c r="F77" s="56">
        <f ca="1">SUMIF($C$7:$C$76,"HD",F$7:F$76)</f>
        <v>30760.990012108556</v>
      </c>
      <c r="G77" s="56">
        <f ca="1">SUMIF($C$7:$C$76,"HD",G$7:G$76)</f>
        <v>3970711.9630942112</v>
      </c>
      <c r="H77" s="56">
        <f ca="1">SUMIF($C$7:$C$76,"HD",H$7:H$76)</f>
        <v>7827517.2732527228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56">
        <f ca="1">SUMIF($C$7:$C$76,"H",G$7:G$76)+SUMIF($C$7:$C$76,"E",G$7:G$76)</f>
        <v>0</v>
      </c>
      <c r="H78" s="56">
        <f ca="1">SUMIF($C$7:$C$76,"H",H$7:H$76)+SUMIF($C$7:$C$76,"E",H$7:H$76)</f>
        <v>0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0</v>
      </c>
      <c r="E79" s="56">
        <f ca="1">E77+E78</f>
        <v>3826044.3201464023</v>
      </c>
      <c r="F79" s="56">
        <f ca="1">F77+F78</f>
        <v>30760.990012108556</v>
      </c>
      <c r="G79" s="56">
        <f ca="1">G77+G78</f>
        <v>3970711.9630942112</v>
      </c>
      <c r="H79" s="56">
        <f ca="1">H77+H78</f>
        <v>7827517.2732527228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F7447287-C49F-4431-A6A4-F16825F80C18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1A7F-1894-4BAF-8790-DB1A381D805B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268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715</v>
      </c>
      <c r="E5" s="63">
        <v>903</v>
      </c>
      <c r="F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73</v>
      </c>
      <c r="E6" s="66" t="s">
        <v>74</v>
      </c>
      <c r="F6" s="64" t="s">
        <v>269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2">
        <f t="shared" ref="F7:F60" ca="1" si="0">+SUM(D7:E7)</f>
        <v>0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71991</v>
      </c>
      <c r="E8" s="21">
        <f ca="1">IFERROR(INDIRECT("'"&amp;$B$2&amp;"'!"&amp;ADDRESS(MATCH($B8,INDIRECT("'"&amp;$B$2&amp;"'!$B$1:$B$1095"),0),MATCH(E$5,INDIRECT("'"&amp;$B$2&amp;"'!5:5"),0))),0)</f>
        <v>0</v>
      </c>
      <c r="F8" s="22">
        <f t="shared" ca="1" si="0"/>
        <v>71991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201970.89999999994</v>
      </c>
      <c r="E9" s="21">
        <f ca="1">IFERROR(INDIRECT("'"&amp;$B$2&amp;"'!"&amp;ADDRESS(MATCH($B9,INDIRECT("'"&amp;$B$2&amp;"'!$B$1:$B$1095"),0),MATCH(E$5,INDIRECT("'"&amp;$B$2&amp;"'!5:5"),0))),0)</f>
        <v>3858.0899999999997</v>
      </c>
      <c r="F9" s="22">
        <f t="shared" ca="1" si="0"/>
        <v>205828.98999999993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132674.08739811598</v>
      </c>
      <c r="E10" s="21">
        <f ca="1">IFERROR(INDIRECT("'"&amp;$B$2&amp;"'!"&amp;ADDRESS(MATCH($B10,INDIRECT("'"&amp;$B$2&amp;"'!$B$1:$B$1095"),0),MATCH(E$5,INDIRECT("'"&amp;$B$2&amp;"'!5:5"),0))),0)</f>
        <v>6449.4384009000005</v>
      </c>
      <c r="F10" s="22">
        <f t="shared" ca="1" si="0"/>
        <v>139123.52579901597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249137.78999999998</v>
      </c>
      <c r="E11" s="21">
        <f ca="1">IFERROR(INDIRECT("'"&amp;$B$2&amp;"'!"&amp;ADDRESS(MATCH($B11,INDIRECT("'"&amp;$B$2&amp;"'!$B$1:$B$1095"),0),MATCH(E$5,INDIRECT("'"&amp;$B$2&amp;"'!5:5"),0))),0)</f>
        <v>938.45</v>
      </c>
      <c r="F11" s="22">
        <f t="shared" ca="1" si="0"/>
        <v>250076.24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2">
        <f t="shared" ca="1" si="0"/>
        <v>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151893.12972153601</v>
      </c>
      <c r="E13" s="21">
        <f ca="1">IFERROR(INDIRECT("'"&amp;$B$2&amp;"'!"&amp;ADDRESS(MATCH($B13,INDIRECT("'"&amp;$B$2&amp;"'!$B$1:$B$1095"),0),MATCH(E$5,INDIRECT("'"&amp;$B$2&amp;"'!5:5"),0))),0)</f>
        <v>3</v>
      </c>
      <c r="F13" s="22">
        <f t="shared" ca="1" si="0"/>
        <v>151896.12972153601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166068.38356164136</v>
      </c>
      <c r="E14" s="21">
        <f ca="1">IFERROR(INDIRECT("'"&amp;$B$2&amp;"'!"&amp;ADDRESS(MATCH($B14,INDIRECT("'"&amp;$B$2&amp;"'!$B$1:$B$1095"),0),MATCH(E$5,INDIRECT("'"&amp;$B$2&amp;"'!5:5"),0))),0)</f>
        <v>2069.4147026917935</v>
      </c>
      <c r="F14" s="22">
        <f t="shared" ca="1" si="0"/>
        <v>168137.79826433316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2">
        <f t="shared" ca="1" si="0"/>
        <v>0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2">
        <f t="shared" ca="1" si="0"/>
        <v>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67186</v>
      </c>
      <c r="E17" s="21">
        <f ca="1">IFERROR(INDIRECT("'"&amp;$B$2&amp;"'!"&amp;ADDRESS(MATCH($B17,INDIRECT("'"&amp;$B$2&amp;"'!$B$1:$B$1095"),0),MATCH(E$5,INDIRECT("'"&amp;$B$2&amp;"'!5:5"),0))),0)</f>
        <v>0</v>
      </c>
      <c r="F17" s="22">
        <f t="shared" ca="1" si="0"/>
        <v>67186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2">
        <f t="shared" ca="1" si="0"/>
        <v>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2">
        <f t="shared" ca="1" si="0"/>
        <v>0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28465.720501399999</v>
      </c>
      <c r="E20" s="21">
        <f ca="1">IFERROR(INDIRECT("'"&amp;$B$2&amp;"'!"&amp;ADDRESS(MATCH($B20,INDIRECT("'"&amp;$B$2&amp;"'!$B$1:$B$1095"),0),MATCH(E$5,INDIRECT("'"&amp;$B$2&amp;"'!5:5"),0))),0)</f>
        <v>55</v>
      </c>
      <c r="F20" s="22">
        <f t="shared" ca="1" si="0"/>
        <v>28520.720501399999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2">
        <f t="shared" ca="1" si="0"/>
        <v>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172126.19895104811</v>
      </c>
      <c r="E22" s="21">
        <f ca="1">IFERROR(INDIRECT("'"&amp;$B$2&amp;"'!"&amp;ADDRESS(MATCH($B22,INDIRECT("'"&amp;$B$2&amp;"'!$B$1:$B$1095"),0),MATCH(E$5,INDIRECT("'"&amp;$B$2&amp;"'!5:5"),0))),0)</f>
        <v>9758.4115948789804</v>
      </c>
      <c r="F22" s="22">
        <f t="shared" ca="1" si="0"/>
        <v>181884.61054592708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139621</v>
      </c>
      <c r="E23" s="21">
        <f ca="1">IFERROR(INDIRECT("'"&amp;$B$2&amp;"'!"&amp;ADDRESS(MATCH($B23,INDIRECT("'"&amp;$B$2&amp;"'!$B$1:$B$1095"),0),MATCH(E$5,INDIRECT("'"&amp;$B$2&amp;"'!5:5"),0))),0)</f>
        <v>2301</v>
      </c>
      <c r="F23" s="22">
        <f t="shared" ca="1" si="0"/>
        <v>141922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106545.0763455363</v>
      </c>
      <c r="E24" s="21">
        <f ca="1">IFERROR(INDIRECT("'"&amp;$B$2&amp;"'!"&amp;ADDRESS(MATCH($B24,INDIRECT("'"&amp;$B$2&amp;"'!$B$1:$B$1095"),0),MATCH(E$5,INDIRECT("'"&amp;$B$2&amp;"'!5:5"),0))),0)</f>
        <v>126.616666666667</v>
      </c>
      <c r="F24" s="22">
        <f t="shared" ca="1" si="0"/>
        <v>106671.69301220297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47074.615793999998</v>
      </c>
      <c r="E25" s="21">
        <f ca="1">IFERROR(INDIRECT("'"&amp;$B$2&amp;"'!"&amp;ADDRESS(MATCH($B25,INDIRECT("'"&amp;$B$2&amp;"'!$B$1:$B$1095"),0),MATCH(E$5,INDIRECT("'"&amp;$B$2&amp;"'!5:5"),0))),0)</f>
        <v>463.39725700000002</v>
      </c>
      <c r="F25" s="22">
        <f t="shared" ca="1" si="0"/>
        <v>47538.013050999994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68961</v>
      </c>
      <c r="E26" s="21">
        <f ca="1">IFERROR(INDIRECT("'"&amp;$B$2&amp;"'!"&amp;ADDRESS(MATCH($B26,INDIRECT("'"&amp;$B$2&amp;"'!$B$1:$B$1095"),0),MATCH(E$5,INDIRECT("'"&amp;$B$2&amp;"'!5:5"),0))),0)</f>
        <v>584</v>
      </c>
      <c r="F26" s="22">
        <f t="shared" ca="1" si="0"/>
        <v>69545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169096.38741859992</v>
      </c>
      <c r="E27" s="21">
        <f ca="1">IFERROR(INDIRECT("'"&amp;$B$2&amp;"'!"&amp;ADDRESS(MATCH($B27,INDIRECT("'"&amp;$B$2&amp;"'!$B$1:$B$1095"),0),MATCH(E$5,INDIRECT("'"&amp;$B$2&amp;"'!5:5"),0))),0)</f>
        <v>0</v>
      </c>
      <c r="F27" s="22">
        <f t="shared" ca="1" si="0"/>
        <v>169096.38741859992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2">
        <f t="shared" ca="1" si="0"/>
        <v>0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191526.82656135489</v>
      </c>
      <c r="E29" s="21">
        <f ca="1">IFERROR(INDIRECT("'"&amp;$B$2&amp;"'!"&amp;ADDRESS(MATCH($B29,INDIRECT("'"&amp;$B$2&amp;"'!$B$1:$B$1095"),0),MATCH(E$5,INDIRECT("'"&amp;$B$2&amp;"'!5:5"),0))),0)</f>
        <v>19.271464930009731</v>
      </c>
      <c r="F29" s="22">
        <f t="shared" ca="1" si="0"/>
        <v>191546.09802628489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13533</v>
      </c>
      <c r="E30" s="21">
        <f ca="1">IFERROR(INDIRECT("'"&amp;$B$2&amp;"'!"&amp;ADDRESS(MATCH($B30,INDIRECT("'"&amp;$B$2&amp;"'!$B$1:$B$1095"),0),MATCH(E$5,INDIRECT("'"&amp;$B$2&amp;"'!5:5"),0))),0)</f>
        <v>136</v>
      </c>
      <c r="F30" s="22">
        <f t="shared" ca="1" si="0"/>
        <v>13669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277311.26158599998</v>
      </c>
      <c r="E31" s="21">
        <f ca="1">IFERROR(INDIRECT("'"&amp;$B$2&amp;"'!"&amp;ADDRESS(MATCH($B31,INDIRECT("'"&amp;$B$2&amp;"'!$B$1:$B$1095"),0),MATCH(E$5,INDIRECT("'"&amp;$B$2&amp;"'!5:5"),0))),0)</f>
        <v>1624.590336</v>
      </c>
      <c r="F31" s="22">
        <f t="shared" ca="1" si="0"/>
        <v>278935.851922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156563.1013698618</v>
      </c>
      <c r="E32" s="21">
        <f ca="1">IFERROR(INDIRECT("'"&amp;$B$2&amp;"'!"&amp;ADDRESS(MATCH($B32,INDIRECT("'"&amp;$B$2&amp;"'!$B$1:$B$1095"),0),MATCH(E$5,INDIRECT("'"&amp;$B$2&amp;"'!5:5"),0))),0)</f>
        <v>463.13698630136986</v>
      </c>
      <c r="F32" s="22">
        <f t="shared" ca="1" si="0"/>
        <v>157026.23835616317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50021.339726026876</v>
      </c>
      <c r="E33" s="21">
        <f ca="1">IFERROR(INDIRECT("'"&amp;$B$2&amp;"'!"&amp;ADDRESS(MATCH($B33,INDIRECT("'"&amp;$B$2&amp;"'!$B$1:$B$1095"),0),MATCH(E$5,INDIRECT("'"&amp;$B$2&amp;"'!5:5"),0))),0)</f>
        <v>1</v>
      </c>
      <c r="F33" s="22">
        <f t="shared" ca="1" si="0"/>
        <v>50022.339726026876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6</v>
      </c>
      <c r="E34" s="21">
        <f ca="1">IFERROR(INDIRECT("'"&amp;$B$2&amp;"'!"&amp;ADDRESS(MATCH($B34,INDIRECT("'"&amp;$B$2&amp;"'!$B$1:$B$1095"),0),MATCH(E$5,INDIRECT("'"&amp;$B$2&amp;"'!5:5"),0))),0)</f>
        <v>0</v>
      </c>
      <c r="F34" s="22">
        <f t="shared" ca="1" si="0"/>
        <v>6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22684</v>
      </c>
      <c r="E35" s="21">
        <f ca="1">IFERROR(INDIRECT("'"&amp;$B$2&amp;"'!"&amp;ADDRESS(MATCH($B35,INDIRECT("'"&amp;$B$2&amp;"'!$B$1:$B$1095"),0),MATCH(E$5,INDIRECT("'"&amp;$B$2&amp;"'!5:5"),0))),0)</f>
        <v>66</v>
      </c>
      <c r="F35" s="22">
        <f t="shared" ca="1" si="0"/>
        <v>22750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2">
        <f t="shared" ca="1" si="0"/>
        <v>0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67930</v>
      </c>
      <c r="E37" s="21">
        <f ca="1">IFERROR(INDIRECT("'"&amp;$B$2&amp;"'!"&amp;ADDRESS(MATCH($B37,INDIRECT("'"&amp;$B$2&amp;"'!$B$1:$B$1095"),0),MATCH(E$5,INDIRECT("'"&amp;$B$2&amp;"'!5:5"),0))),0)</f>
        <v>0</v>
      </c>
      <c r="F37" s="22">
        <f t="shared" ca="1" si="0"/>
        <v>67930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176788.4</v>
      </c>
      <c r="E38" s="21">
        <f ca="1">IFERROR(INDIRECT("'"&amp;$B$2&amp;"'!"&amp;ADDRESS(MATCH($B38,INDIRECT("'"&amp;$B$2&amp;"'!$B$1:$B$1095"),0),MATCH(E$5,INDIRECT("'"&amp;$B$2&amp;"'!5:5"),0))),0)</f>
        <v>0</v>
      </c>
      <c r="F38" s="22">
        <f t="shared" ca="1" si="0"/>
        <v>176788.4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700943.69847155595</v>
      </c>
      <c r="E39" s="21">
        <f ca="1">IFERROR(INDIRECT("'"&amp;$B$2&amp;"'!"&amp;ADDRESS(MATCH($B39,INDIRECT("'"&amp;$B$2&amp;"'!$B$1:$B$1095"),0),MATCH(E$5,INDIRECT("'"&amp;$B$2&amp;"'!5:5"),0))),0)</f>
        <v>2</v>
      </c>
      <c r="F39" s="22">
        <f t="shared" ca="1" si="0"/>
        <v>700945.69847155595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2">
        <f t="shared" ca="1" si="0"/>
        <v>0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2">
        <f t="shared" ca="1" si="0"/>
        <v>0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17123.915068493101</v>
      </c>
      <c r="E42" s="21">
        <f ca="1">IFERROR(INDIRECT("'"&amp;$B$2&amp;"'!"&amp;ADDRESS(MATCH($B42,INDIRECT("'"&amp;$B$2&amp;"'!$B$1:$B$1095"),0),MATCH(E$5,INDIRECT("'"&amp;$B$2&amp;"'!5:5"),0))),0)</f>
        <v>0</v>
      </c>
      <c r="F42" s="22">
        <f t="shared" ca="1" si="0"/>
        <v>17123.915068493101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41147.487671231698</v>
      </c>
      <c r="E43" s="21">
        <f ca="1">IFERROR(INDIRECT("'"&amp;$B$2&amp;"'!"&amp;ADDRESS(MATCH($B43,INDIRECT("'"&amp;$B$2&amp;"'!$B$1:$B$1095"),0),MATCH(E$5,INDIRECT("'"&amp;$B$2&amp;"'!5:5"),0))),0)</f>
        <v>1842.1726027397258</v>
      </c>
      <c r="F43" s="22">
        <f t="shared" ca="1" si="0"/>
        <v>42989.660273971422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2">
        <f t="shared" ca="1" si="0"/>
        <v>0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IFERROR(INDIRECT("'"&amp;$B$2&amp;"'!"&amp;ADDRESS(MATCH($B45,INDIRECT("'"&amp;$B$2&amp;"'!$B$1:$B$1095"),0),MATCH(E$5,INDIRECT("'"&amp;$B$2&amp;"'!5:5"),0))),0)</f>
        <v>0</v>
      </c>
      <c r="F45" s="22">
        <f t="shared" ca="1" si="0"/>
        <v>0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2">
        <f t="shared" ca="1" si="0"/>
        <v>0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302324</v>
      </c>
      <c r="E47" s="21">
        <f ca="1">IFERROR(INDIRECT("'"&amp;$B$2&amp;"'!"&amp;ADDRESS(MATCH($B47,INDIRECT("'"&amp;$B$2&amp;"'!$B$1:$B$1095"),0),MATCH(E$5,INDIRECT("'"&amp;$B$2&amp;"'!5:5"),0))),0)</f>
        <v>0</v>
      </c>
      <c r="F47" s="22">
        <f t="shared" ca="1" si="0"/>
        <v>302324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2">
        <f t="shared" ca="1" si="0"/>
        <v>0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2">
        <f t="shared" ca="1" si="0"/>
        <v>0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35330</v>
      </c>
      <c r="E50" s="21">
        <f ca="1">IFERROR(INDIRECT("'"&amp;$B$2&amp;"'!"&amp;ADDRESS(MATCH($B50,INDIRECT("'"&amp;$B$2&amp;"'!$B$1:$B$1095"),0),MATCH(E$5,INDIRECT("'"&amp;$B$2&amp;"'!5:5"),0))),0)</f>
        <v>0</v>
      </c>
      <c r="F50" s="22">
        <f t="shared" ca="1" si="0"/>
        <v>35330</v>
      </c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2">
        <f t="shared" ca="1" si="0"/>
        <v>0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2">
        <f t="shared" ref="F52" ca="1" si="1">+SUM(D52:E52)</f>
        <v>0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2">
        <f t="shared" ref="F53:F55" ca="1" si="2">+SUM(D53:E53)</f>
        <v>0</v>
      </c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2">
        <f t="shared" ca="1" si="2"/>
        <v>0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2">
        <f t="shared" ca="1" si="2"/>
        <v>0</v>
      </c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2">
        <f t="shared" ca="1" si="0"/>
        <v>0</v>
      </c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2">
        <f t="shared" ca="1" si="0"/>
        <v>0</v>
      </c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2">
        <f t="shared" ca="1" si="0"/>
        <v>0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2">
        <f t="shared" ca="1" si="0"/>
        <v>0</v>
      </c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2">
        <f t="shared" ca="1" si="0"/>
        <v>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2">
        <f t="shared" ref="F61" ca="1" si="3">+SUM(D61:E61)</f>
        <v>0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2">
        <f t="shared" ref="F62:F76" ca="1" si="4">+SUM(D62:E62)</f>
        <v>0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2">
        <f t="shared" ca="1" si="4"/>
        <v>0</v>
      </c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2">
        <f t="shared" ca="1" si="4"/>
        <v>0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2">
        <f t="shared" ca="1" si="4"/>
        <v>0</v>
      </c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2">
        <f t="shared" ca="1" si="4"/>
        <v>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2">
        <f t="shared" ca="1" si="4"/>
        <v>0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2">
        <f t="shared" ca="1" si="4"/>
        <v>0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2">
        <f t="shared" ca="1" si="4"/>
        <v>0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2">
        <f t="shared" ca="1" si="4"/>
        <v>0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2">
        <f t="shared" ca="1" si="4"/>
        <v>0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2">
        <f t="shared" ca="1" si="4"/>
        <v>0</v>
      </c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2">
        <f t="shared" ca="1" si="4"/>
        <v>0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2">
        <f t="shared" ca="1" si="4"/>
        <v>0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3826044.3201464023</v>
      </c>
      <c r="E77" s="56">
        <f ca="1">SUMIF($C$7:$C$76,"HD",E$7:E$76)</f>
        <v>30760.990012108556</v>
      </c>
      <c r="F77" s="56">
        <f ca="1">SUMIF($C$7:$C$76,"HD",F$7:F$76)</f>
        <v>3856805.3101585107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3826044.3201464023</v>
      </c>
      <c r="E79" s="56">
        <f ca="1">E77+E78</f>
        <v>30760.990012108556</v>
      </c>
      <c r="F79" s="56">
        <f ca="1">F77+F78</f>
        <v>3856805.3101585107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6CDA0340-F622-4C40-9C5F-4405C405B675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B491-A9B8-4B84-9884-B7CAAEB3AA39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270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728</v>
      </c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77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8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47.36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105.854794520548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45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8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4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3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3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22.684931506849299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2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249.89972602739729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249.89972602739729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2DC9BDD4-A9AC-43CE-BDB8-26A77CDC5EF5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292EC-7BE4-4579-B491-084D45DF0107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271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735</v>
      </c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79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31.021917999999999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11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781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823.02191800000003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823.02191800000003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61228D47-B9B3-4508-A61F-67C6929D373B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65163-B850-46E2-A458-EF92200501D8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8" width="15.7109375" style="3" customWidth="1"/>
    <col min="1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272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719</v>
      </c>
      <c r="E5" s="63">
        <v>720</v>
      </c>
      <c r="F5" s="63">
        <v>721</v>
      </c>
      <c r="G5" s="63">
        <v>722</v>
      </c>
      <c r="H5" s="63">
        <v>725</v>
      </c>
      <c r="I5" s="63">
        <v>726</v>
      </c>
      <c r="J5" s="63">
        <v>730</v>
      </c>
      <c r="K5" s="63">
        <v>731</v>
      </c>
      <c r="L5" s="63">
        <v>732</v>
      </c>
      <c r="M5" s="63">
        <v>733</v>
      </c>
      <c r="N5" s="63">
        <v>734</v>
      </c>
      <c r="O5" s="63">
        <v>769</v>
      </c>
      <c r="P5" s="63">
        <v>770</v>
      </c>
      <c r="Q5" s="63">
        <v>771</v>
      </c>
      <c r="R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81</v>
      </c>
      <c r="E6" s="66" t="s">
        <v>82</v>
      </c>
      <c r="F6" s="66" t="s">
        <v>83</v>
      </c>
      <c r="G6" s="66" t="s">
        <v>84</v>
      </c>
      <c r="H6" s="66" t="s">
        <v>85</v>
      </c>
      <c r="I6" s="66" t="s">
        <v>86</v>
      </c>
      <c r="J6" s="66" t="s">
        <v>87</v>
      </c>
      <c r="K6" s="66" t="s">
        <v>88</v>
      </c>
      <c r="L6" s="66" t="s">
        <v>89</v>
      </c>
      <c r="M6" s="66" t="s">
        <v>90</v>
      </c>
      <c r="N6" s="66" t="s">
        <v>91</v>
      </c>
      <c r="O6" s="66" t="s">
        <v>92</v>
      </c>
      <c r="P6" s="66" t="s">
        <v>93</v>
      </c>
      <c r="Q6" s="66" t="s">
        <v>94</v>
      </c>
      <c r="R6" s="64" t="s">
        <v>273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31</v>
      </c>
      <c r="E7" s="21">
        <f ca="1">IFERROR(INDIRECT("'"&amp;$B$2&amp;"'!"&amp;ADDRESS(MATCH($B7,INDIRECT("'"&amp;$B$2&amp;"'!$B$1:$B$1095"),0),MATCH(E$5,INDIRECT("'"&amp;$B$2&amp;"'!5:5"),0))),0)</f>
        <v>100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11</v>
      </c>
      <c r="H7" s="21">
        <f ca="1">IFERROR(INDIRECT("'"&amp;$B$2&amp;"'!"&amp;ADDRESS(MATCH($B7,INDIRECT("'"&amp;$B$2&amp;"'!$B$1:$B$1095"),0),MATCH(H$5,INDIRECT("'"&amp;$B$2&amp;"'!5:5"),0))),0)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1">
        <f ca="1">IFERROR(INDIRECT("'"&amp;$B$2&amp;"'!"&amp;ADDRESS(MATCH($B7,INDIRECT("'"&amp;$B$2&amp;"'!$B$1:$B$1095"),0),MATCH(K$5,INDIRECT("'"&amp;$B$2&amp;"'!5:5"),0))),0)</f>
        <v>0</v>
      </c>
      <c r="L7" s="21">
        <f ca="1">IFERROR(INDIRECT("'"&amp;$B$2&amp;"'!"&amp;ADDRESS(MATCH($B7,INDIRECT("'"&amp;$B$2&amp;"'!$B$1:$B$1095"),0),MATCH(L$5,INDIRECT("'"&amp;$B$2&amp;"'!5:5"),0))),0)</f>
        <v>0</v>
      </c>
      <c r="M7" s="21">
        <f ca="1">IFERROR(INDIRECT("'"&amp;$B$2&amp;"'!"&amp;ADDRESS(MATCH($B7,INDIRECT("'"&amp;$B$2&amp;"'!$B$1:$B$1095"),0),MATCH(M$5,INDIRECT("'"&amp;$B$2&amp;"'!5:5"),0))),0)</f>
        <v>60</v>
      </c>
      <c r="N7" s="21">
        <f ca="1">IFERROR(INDIRECT("'"&amp;$B$2&amp;"'!"&amp;ADDRESS(MATCH($B7,INDIRECT("'"&amp;$B$2&amp;"'!$B$1:$B$1095"),0),MATCH(N$5,INDIRECT("'"&amp;$B$2&amp;"'!5:5"),0))),0)</f>
        <v>0</v>
      </c>
      <c r="O7" s="21">
        <f ca="1">IFERROR(INDIRECT("'"&amp;$B$2&amp;"'!"&amp;ADDRESS(MATCH($B7,INDIRECT("'"&amp;$B$2&amp;"'!$B$1:$B$1095"),0),MATCH(O$5,INDIRECT("'"&amp;$B$2&amp;"'!5:5"),0))),0)</f>
        <v>0</v>
      </c>
      <c r="P7" s="21">
        <f ca="1">IFERROR(INDIRECT("'"&amp;$B$2&amp;"'!"&amp;ADDRESS(MATCH($B7,INDIRECT("'"&amp;$B$2&amp;"'!$B$1:$B$1095"),0),MATCH(P$5,INDIRECT("'"&amp;$B$2&amp;"'!5:5"),0))),0)</f>
        <v>0</v>
      </c>
      <c r="Q7" s="21">
        <f ca="1">IFERROR(INDIRECT("'"&amp;$B$2&amp;"'!"&amp;ADDRESS(MATCH($B7,INDIRECT("'"&amp;$B$2&amp;"'!$B$1:$B$1095"),0),MATCH(Q$5,INDIRECT("'"&amp;$B$2&amp;"'!5:5"),0))),0)</f>
        <v>4</v>
      </c>
      <c r="R7" s="22">
        <f ca="1">+SUM(D7:Q7)</f>
        <v>206</v>
      </c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6332</v>
      </c>
      <c r="E8" s="21">
        <f ca="1">IFERROR(INDIRECT("'"&amp;$B$2&amp;"'!"&amp;ADDRESS(MATCH($B8,INDIRECT("'"&amp;$B$2&amp;"'!$B$1:$B$1095"),0),MATCH(E$5,INDIRECT("'"&amp;$B$2&amp;"'!5:5"),0))),0)</f>
        <v>58194</v>
      </c>
      <c r="F8" s="21">
        <f ca="1">IFERROR(INDIRECT("'"&amp;$B$2&amp;"'!"&amp;ADDRESS(MATCH($B8,INDIRECT("'"&amp;$B$2&amp;"'!$B$1:$B$1095"),0),MATCH(F$5,INDIRECT("'"&amp;$B$2&amp;"'!5:5"),0))),0)</f>
        <v>151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IFERROR(INDIRECT("'"&amp;$B$2&amp;"'!"&amp;ADDRESS(MATCH($B8,INDIRECT("'"&amp;$B$2&amp;"'!$B$1:$B$1095"),0),MATCH(H$5,INDIRECT("'"&amp;$B$2&amp;"'!5:5"),0))),0)</f>
        <v>0</v>
      </c>
      <c r="I8" s="21">
        <f ca="1">IFERROR(INDIRECT("'"&amp;$B$2&amp;"'!"&amp;ADDRESS(MATCH($B8,INDIRECT("'"&amp;$B$2&amp;"'!$B$1:$B$1095"),0),MATCH(I$5,INDIRECT("'"&amp;$B$2&amp;"'!5:5"),0))),0)</f>
        <v>1423</v>
      </c>
      <c r="J8" s="21">
        <f ca="1">IFERROR(INDIRECT("'"&amp;$B$2&amp;"'!"&amp;ADDRESS(MATCH($B8,INDIRECT("'"&amp;$B$2&amp;"'!$B$1:$B$1095"),0),MATCH(J$5,INDIRECT("'"&amp;$B$2&amp;"'!5:5"),0))),0)</f>
        <v>558</v>
      </c>
      <c r="K8" s="21">
        <f ca="1">IFERROR(INDIRECT("'"&amp;$B$2&amp;"'!"&amp;ADDRESS(MATCH($B8,INDIRECT("'"&amp;$B$2&amp;"'!$B$1:$B$1095"),0),MATCH(K$5,INDIRECT("'"&amp;$B$2&amp;"'!5:5"),0))),0)</f>
        <v>36</v>
      </c>
      <c r="L8" s="21">
        <f ca="1">IFERROR(INDIRECT("'"&amp;$B$2&amp;"'!"&amp;ADDRESS(MATCH($B8,INDIRECT("'"&amp;$B$2&amp;"'!$B$1:$B$1095"),0),MATCH(L$5,INDIRECT("'"&amp;$B$2&amp;"'!5:5"),0))),0)</f>
        <v>0</v>
      </c>
      <c r="M8" s="21">
        <f ca="1">IFERROR(INDIRECT("'"&amp;$B$2&amp;"'!"&amp;ADDRESS(MATCH($B8,INDIRECT("'"&amp;$B$2&amp;"'!$B$1:$B$1095"),0),MATCH(M$5,INDIRECT("'"&amp;$B$2&amp;"'!5:5"),0))),0)</f>
        <v>1</v>
      </c>
      <c r="N8" s="21">
        <f ca="1">IFERROR(INDIRECT("'"&amp;$B$2&amp;"'!"&amp;ADDRESS(MATCH($B8,INDIRECT("'"&amp;$B$2&amp;"'!$B$1:$B$1095"),0),MATCH(N$5,INDIRECT("'"&amp;$B$2&amp;"'!5:5"),0))),0)</f>
        <v>0</v>
      </c>
      <c r="O8" s="21">
        <f ca="1">IFERROR(INDIRECT("'"&amp;$B$2&amp;"'!"&amp;ADDRESS(MATCH($B8,INDIRECT("'"&amp;$B$2&amp;"'!$B$1:$B$1095"),0),MATCH(O$5,INDIRECT("'"&amp;$B$2&amp;"'!5:5"),0))),0)</f>
        <v>0</v>
      </c>
      <c r="P8" s="21">
        <f ca="1">IFERROR(INDIRECT("'"&amp;$B$2&amp;"'!"&amp;ADDRESS(MATCH($B8,INDIRECT("'"&amp;$B$2&amp;"'!$B$1:$B$1095"),0),MATCH(P$5,INDIRECT("'"&amp;$B$2&amp;"'!5:5"),0))),0)</f>
        <v>0</v>
      </c>
      <c r="Q8" s="21">
        <f ca="1">IFERROR(INDIRECT("'"&amp;$B$2&amp;"'!"&amp;ADDRESS(MATCH($B8,INDIRECT("'"&amp;$B$2&amp;"'!$B$1:$B$1095"),0),MATCH(Q$5,INDIRECT("'"&amp;$B$2&amp;"'!5:5"),0))),0)</f>
        <v>30</v>
      </c>
      <c r="R8" s="22">
        <f t="shared" ref="R8:R74" ca="1" si="0">+SUM(D8:Q8)</f>
        <v>66725</v>
      </c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27356.02</v>
      </c>
      <c r="E9" s="21">
        <f ca="1">IFERROR(INDIRECT("'"&amp;$B$2&amp;"'!"&amp;ADDRESS(MATCH($B9,INDIRECT("'"&amp;$B$2&amp;"'!$B$1:$B$1095"),0),MATCH(E$5,INDIRECT("'"&amp;$B$2&amp;"'!5:5"),0))),0)</f>
        <v>56581.21</v>
      </c>
      <c r="F9" s="21">
        <f ca="1">IFERROR(INDIRECT("'"&amp;$B$2&amp;"'!"&amp;ADDRESS(MATCH($B9,INDIRECT("'"&amp;$B$2&amp;"'!$B$1:$B$1095"),0),MATCH(F$5,INDIRECT("'"&amp;$B$2&amp;"'!5:5"),0))),0)</f>
        <v>27.05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IFERROR(INDIRECT("'"&amp;$B$2&amp;"'!"&amp;ADDRESS(MATCH($B9,INDIRECT("'"&amp;$B$2&amp;"'!$B$1:$B$1095"),0),MATCH(H$5,INDIRECT("'"&amp;$B$2&amp;"'!5:5"),0))),0)</f>
        <v>0</v>
      </c>
      <c r="I9" s="21">
        <f ca="1">IFERROR(INDIRECT("'"&amp;$B$2&amp;"'!"&amp;ADDRESS(MATCH($B9,INDIRECT("'"&amp;$B$2&amp;"'!$B$1:$B$1095"),0),MATCH(I$5,INDIRECT("'"&amp;$B$2&amp;"'!5:5"),0))),0)</f>
        <v>6869.52</v>
      </c>
      <c r="J9" s="21">
        <f ca="1">IFERROR(INDIRECT("'"&amp;$B$2&amp;"'!"&amp;ADDRESS(MATCH($B9,INDIRECT("'"&amp;$B$2&amp;"'!$B$1:$B$1095"),0),MATCH(J$5,INDIRECT("'"&amp;$B$2&amp;"'!5:5"),0))),0)</f>
        <v>1600.99</v>
      </c>
      <c r="K9" s="21">
        <f ca="1">IFERROR(INDIRECT("'"&amp;$B$2&amp;"'!"&amp;ADDRESS(MATCH($B9,INDIRECT("'"&amp;$B$2&amp;"'!$B$1:$B$1095"),0),MATCH(K$5,INDIRECT("'"&amp;$B$2&amp;"'!5:5"),0))),0)</f>
        <v>243.54</v>
      </c>
      <c r="L9" s="21">
        <f ca="1">IFERROR(INDIRECT("'"&amp;$B$2&amp;"'!"&amp;ADDRESS(MATCH($B9,INDIRECT("'"&amp;$B$2&amp;"'!$B$1:$B$1095"),0),MATCH(L$5,INDIRECT("'"&amp;$B$2&amp;"'!5:5"),0))),0)</f>
        <v>0</v>
      </c>
      <c r="M9" s="21">
        <f ca="1">IFERROR(INDIRECT("'"&amp;$B$2&amp;"'!"&amp;ADDRESS(MATCH($B9,INDIRECT("'"&amp;$B$2&amp;"'!$B$1:$B$1095"),0),MATCH(M$5,INDIRECT("'"&amp;$B$2&amp;"'!5:5"),0))),0)</f>
        <v>383.54</v>
      </c>
      <c r="N9" s="21">
        <f ca="1">IFERROR(INDIRECT("'"&amp;$B$2&amp;"'!"&amp;ADDRESS(MATCH($B9,INDIRECT("'"&amp;$B$2&amp;"'!$B$1:$B$1095"),0),MATCH(N$5,INDIRECT("'"&amp;$B$2&amp;"'!5:5"),0))),0)</f>
        <v>4</v>
      </c>
      <c r="O9" s="21">
        <f ca="1">IFERROR(INDIRECT("'"&amp;$B$2&amp;"'!"&amp;ADDRESS(MATCH($B9,INDIRECT("'"&amp;$B$2&amp;"'!$B$1:$B$1095"),0),MATCH(O$5,INDIRECT("'"&amp;$B$2&amp;"'!5:5"),0))),0)</f>
        <v>0</v>
      </c>
      <c r="P9" s="21">
        <f ca="1">IFERROR(INDIRECT("'"&amp;$B$2&amp;"'!"&amp;ADDRESS(MATCH($B9,INDIRECT("'"&amp;$B$2&amp;"'!$B$1:$B$1095"),0),MATCH(P$5,INDIRECT("'"&amp;$B$2&amp;"'!5:5"),0))),0)</f>
        <v>0</v>
      </c>
      <c r="Q9" s="21">
        <f ca="1">IFERROR(INDIRECT("'"&amp;$B$2&amp;"'!"&amp;ADDRESS(MATCH($B9,INDIRECT("'"&amp;$B$2&amp;"'!$B$1:$B$1095"),0),MATCH(Q$5,INDIRECT("'"&amp;$B$2&amp;"'!5:5"),0))),0)</f>
        <v>98.06</v>
      </c>
      <c r="R9" s="22">
        <f t="shared" ca="1" si="0"/>
        <v>93163.93</v>
      </c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5133.3081341735797</v>
      </c>
      <c r="E10" s="21">
        <f ca="1">IFERROR(INDIRECT("'"&amp;$B$2&amp;"'!"&amp;ADDRESS(MATCH($B10,INDIRECT("'"&amp;$B$2&amp;"'!$B$1:$B$1095"),0),MATCH(E$5,INDIRECT("'"&amp;$B$2&amp;"'!5:5"),0))),0)</f>
        <v>60566.149967571204</v>
      </c>
      <c r="F10" s="21">
        <f ca="1">IFERROR(INDIRECT("'"&amp;$B$2&amp;"'!"&amp;ADDRESS(MATCH($B10,INDIRECT("'"&amp;$B$2&amp;"'!$B$1:$B$1095"),0),MATCH(F$5,INDIRECT("'"&amp;$B$2&amp;"'!5:5"),0))),0)</f>
        <v>12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IFERROR(INDIRECT("'"&amp;$B$2&amp;"'!"&amp;ADDRESS(MATCH($B10,INDIRECT("'"&amp;$B$2&amp;"'!$B$1:$B$1095"),0),MATCH(H$5,INDIRECT("'"&amp;$B$2&amp;"'!5:5"),0))),0)</f>
        <v>2</v>
      </c>
      <c r="I10" s="21">
        <f ca="1">IFERROR(INDIRECT("'"&amp;$B$2&amp;"'!"&amp;ADDRESS(MATCH($B10,INDIRECT("'"&amp;$B$2&amp;"'!$B$1:$B$1095"),0),MATCH(I$5,INDIRECT("'"&amp;$B$2&amp;"'!5:5"),0))),0)</f>
        <v>587.88767123287698</v>
      </c>
      <c r="J10" s="21">
        <f ca="1">IFERROR(INDIRECT("'"&amp;$B$2&amp;"'!"&amp;ADDRESS(MATCH($B10,INDIRECT("'"&amp;$B$2&amp;"'!$B$1:$B$1095"),0),MATCH(J$5,INDIRECT("'"&amp;$B$2&amp;"'!5:5"),0))),0)</f>
        <v>7620.4328767123297</v>
      </c>
      <c r="K10" s="21">
        <f ca="1">IFERROR(INDIRECT("'"&amp;$B$2&amp;"'!"&amp;ADDRESS(MATCH($B10,INDIRECT("'"&amp;$B$2&amp;"'!$B$1:$B$1095"),0),MATCH(K$5,INDIRECT("'"&amp;$B$2&amp;"'!5:5"),0))),0)</f>
        <v>158</v>
      </c>
      <c r="L10" s="21">
        <f ca="1">IFERROR(INDIRECT("'"&amp;$B$2&amp;"'!"&amp;ADDRESS(MATCH($B10,INDIRECT("'"&amp;$B$2&amp;"'!$B$1:$B$1095"),0),MATCH(L$5,INDIRECT("'"&amp;$B$2&amp;"'!5:5"),0))),0)</f>
        <v>0</v>
      </c>
      <c r="M10" s="21">
        <f ca="1">IFERROR(INDIRECT("'"&amp;$B$2&amp;"'!"&amp;ADDRESS(MATCH($B10,INDIRECT("'"&amp;$B$2&amp;"'!$B$1:$B$1095"),0),MATCH(M$5,INDIRECT("'"&amp;$B$2&amp;"'!5:5"),0))),0)</f>
        <v>3673.63551941061</v>
      </c>
      <c r="N10" s="21">
        <f ca="1">IFERROR(INDIRECT("'"&amp;$B$2&amp;"'!"&amp;ADDRESS(MATCH($B10,INDIRECT("'"&amp;$B$2&amp;"'!$B$1:$B$1095"),0),MATCH(N$5,INDIRECT("'"&amp;$B$2&amp;"'!5:5"),0))),0)</f>
        <v>21</v>
      </c>
      <c r="O10" s="21">
        <f ca="1">IFERROR(INDIRECT("'"&amp;$B$2&amp;"'!"&amp;ADDRESS(MATCH($B10,INDIRECT("'"&amp;$B$2&amp;"'!$B$1:$B$1095"),0),MATCH(O$5,INDIRECT("'"&amp;$B$2&amp;"'!5:5"),0))),0)</f>
        <v>0</v>
      </c>
      <c r="P10" s="21">
        <f ca="1">IFERROR(INDIRECT("'"&amp;$B$2&amp;"'!"&amp;ADDRESS(MATCH($B10,INDIRECT("'"&amp;$B$2&amp;"'!$B$1:$B$1095"),0),MATCH(P$5,INDIRECT("'"&amp;$B$2&amp;"'!5:5"),0))),0)</f>
        <v>0</v>
      </c>
      <c r="Q10" s="21">
        <f ca="1">IFERROR(INDIRECT("'"&amp;$B$2&amp;"'!"&amp;ADDRESS(MATCH($B10,INDIRECT("'"&amp;$B$2&amp;"'!$B$1:$B$1095"),0),MATCH(Q$5,INDIRECT("'"&amp;$B$2&amp;"'!5:5"),0))),0)</f>
        <v>17.912328767123299</v>
      </c>
      <c r="R10" s="22">
        <f t="shared" ca="1" si="0"/>
        <v>77792.326497867718</v>
      </c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282.10000000000002</v>
      </c>
      <c r="E11" s="21">
        <f ca="1">IFERROR(INDIRECT("'"&amp;$B$2&amp;"'!"&amp;ADDRESS(MATCH($B11,INDIRECT("'"&amp;$B$2&amp;"'!$B$1:$B$1095"),0),MATCH(E$5,INDIRECT("'"&amp;$B$2&amp;"'!5:5"),0))),0)</f>
        <v>25790.57</v>
      </c>
      <c r="F11" s="21">
        <f ca="1">IFERROR(INDIRECT("'"&amp;$B$2&amp;"'!"&amp;ADDRESS(MATCH($B11,INDIRECT("'"&amp;$B$2&amp;"'!$B$1:$B$1095"),0),MATCH(F$5,INDIRECT("'"&amp;$B$2&amp;"'!5:5"),0))),0)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IFERROR(INDIRECT("'"&amp;$B$2&amp;"'!"&amp;ADDRESS(MATCH($B11,INDIRECT("'"&amp;$B$2&amp;"'!$B$1:$B$1095"),0),MATCH(H$5,INDIRECT("'"&amp;$B$2&amp;"'!5:5"),0))),0)</f>
        <v>0</v>
      </c>
      <c r="I11" s="21">
        <f ca="1">IFERROR(INDIRECT("'"&amp;$B$2&amp;"'!"&amp;ADDRESS(MATCH($B11,INDIRECT("'"&amp;$B$2&amp;"'!$B$1:$B$1095"),0),MATCH(I$5,INDIRECT("'"&amp;$B$2&amp;"'!5:5"),0))),0)</f>
        <v>2</v>
      </c>
      <c r="J11" s="21">
        <f ca="1">IFERROR(INDIRECT("'"&amp;$B$2&amp;"'!"&amp;ADDRESS(MATCH($B11,INDIRECT("'"&amp;$B$2&amp;"'!$B$1:$B$1095"),0),MATCH(J$5,INDIRECT("'"&amp;$B$2&amp;"'!5:5"),0))),0)</f>
        <v>0</v>
      </c>
      <c r="K11" s="21">
        <f ca="1">IFERROR(INDIRECT("'"&amp;$B$2&amp;"'!"&amp;ADDRESS(MATCH($B11,INDIRECT("'"&amp;$B$2&amp;"'!$B$1:$B$1095"),0),MATCH(K$5,INDIRECT("'"&amp;$B$2&amp;"'!5:5"),0))),0)</f>
        <v>23.1</v>
      </c>
      <c r="L11" s="21">
        <f ca="1">IFERROR(INDIRECT("'"&amp;$B$2&amp;"'!"&amp;ADDRESS(MATCH($B11,INDIRECT("'"&amp;$B$2&amp;"'!$B$1:$B$1095"),0),MATCH(L$5,INDIRECT("'"&amp;$B$2&amp;"'!5:5"),0))),0)</f>
        <v>0</v>
      </c>
      <c r="M11" s="21">
        <f ca="1">IFERROR(INDIRECT("'"&amp;$B$2&amp;"'!"&amp;ADDRESS(MATCH($B11,INDIRECT("'"&amp;$B$2&amp;"'!$B$1:$B$1095"),0),MATCH(M$5,INDIRECT("'"&amp;$B$2&amp;"'!5:5"),0))),0)</f>
        <v>242.66</v>
      </c>
      <c r="N11" s="21">
        <f ca="1">IFERROR(INDIRECT("'"&amp;$B$2&amp;"'!"&amp;ADDRESS(MATCH($B11,INDIRECT("'"&amp;$B$2&amp;"'!$B$1:$B$1095"),0),MATCH(N$5,INDIRECT("'"&amp;$B$2&amp;"'!5:5"),0))),0)</f>
        <v>0</v>
      </c>
      <c r="O11" s="21">
        <f ca="1">IFERROR(INDIRECT("'"&amp;$B$2&amp;"'!"&amp;ADDRESS(MATCH($B11,INDIRECT("'"&amp;$B$2&amp;"'!$B$1:$B$1095"),0),MATCH(O$5,INDIRECT("'"&amp;$B$2&amp;"'!5:5"),0))),0)</f>
        <v>0</v>
      </c>
      <c r="P11" s="21">
        <f ca="1">IFERROR(INDIRECT("'"&amp;$B$2&amp;"'!"&amp;ADDRESS(MATCH($B11,INDIRECT("'"&amp;$B$2&amp;"'!$B$1:$B$1095"),0),MATCH(P$5,INDIRECT("'"&amp;$B$2&amp;"'!5:5"),0))),0)</f>
        <v>0</v>
      </c>
      <c r="Q11" s="21">
        <f ca="1">IFERROR(INDIRECT("'"&amp;$B$2&amp;"'!"&amp;ADDRESS(MATCH($B11,INDIRECT("'"&amp;$B$2&amp;"'!$B$1:$B$1095"),0),MATCH(Q$5,INDIRECT("'"&amp;$B$2&amp;"'!5:5"),0))),0)</f>
        <v>0</v>
      </c>
      <c r="R11" s="22">
        <f t="shared" ca="1" si="0"/>
        <v>26340.429999999997</v>
      </c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IFERROR(INDIRECT("'"&amp;$B$2&amp;"'!"&amp;ADDRESS(MATCH($B12,INDIRECT("'"&amp;$B$2&amp;"'!$B$1:$B$1095"),0),MATCH(K$5,INDIRECT("'"&amp;$B$2&amp;"'!5:5"),0))),0)</f>
        <v>0</v>
      </c>
      <c r="L12" s="21">
        <f ca="1">IFERROR(INDIRECT("'"&amp;$B$2&amp;"'!"&amp;ADDRESS(MATCH($B12,INDIRECT("'"&amp;$B$2&amp;"'!$B$1:$B$1095"),0),MATCH(L$5,INDIRECT("'"&amp;$B$2&amp;"'!5:5"),0))),0)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IFERROR(INDIRECT("'"&amp;$B$2&amp;"'!"&amp;ADDRESS(MATCH($B12,INDIRECT("'"&amp;$B$2&amp;"'!$B$1:$B$1095"),0),MATCH(N$5,INDIRECT("'"&amp;$B$2&amp;"'!5:5"),0))),0)</f>
        <v>0</v>
      </c>
      <c r="O12" s="21">
        <f ca="1">IFERROR(INDIRECT("'"&amp;$B$2&amp;"'!"&amp;ADDRESS(MATCH($B12,INDIRECT("'"&amp;$B$2&amp;"'!$B$1:$B$1095"),0),MATCH(O$5,INDIRECT("'"&amp;$B$2&amp;"'!5:5"),0))),0)</f>
        <v>0</v>
      </c>
      <c r="P12" s="21">
        <f ca="1">IFERROR(INDIRECT("'"&amp;$B$2&amp;"'!"&amp;ADDRESS(MATCH($B12,INDIRECT("'"&amp;$B$2&amp;"'!$B$1:$B$1095"),0),MATCH(P$5,INDIRECT("'"&amp;$B$2&amp;"'!5:5"),0))),0)</f>
        <v>0</v>
      </c>
      <c r="Q12" s="21">
        <f ca="1">IFERROR(INDIRECT("'"&amp;$B$2&amp;"'!"&amp;ADDRESS(MATCH($B12,INDIRECT("'"&amp;$B$2&amp;"'!$B$1:$B$1095"),0),MATCH(Q$5,INDIRECT("'"&amp;$B$2&amp;"'!5:5"),0))),0)</f>
        <v>0</v>
      </c>
      <c r="R12" s="22">
        <f t="shared" ca="1" si="0"/>
        <v>0</v>
      </c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383.84931506849301</v>
      </c>
      <c r="E13" s="21">
        <f ca="1">IFERROR(INDIRECT("'"&amp;$B$2&amp;"'!"&amp;ADDRESS(MATCH($B13,INDIRECT("'"&amp;$B$2&amp;"'!$B$1:$B$1095"),0),MATCH(E$5,INDIRECT("'"&amp;$B$2&amp;"'!5:5"),0))),0)</f>
        <v>24078.196347031899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IFERROR(INDIRECT("'"&amp;$B$2&amp;"'!"&amp;ADDRESS(MATCH($B13,INDIRECT("'"&amp;$B$2&amp;"'!$B$1:$B$1095"),0),MATCH(H$5,INDIRECT("'"&amp;$B$2&amp;"'!5:5"),0))),0)</f>
        <v>0</v>
      </c>
      <c r="I13" s="21">
        <f ca="1">IFERROR(INDIRECT("'"&amp;$B$2&amp;"'!"&amp;ADDRESS(MATCH($B13,INDIRECT("'"&amp;$B$2&amp;"'!$B$1:$B$1095"),0),MATCH(I$5,INDIRECT("'"&amp;$B$2&amp;"'!5:5"),0))),0)</f>
        <v>9</v>
      </c>
      <c r="J13" s="21">
        <f ca="1">IFERROR(INDIRECT("'"&amp;$B$2&amp;"'!"&amp;ADDRESS(MATCH($B13,INDIRECT("'"&amp;$B$2&amp;"'!$B$1:$B$1095"),0),MATCH(J$5,INDIRECT("'"&amp;$B$2&amp;"'!5:5"),0))),0)</f>
        <v>0</v>
      </c>
      <c r="K13" s="21">
        <f ca="1">IFERROR(INDIRECT("'"&amp;$B$2&amp;"'!"&amp;ADDRESS(MATCH($B13,INDIRECT("'"&amp;$B$2&amp;"'!$B$1:$B$1095"),0),MATCH(K$5,INDIRECT("'"&amp;$B$2&amp;"'!5:5"),0))),0)</f>
        <v>8.2132483687564406</v>
      </c>
      <c r="L13" s="21">
        <f ca="1">IFERROR(INDIRECT("'"&amp;$B$2&amp;"'!"&amp;ADDRESS(MATCH($B13,INDIRECT("'"&amp;$B$2&amp;"'!$B$1:$B$1095"),0),MATCH(L$5,INDIRECT("'"&amp;$B$2&amp;"'!5:5"),0))),0)</f>
        <v>0</v>
      </c>
      <c r="M13" s="21">
        <f ca="1">IFERROR(INDIRECT("'"&amp;$B$2&amp;"'!"&amp;ADDRESS(MATCH($B13,INDIRECT("'"&amp;$B$2&amp;"'!$B$1:$B$1095"),0),MATCH(M$5,INDIRECT("'"&amp;$B$2&amp;"'!5:5"),0))),0)</f>
        <v>479.90354609929102</v>
      </c>
      <c r="N13" s="21">
        <f ca="1">IFERROR(INDIRECT("'"&amp;$B$2&amp;"'!"&amp;ADDRESS(MATCH($B13,INDIRECT("'"&amp;$B$2&amp;"'!$B$1:$B$1095"),0),MATCH(N$5,INDIRECT("'"&amp;$B$2&amp;"'!5:5"),0))),0)</f>
        <v>0</v>
      </c>
      <c r="O13" s="21">
        <f ca="1">IFERROR(INDIRECT("'"&amp;$B$2&amp;"'!"&amp;ADDRESS(MATCH($B13,INDIRECT("'"&amp;$B$2&amp;"'!$B$1:$B$1095"),0),MATCH(O$5,INDIRECT("'"&amp;$B$2&amp;"'!5:5"),0))),0)</f>
        <v>0</v>
      </c>
      <c r="P13" s="21">
        <f ca="1">IFERROR(INDIRECT("'"&amp;$B$2&amp;"'!"&amp;ADDRESS(MATCH($B13,INDIRECT("'"&amp;$B$2&amp;"'!$B$1:$B$1095"),0),MATCH(P$5,INDIRECT("'"&amp;$B$2&amp;"'!5:5"),0))),0)</f>
        <v>0</v>
      </c>
      <c r="Q13" s="21">
        <f ca="1">IFERROR(INDIRECT("'"&amp;$B$2&amp;"'!"&amp;ADDRESS(MATCH($B13,INDIRECT("'"&amp;$B$2&amp;"'!$B$1:$B$1095"),0),MATCH(Q$5,INDIRECT("'"&amp;$B$2&amp;"'!5:5"),0))),0)</f>
        <v>0</v>
      </c>
      <c r="R13" s="22">
        <f t="shared" ca="1" si="0"/>
        <v>24959.16245656844</v>
      </c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6432.8905722299187</v>
      </c>
      <c r="E14" s="21">
        <f ca="1">IFERROR(INDIRECT("'"&amp;$B$2&amp;"'!"&amp;ADDRESS(MATCH($B14,INDIRECT("'"&amp;$B$2&amp;"'!$B$1:$B$1095"),0),MATCH(E$5,INDIRECT("'"&amp;$B$2&amp;"'!5:5"),0))),0)</f>
        <v>69778.313179026911</v>
      </c>
      <c r="F14" s="21">
        <f ca="1">IFERROR(INDIRECT("'"&amp;$B$2&amp;"'!"&amp;ADDRESS(MATCH($B14,INDIRECT("'"&amp;$B$2&amp;"'!$B$1:$B$1095"),0),MATCH(F$5,INDIRECT("'"&amp;$B$2&amp;"'!5:5"),0))),0)</f>
        <v>76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IFERROR(INDIRECT("'"&amp;$B$2&amp;"'!"&amp;ADDRESS(MATCH($B14,INDIRECT("'"&amp;$B$2&amp;"'!$B$1:$B$1095"),0),MATCH(H$5,INDIRECT("'"&amp;$B$2&amp;"'!5:5"),0))),0)</f>
        <v>5</v>
      </c>
      <c r="I14" s="21">
        <f ca="1">IFERROR(INDIRECT("'"&amp;$B$2&amp;"'!"&amp;ADDRESS(MATCH($B14,INDIRECT("'"&amp;$B$2&amp;"'!$B$1:$B$1095"),0),MATCH(I$5,INDIRECT("'"&amp;$B$2&amp;"'!5:5"),0))),0)</f>
        <v>482</v>
      </c>
      <c r="J14" s="21">
        <f ca="1">IFERROR(INDIRECT("'"&amp;$B$2&amp;"'!"&amp;ADDRESS(MATCH($B14,INDIRECT("'"&amp;$B$2&amp;"'!$B$1:$B$1095"),0),MATCH(J$5,INDIRECT("'"&amp;$B$2&amp;"'!5:5"),0))),0)</f>
        <v>693</v>
      </c>
      <c r="K14" s="21">
        <f ca="1">IFERROR(INDIRECT("'"&amp;$B$2&amp;"'!"&amp;ADDRESS(MATCH($B14,INDIRECT("'"&amp;$B$2&amp;"'!$B$1:$B$1095"),0),MATCH(K$5,INDIRECT("'"&amp;$B$2&amp;"'!5:5"),0))),0)</f>
        <v>16</v>
      </c>
      <c r="L14" s="21">
        <f ca="1">IFERROR(INDIRECT("'"&amp;$B$2&amp;"'!"&amp;ADDRESS(MATCH($B14,INDIRECT("'"&amp;$B$2&amp;"'!$B$1:$B$1095"),0),MATCH(L$5,INDIRECT("'"&amp;$B$2&amp;"'!5:5"),0))),0)</f>
        <v>0</v>
      </c>
      <c r="M14" s="21">
        <f ca="1">IFERROR(INDIRECT("'"&amp;$B$2&amp;"'!"&amp;ADDRESS(MATCH($B14,INDIRECT("'"&amp;$B$2&amp;"'!$B$1:$B$1095"),0),MATCH(M$5,INDIRECT("'"&amp;$B$2&amp;"'!5:5"),0))),0)</f>
        <v>1115.0876712328768</v>
      </c>
      <c r="N14" s="21">
        <f ca="1">IFERROR(INDIRECT("'"&amp;$B$2&amp;"'!"&amp;ADDRESS(MATCH($B14,INDIRECT("'"&amp;$B$2&amp;"'!$B$1:$B$1095"),0),MATCH(N$5,INDIRECT("'"&amp;$B$2&amp;"'!5:5"),0))),0)</f>
        <v>5</v>
      </c>
      <c r="O14" s="21">
        <f ca="1">IFERROR(INDIRECT("'"&amp;$B$2&amp;"'!"&amp;ADDRESS(MATCH($B14,INDIRECT("'"&amp;$B$2&amp;"'!$B$1:$B$1095"),0),MATCH(O$5,INDIRECT("'"&amp;$B$2&amp;"'!5:5"),0))),0)</f>
        <v>0</v>
      </c>
      <c r="P14" s="21">
        <f ca="1">IFERROR(INDIRECT("'"&amp;$B$2&amp;"'!"&amp;ADDRESS(MATCH($B14,INDIRECT("'"&amp;$B$2&amp;"'!$B$1:$B$1095"),0),MATCH(P$5,INDIRECT("'"&amp;$B$2&amp;"'!5:5"),0))),0)</f>
        <v>0</v>
      </c>
      <c r="Q14" s="21">
        <f ca="1">IFERROR(INDIRECT("'"&amp;$B$2&amp;"'!"&amp;ADDRESS(MATCH($B14,INDIRECT("'"&amp;$B$2&amp;"'!$B$1:$B$1095"),0),MATCH(Q$5,INDIRECT("'"&amp;$B$2&amp;"'!5:5"),0))),0)</f>
        <v>622.06027397260277</v>
      </c>
      <c r="R14" s="22">
        <f t="shared" ca="1" si="0"/>
        <v>79225.351696462312</v>
      </c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4552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IFERROR(INDIRECT("'"&amp;$B$2&amp;"'!"&amp;ADDRESS(MATCH($B15,INDIRECT("'"&amp;$B$2&amp;"'!$B$1:$B$1095"),0),MATCH(K$5,INDIRECT("'"&amp;$B$2&amp;"'!5:5"),0))),0)</f>
        <v>0</v>
      </c>
      <c r="L15" s="21">
        <f ca="1">IFERROR(INDIRECT("'"&amp;$B$2&amp;"'!"&amp;ADDRESS(MATCH($B15,INDIRECT("'"&amp;$B$2&amp;"'!$B$1:$B$1095"),0),MATCH(L$5,INDIRECT("'"&amp;$B$2&amp;"'!5:5"),0))),0)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IFERROR(INDIRECT("'"&amp;$B$2&amp;"'!"&amp;ADDRESS(MATCH($B15,INDIRECT("'"&amp;$B$2&amp;"'!$B$1:$B$1095"),0),MATCH(N$5,INDIRECT("'"&amp;$B$2&amp;"'!5:5"),0))),0)</f>
        <v>0</v>
      </c>
      <c r="O15" s="21">
        <f ca="1">IFERROR(INDIRECT("'"&amp;$B$2&amp;"'!"&amp;ADDRESS(MATCH($B15,INDIRECT("'"&amp;$B$2&amp;"'!$B$1:$B$1095"),0),MATCH(O$5,INDIRECT("'"&amp;$B$2&amp;"'!5:5"),0))),0)</f>
        <v>0</v>
      </c>
      <c r="P15" s="21">
        <f ca="1">IFERROR(INDIRECT("'"&amp;$B$2&amp;"'!"&amp;ADDRESS(MATCH($B15,INDIRECT("'"&amp;$B$2&amp;"'!$B$1:$B$1095"),0),MATCH(P$5,INDIRECT("'"&amp;$B$2&amp;"'!5:5"),0))),0)</f>
        <v>0</v>
      </c>
      <c r="Q15" s="21">
        <f ca="1">IFERROR(INDIRECT("'"&amp;$B$2&amp;"'!"&amp;ADDRESS(MATCH($B15,INDIRECT("'"&amp;$B$2&amp;"'!$B$1:$B$1095"),0),MATCH(Q$5,INDIRECT("'"&amp;$B$2&amp;"'!5:5"),0))),0)</f>
        <v>0</v>
      </c>
      <c r="R15" s="22">
        <f t="shared" ca="1" si="0"/>
        <v>4552</v>
      </c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IFERROR(INDIRECT("'"&amp;$B$2&amp;"'!"&amp;ADDRESS(MATCH($B16,INDIRECT("'"&amp;$B$2&amp;"'!$B$1:$B$1095"),0),MATCH(K$5,INDIRECT("'"&amp;$B$2&amp;"'!5:5"),0))),0)</f>
        <v>0</v>
      </c>
      <c r="L16" s="21">
        <f ca="1">IFERROR(INDIRECT("'"&amp;$B$2&amp;"'!"&amp;ADDRESS(MATCH($B16,INDIRECT("'"&amp;$B$2&amp;"'!$B$1:$B$1095"),0),MATCH(L$5,INDIRECT("'"&amp;$B$2&amp;"'!5:5"),0))),0)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IFERROR(INDIRECT("'"&amp;$B$2&amp;"'!"&amp;ADDRESS(MATCH($B16,INDIRECT("'"&amp;$B$2&amp;"'!$B$1:$B$1095"),0),MATCH(N$5,INDIRECT("'"&amp;$B$2&amp;"'!5:5"),0))),0)</f>
        <v>0</v>
      </c>
      <c r="O16" s="21">
        <f ca="1">IFERROR(INDIRECT("'"&amp;$B$2&amp;"'!"&amp;ADDRESS(MATCH($B16,INDIRECT("'"&amp;$B$2&amp;"'!$B$1:$B$1095"),0),MATCH(O$5,INDIRECT("'"&amp;$B$2&amp;"'!5:5"),0))),0)</f>
        <v>0</v>
      </c>
      <c r="P16" s="21">
        <f ca="1">IFERROR(INDIRECT("'"&amp;$B$2&amp;"'!"&amp;ADDRESS(MATCH($B16,INDIRECT("'"&amp;$B$2&amp;"'!$B$1:$B$1095"),0),MATCH(P$5,INDIRECT("'"&amp;$B$2&amp;"'!5:5"),0))),0)</f>
        <v>0</v>
      </c>
      <c r="Q16" s="21">
        <f ca="1">IFERROR(INDIRECT("'"&amp;$B$2&amp;"'!"&amp;ADDRESS(MATCH($B16,INDIRECT("'"&amp;$B$2&amp;"'!$B$1:$B$1095"),0),MATCH(Q$5,INDIRECT("'"&amp;$B$2&amp;"'!5:5"),0))),0)</f>
        <v>0</v>
      </c>
      <c r="R16" s="22">
        <f t="shared" ca="1" si="0"/>
        <v>0</v>
      </c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633</v>
      </c>
      <c r="E17" s="21">
        <f ca="1">IFERROR(INDIRECT("'"&amp;$B$2&amp;"'!"&amp;ADDRESS(MATCH($B17,INDIRECT("'"&amp;$B$2&amp;"'!$B$1:$B$1095"),0),MATCH(E$5,INDIRECT("'"&amp;$B$2&amp;"'!5:5"),0))),0)</f>
        <v>576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IFERROR(INDIRECT("'"&amp;$B$2&amp;"'!"&amp;ADDRESS(MATCH($B17,INDIRECT("'"&amp;$B$2&amp;"'!$B$1:$B$1095"),0),MATCH(H$5,INDIRECT("'"&amp;$B$2&amp;"'!5:5"),0))),0)</f>
        <v>0</v>
      </c>
      <c r="I17" s="21">
        <f ca="1">IFERROR(INDIRECT("'"&amp;$B$2&amp;"'!"&amp;ADDRESS(MATCH($B17,INDIRECT("'"&amp;$B$2&amp;"'!$B$1:$B$1095"),0),MATCH(I$5,INDIRECT("'"&amp;$B$2&amp;"'!5:5"),0))),0)</f>
        <v>58</v>
      </c>
      <c r="J17" s="21">
        <f ca="1">IFERROR(INDIRECT("'"&amp;$B$2&amp;"'!"&amp;ADDRESS(MATCH($B17,INDIRECT("'"&amp;$B$2&amp;"'!$B$1:$B$1095"),0),MATCH(J$5,INDIRECT("'"&amp;$B$2&amp;"'!5:5"),0))),0)</f>
        <v>0</v>
      </c>
      <c r="K17" s="21">
        <f ca="1">IFERROR(INDIRECT("'"&amp;$B$2&amp;"'!"&amp;ADDRESS(MATCH($B17,INDIRECT("'"&amp;$B$2&amp;"'!$B$1:$B$1095"),0),MATCH(K$5,INDIRECT("'"&amp;$B$2&amp;"'!5:5"),0))),0)</f>
        <v>1</v>
      </c>
      <c r="L17" s="21">
        <f ca="1">IFERROR(INDIRECT("'"&amp;$B$2&amp;"'!"&amp;ADDRESS(MATCH($B17,INDIRECT("'"&amp;$B$2&amp;"'!$B$1:$B$1095"),0),MATCH(L$5,INDIRECT("'"&amp;$B$2&amp;"'!5:5"),0))),0)</f>
        <v>0</v>
      </c>
      <c r="M17" s="21">
        <f ca="1">IFERROR(INDIRECT("'"&amp;$B$2&amp;"'!"&amp;ADDRESS(MATCH($B17,INDIRECT("'"&amp;$B$2&amp;"'!$B$1:$B$1095"),0),MATCH(M$5,INDIRECT("'"&amp;$B$2&amp;"'!5:5"),0))),0)</f>
        <v>153</v>
      </c>
      <c r="N17" s="21">
        <f ca="1">IFERROR(INDIRECT("'"&amp;$B$2&amp;"'!"&amp;ADDRESS(MATCH($B17,INDIRECT("'"&amp;$B$2&amp;"'!$B$1:$B$1095"),0),MATCH(N$5,INDIRECT("'"&amp;$B$2&amp;"'!5:5"),0))),0)</f>
        <v>10</v>
      </c>
      <c r="O17" s="21">
        <f ca="1">IFERROR(INDIRECT("'"&amp;$B$2&amp;"'!"&amp;ADDRESS(MATCH($B17,INDIRECT("'"&amp;$B$2&amp;"'!$B$1:$B$1095"),0),MATCH(O$5,INDIRECT("'"&amp;$B$2&amp;"'!5:5"),0))),0)</f>
        <v>0</v>
      </c>
      <c r="P17" s="21">
        <f ca="1">IFERROR(INDIRECT("'"&amp;$B$2&amp;"'!"&amp;ADDRESS(MATCH($B17,INDIRECT("'"&amp;$B$2&amp;"'!$B$1:$B$1095"),0),MATCH(P$5,INDIRECT("'"&amp;$B$2&amp;"'!5:5"),0))),0)</f>
        <v>0</v>
      </c>
      <c r="Q17" s="21">
        <f ca="1">IFERROR(INDIRECT("'"&amp;$B$2&amp;"'!"&amp;ADDRESS(MATCH($B17,INDIRECT("'"&amp;$B$2&amp;"'!$B$1:$B$1095"),0),MATCH(Q$5,INDIRECT("'"&amp;$B$2&amp;"'!5:5"),0))),0)</f>
        <v>9</v>
      </c>
      <c r="R17" s="22">
        <f t="shared" ca="1" si="0"/>
        <v>1440</v>
      </c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288</v>
      </c>
      <c r="E18" s="21">
        <f ca="1">IFERROR(INDIRECT("'"&amp;$B$2&amp;"'!"&amp;ADDRESS(MATCH($B18,INDIRECT("'"&amp;$B$2&amp;"'!$B$1:$B$1095"),0),MATCH(E$5,INDIRECT("'"&amp;$B$2&amp;"'!5:5"),0))),0)</f>
        <v>1358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IFERROR(INDIRECT("'"&amp;$B$2&amp;"'!"&amp;ADDRESS(MATCH($B18,INDIRECT("'"&amp;$B$2&amp;"'!$B$1:$B$1095"),0),MATCH(H$5,INDIRECT("'"&amp;$B$2&amp;"'!5:5"),0))),0)</f>
        <v>0</v>
      </c>
      <c r="I18" s="21">
        <f ca="1">IFERROR(INDIRECT("'"&amp;$B$2&amp;"'!"&amp;ADDRESS(MATCH($B18,INDIRECT("'"&amp;$B$2&amp;"'!$B$1:$B$1095"),0),MATCH(I$5,INDIRECT("'"&amp;$B$2&amp;"'!5:5"),0))),0)</f>
        <v>1048</v>
      </c>
      <c r="J18" s="21">
        <f ca="1">IFERROR(INDIRECT("'"&amp;$B$2&amp;"'!"&amp;ADDRESS(MATCH($B18,INDIRECT("'"&amp;$B$2&amp;"'!$B$1:$B$1095"),0),MATCH(J$5,INDIRECT("'"&amp;$B$2&amp;"'!5:5"),0))),0)</f>
        <v>0</v>
      </c>
      <c r="K18" s="21">
        <f ca="1">IFERROR(INDIRECT("'"&amp;$B$2&amp;"'!"&amp;ADDRESS(MATCH($B18,INDIRECT("'"&amp;$B$2&amp;"'!$B$1:$B$1095"),0),MATCH(K$5,INDIRECT("'"&amp;$B$2&amp;"'!5:5"),0))),0)</f>
        <v>10</v>
      </c>
      <c r="L18" s="21">
        <f ca="1">IFERROR(INDIRECT("'"&amp;$B$2&amp;"'!"&amp;ADDRESS(MATCH($B18,INDIRECT("'"&amp;$B$2&amp;"'!$B$1:$B$1095"),0),MATCH(L$5,INDIRECT("'"&amp;$B$2&amp;"'!5:5"),0))),0)</f>
        <v>0</v>
      </c>
      <c r="M18" s="21">
        <f ca="1">IFERROR(INDIRECT("'"&amp;$B$2&amp;"'!"&amp;ADDRESS(MATCH($B18,INDIRECT("'"&amp;$B$2&amp;"'!$B$1:$B$1095"),0),MATCH(M$5,INDIRECT("'"&amp;$B$2&amp;"'!5:5"),0))),0)</f>
        <v>14</v>
      </c>
      <c r="N18" s="21">
        <f ca="1">IFERROR(INDIRECT("'"&amp;$B$2&amp;"'!"&amp;ADDRESS(MATCH($B18,INDIRECT("'"&amp;$B$2&amp;"'!$B$1:$B$1095"),0),MATCH(N$5,INDIRECT("'"&amp;$B$2&amp;"'!5:5"),0))),0)</f>
        <v>2</v>
      </c>
      <c r="O18" s="21">
        <f ca="1">IFERROR(INDIRECT("'"&amp;$B$2&amp;"'!"&amp;ADDRESS(MATCH($B18,INDIRECT("'"&amp;$B$2&amp;"'!$B$1:$B$1095"),0),MATCH(O$5,INDIRECT("'"&amp;$B$2&amp;"'!5:5"),0))),0)</f>
        <v>0</v>
      </c>
      <c r="P18" s="21">
        <f ca="1">IFERROR(INDIRECT("'"&amp;$B$2&amp;"'!"&amp;ADDRESS(MATCH($B18,INDIRECT("'"&amp;$B$2&amp;"'!$B$1:$B$1095"),0),MATCH(P$5,INDIRECT("'"&amp;$B$2&amp;"'!5:5"),0))),0)</f>
        <v>0</v>
      </c>
      <c r="Q18" s="21">
        <f ca="1">IFERROR(INDIRECT("'"&amp;$B$2&amp;"'!"&amp;ADDRESS(MATCH($B18,INDIRECT("'"&amp;$B$2&amp;"'!$B$1:$B$1095"),0),MATCH(Q$5,INDIRECT("'"&amp;$B$2&amp;"'!5:5"),0))),0)</f>
        <v>27</v>
      </c>
      <c r="R18" s="22">
        <f t="shared" ca="1" si="0"/>
        <v>2747</v>
      </c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IFERROR(INDIRECT("'"&amp;$B$2&amp;"'!"&amp;ADDRESS(MATCH($B19,INDIRECT("'"&amp;$B$2&amp;"'!$B$1:$B$1095"),0),MATCH(K$5,INDIRECT("'"&amp;$B$2&amp;"'!5:5"),0))),0)</f>
        <v>0</v>
      </c>
      <c r="L19" s="21">
        <f ca="1">IFERROR(INDIRECT("'"&amp;$B$2&amp;"'!"&amp;ADDRESS(MATCH($B19,INDIRECT("'"&amp;$B$2&amp;"'!$B$1:$B$1095"),0),MATCH(L$5,INDIRECT("'"&amp;$B$2&amp;"'!5:5"),0))),0)</f>
        <v>0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IFERROR(INDIRECT("'"&amp;$B$2&amp;"'!"&amp;ADDRESS(MATCH($B19,INDIRECT("'"&amp;$B$2&amp;"'!$B$1:$B$1095"),0),MATCH(N$5,INDIRECT("'"&amp;$B$2&amp;"'!5:5"),0))),0)</f>
        <v>0</v>
      </c>
      <c r="O19" s="21">
        <f ca="1">IFERROR(INDIRECT("'"&amp;$B$2&amp;"'!"&amp;ADDRESS(MATCH($B19,INDIRECT("'"&amp;$B$2&amp;"'!$B$1:$B$1095"),0),MATCH(O$5,INDIRECT("'"&amp;$B$2&amp;"'!5:5"),0))),0)</f>
        <v>0</v>
      </c>
      <c r="P19" s="21">
        <f ca="1">IFERROR(INDIRECT("'"&amp;$B$2&amp;"'!"&amp;ADDRESS(MATCH($B19,INDIRECT("'"&amp;$B$2&amp;"'!$B$1:$B$1095"),0),MATCH(P$5,INDIRECT("'"&amp;$B$2&amp;"'!5:5"),0))),0)</f>
        <v>0</v>
      </c>
      <c r="Q19" s="21">
        <f ca="1">IFERROR(INDIRECT("'"&amp;$B$2&amp;"'!"&amp;ADDRESS(MATCH($B19,INDIRECT("'"&amp;$B$2&amp;"'!$B$1:$B$1095"),0),MATCH(Q$5,INDIRECT("'"&amp;$B$2&amp;"'!5:5"),0))),0)</f>
        <v>0</v>
      </c>
      <c r="R19" s="22">
        <f t="shared" ca="1" si="0"/>
        <v>0</v>
      </c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6480.7242355000008</v>
      </c>
      <c r="E20" s="21">
        <f ca="1">IFERROR(INDIRECT("'"&amp;$B$2&amp;"'!"&amp;ADDRESS(MATCH($B20,INDIRECT("'"&amp;$B$2&amp;"'!$B$1:$B$1095"),0),MATCH(E$5,INDIRECT("'"&amp;$B$2&amp;"'!5:5"),0))),0)</f>
        <v>49052.064177300002</v>
      </c>
      <c r="F20" s="21">
        <f ca="1">IFERROR(INDIRECT("'"&amp;$B$2&amp;"'!"&amp;ADDRESS(MATCH($B20,INDIRECT("'"&amp;$B$2&amp;"'!$B$1:$B$1095"),0),MATCH(F$5,INDIRECT("'"&amp;$B$2&amp;"'!5:5"),0))),0)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IFERROR(INDIRECT("'"&amp;$B$2&amp;"'!"&amp;ADDRESS(MATCH($B20,INDIRECT("'"&amp;$B$2&amp;"'!$B$1:$B$1095"),0),MATCH(H$5,INDIRECT("'"&amp;$B$2&amp;"'!5:5"),0))),0)</f>
        <v>0</v>
      </c>
      <c r="I20" s="21">
        <f ca="1">IFERROR(INDIRECT("'"&amp;$B$2&amp;"'!"&amp;ADDRESS(MATCH($B20,INDIRECT("'"&amp;$B$2&amp;"'!$B$1:$B$1095"),0),MATCH(I$5,INDIRECT("'"&amp;$B$2&amp;"'!5:5"),0))),0)</f>
        <v>84.2219178</v>
      </c>
      <c r="J20" s="21">
        <f ca="1">IFERROR(INDIRECT("'"&amp;$B$2&amp;"'!"&amp;ADDRESS(MATCH($B20,INDIRECT("'"&amp;$B$2&amp;"'!$B$1:$B$1095"),0),MATCH(J$5,INDIRECT("'"&amp;$B$2&amp;"'!5:5"),0))),0)</f>
        <v>33</v>
      </c>
      <c r="K20" s="21">
        <f ca="1">IFERROR(INDIRECT("'"&amp;$B$2&amp;"'!"&amp;ADDRESS(MATCH($B20,INDIRECT("'"&amp;$B$2&amp;"'!$B$1:$B$1095"),0),MATCH(K$5,INDIRECT("'"&amp;$B$2&amp;"'!5:5"),0))),0)</f>
        <v>0</v>
      </c>
      <c r="L20" s="21">
        <f ca="1">IFERROR(INDIRECT("'"&amp;$B$2&amp;"'!"&amp;ADDRESS(MATCH($B20,INDIRECT("'"&amp;$B$2&amp;"'!$B$1:$B$1095"),0),MATCH(L$5,INDIRECT("'"&amp;$B$2&amp;"'!5:5"),0))),0)</f>
        <v>0</v>
      </c>
      <c r="M20" s="21">
        <f ca="1">IFERROR(INDIRECT("'"&amp;$B$2&amp;"'!"&amp;ADDRESS(MATCH($B20,INDIRECT("'"&amp;$B$2&amp;"'!$B$1:$B$1095"),0),MATCH(M$5,INDIRECT("'"&amp;$B$2&amp;"'!5:5"),0))),0)</f>
        <v>198.05753530000001</v>
      </c>
      <c r="N20" s="21">
        <f ca="1">IFERROR(INDIRECT("'"&amp;$B$2&amp;"'!"&amp;ADDRESS(MATCH($B20,INDIRECT("'"&amp;$B$2&amp;"'!$B$1:$B$1095"),0),MATCH(N$5,INDIRECT("'"&amp;$B$2&amp;"'!5:5"),0))),0)</f>
        <v>4</v>
      </c>
      <c r="O20" s="21">
        <f ca="1">IFERROR(INDIRECT("'"&amp;$B$2&amp;"'!"&amp;ADDRESS(MATCH($B20,INDIRECT("'"&amp;$B$2&amp;"'!$B$1:$B$1095"),0),MATCH(O$5,INDIRECT("'"&amp;$B$2&amp;"'!5:5"),0))),0)</f>
        <v>0</v>
      </c>
      <c r="P20" s="21">
        <f ca="1">IFERROR(INDIRECT("'"&amp;$B$2&amp;"'!"&amp;ADDRESS(MATCH($B20,INDIRECT("'"&amp;$B$2&amp;"'!$B$1:$B$1095"),0),MATCH(P$5,INDIRECT("'"&amp;$B$2&amp;"'!5:5"),0))),0)</f>
        <v>0</v>
      </c>
      <c r="Q20" s="21">
        <f ca="1">IFERROR(INDIRECT("'"&amp;$B$2&amp;"'!"&amp;ADDRESS(MATCH($B20,INDIRECT("'"&amp;$B$2&amp;"'!$B$1:$B$1095"),0),MATCH(Q$5,INDIRECT("'"&amp;$B$2&amp;"'!5:5"),0))),0)</f>
        <v>0</v>
      </c>
      <c r="R20" s="22">
        <f t="shared" ca="1" si="0"/>
        <v>55852.067865900004</v>
      </c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344.56</v>
      </c>
      <c r="E21" s="21">
        <f ca="1">IFERROR(INDIRECT("'"&amp;$B$2&amp;"'!"&amp;ADDRESS(MATCH($B21,INDIRECT("'"&amp;$B$2&amp;"'!$B$1:$B$1095"),0),MATCH(E$5,INDIRECT("'"&amp;$B$2&amp;"'!5:5"),0))),0)</f>
        <v>1629.94</v>
      </c>
      <c r="F21" s="21">
        <f ca="1">IFERROR(INDIRECT("'"&amp;$B$2&amp;"'!"&amp;ADDRESS(MATCH($B21,INDIRECT("'"&amp;$B$2&amp;"'!$B$1:$B$1095"),0),MATCH(F$5,INDIRECT("'"&amp;$B$2&amp;"'!5:5"),0))),0)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IFERROR(INDIRECT("'"&amp;$B$2&amp;"'!"&amp;ADDRESS(MATCH($B21,INDIRECT("'"&amp;$B$2&amp;"'!$B$1:$B$1095"),0),MATCH(H$5,INDIRECT("'"&amp;$B$2&amp;"'!5:5"),0))),0)</f>
        <v>0</v>
      </c>
      <c r="I21" s="21">
        <f ca="1">IFERROR(INDIRECT("'"&amp;$B$2&amp;"'!"&amp;ADDRESS(MATCH($B21,INDIRECT("'"&amp;$B$2&amp;"'!$B$1:$B$1095"),0),MATCH(I$5,INDIRECT("'"&amp;$B$2&amp;"'!5:5"),0))),0)</f>
        <v>0</v>
      </c>
      <c r="J21" s="21">
        <f ca="1">IFERROR(INDIRECT("'"&amp;$B$2&amp;"'!"&amp;ADDRESS(MATCH($B21,INDIRECT("'"&amp;$B$2&amp;"'!$B$1:$B$1095"),0),MATCH(J$5,INDIRECT("'"&amp;$B$2&amp;"'!5:5"),0))),0)</f>
        <v>31</v>
      </c>
      <c r="K21" s="21">
        <f ca="1">IFERROR(INDIRECT("'"&amp;$B$2&amp;"'!"&amp;ADDRESS(MATCH($B21,INDIRECT("'"&amp;$B$2&amp;"'!$B$1:$B$1095"),0),MATCH(K$5,INDIRECT("'"&amp;$B$2&amp;"'!5:5"),0))),0)</f>
        <v>1</v>
      </c>
      <c r="L21" s="21">
        <f ca="1">IFERROR(INDIRECT("'"&amp;$B$2&amp;"'!"&amp;ADDRESS(MATCH($B21,INDIRECT("'"&amp;$B$2&amp;"'!$B$1:$B$1095"),0),MATCH(L$5,INDIRECT("'"&amp;$B$2&amp;"'!5:5"),0))),0)</f>
        <v>0</v>
      </c>
      <c r="M21" s="21">
        <f ca="1">IFERROR(INDIRECT("'"&amp;$B$2&amp;"'!"&amp;ADDRESS(MATCH($B21,INDIRECT("'"&amp;$B$2&amp;"'!$B$1:$B$1095"),0),MATCH(M$5,INDIRECT("'"&amp;$B$2&amp;"'!5:5"),0))),0)</f>
        <v>193</v>
      </c>
      <c r="N21" s="21">
        <f ca="1">IFERROR(INDIRECT("'"&amp;$B$2&amp;"'!"&amp;ADDRESS(MATCH($B21,INDIRECT("'"&amp;$B$2&amp;"'!$B$1:$B$1095"),0),MATCH(N$5,INDIRECT("'"&amp;$B$2&amp;"'!5:5"),0))),0)</f>
        <v>0</v>
      </c>
      <c r="O21" s="21">
        <f ca="1">IFERROR(INDIRECT("'"&amp;$B$2&amp;"'!"&amp;ADDRESS(MATCH($B21,INDIRECT("'"&amp;$B$2&amp;"'!$B$1:$B$1095"),0),MATCH(O$5,INDIRECT("'"&amp;$B$2&amp;"'!5:5"),0))),0)</f>
        <v>0</v>
      </c>
      <c r="P21" s="21">
        <f ca="1">IFERROR(INDIRECT("'"&amp;$B$2&amp;"'!"&amp;ADDRESS(MATCH($B21,INDIRECT("'"&amp;$B$2&amp;"'!$B$1:$B$1095"),0),MATCH(P$5,INDIRECT("'"&amp;$B$2&amp;"'!5:5"),0))),0)</f>
        <v>0</v>
      </c>
      <c r="Q21" s="21">
        <f ca="1">IFERROR(INDIRECT("'"&amp;$B$2&amp;"'!"&amp;ADDRESS(MATCH($B21,INDIRECT("'"&amp;$B$2&amp;"'!$B$1:$B$1095"),0),MATCH(Q$5,INDIRECT("'"&amp;$B$2&amp;"'!5:5"),0))),0)</f>
        <v>1</v>
      </c>
      <c r="R21" s="22">
        <f t="shared" ca="1" si="0"/>
        <v>2200.5</v>
      </c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33771.899059141499</v>
      </c>
      <c r="E22" s="21">
        <f ca="1">IFERROR(INDIRECT("'"&amp;$B$2&amp;"'!"&amp;ADDRESS(MATCH($B22,INDIRECT("'"&amp;$B$2&amp;"'!$B$1:$B$1095"),0),MATCH(E$5,INDIRECT("'"&amp;$B$2&amp;"'!5:5"),0))),0)</f>
        <v>193608.80035419099</v>
      </c>
      <c r="F22" s="21">
        <f ca="1">IFERROR(INDIRECT("'"&amp;$B$2&amp;"'!"&amp;ADDRESS(MATCH($B22,INDIRECT("'"&amp;$B$2&amp;"'!$B$1:$B$1095"),0),MATCH(F$5,INDIRECT("'"&amp;$B$2&amp;"'!5:5"),0))),0)</f>
        <v>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IFERROR(INDIRECT("'"&amp;$B$2&amp;"'!"&amp;ADDRESS(MATCH($B22,INDIRECT("'"&amp;$B$2&amp;"'!$B$1:$B$1095"),0),MATCH(H$5,INDIRECT("'"&amp;$B$2&amp;"'!5:5"),0))),0)</f>
        <v>1</v>
      </c>
      <c r="I22" s="21">
        <f ca="1">IFERROR(INDIRECT("'"&amp;$B$2&amp;"'!"&amp;ADDRESS(MATCH($B22,INDIRECT("'"&amp;$B$2&amp;"'!$B$1:$B$1095"),0),MATCH(I$5,INDIRECT("'"&amp;$B$2&amp;"'!5:5"),0))),0)</f>
        <v>1964.1278067302001</v>
      </c>
      <c r="J22" s="21">
        <f ca="1">IFERROR(INDIRECT("'"&amp;$B$2&amp;"'!"&amp;ADDRESS(MATCH($B22,INDIRECT("'"&amp;$B$2&amp;"'!$B$1:$B$1095"),0),MATCH(J$5,INDIRECT("'"&amp;$B$2&amp;"'!5:5"),0))),0)</f>
        <v>12234.970870639299</v>
      </c>
      <c r="K22" s="21">
        <f ca="1">IFERROR(INDIRECT("'"&amp;$B$2&amp;"'!"&amp;ADDRESS(MATCH($B22,INDIRECT("'"&amp;$B$2&amp;"'!$B$1:$B$1095"),0),MATCH(K$5,INDIRECT("'"&amp;$B$2&amp;"'!5:5"),0))),0)</f>
        <v>700.46463663551503</v>
      </c>
      <c r="L22" s="21">
        <f ca="1">IFERROR(INDIRECT("'"&amp;$B$2&amp;"'!"&amp;ADDRESS(MATCH($B22,INDIRECT("'"&amp;$B$2&amp;"'!$B$1:$B$1095"),0),MATCH(L$5,INDIRECT("'"&amp;$B$2&amp;"'!5:5"),0))),0)</f>
        <v>0</v>
      </c>
      <c r="M22" s="21">
        <f ca="1">IFERROR(INDIRECT("'"&amp;$B$2&amp;"'!"&amp;ADDRESS(MATCH($B22,INDIRECT("'"&amp;$B$2&amp;"'!$B$1:$B$1095"),0),MATCH(M$5,INDIRECT("'"&amp;$B$2&amp;"'!5:5"),0))),0)</f>
        <v>399.09315068493203</v>
      </c>
      <c r="N22" s="21">
        <f ca="1">IFERROR(INDIRECT("'"&amp;$B$2&amp;"'!"&amp;ADDRESS(MATCH($B22,INDIRECT("'"&amp;$B$2&amp;"'!$B$1:$B$1095"),0),MATCH(N$5,INDIRECT("'"&amp;$B$2&amp;"'!5:5"),0))),0)</f>
        <v>10</v>
      </c>
      <c r="O22" s="21">
        <f ca="1">IFERROR(INDIRECT("'"&amp;$B$2&amp;"'!"&amp;ADDRESS(MATCH($B22,INDIRECT("'"&amp;$B$2&amp;"'!$B$1:$B$1095"),0),MATCH(O$5,INDIRECT("'"&amp;$B$2&amp;"'!5:5"),0))),0)</f>
        <v>0</v>
      </c>
      <c r="P22" s="21">
        <f ca="1">IFERROR(INDIRECT("'"&amp;$B$2&amp;"'!"&amp;ADDRESS(MATCH($B22,INDIRECT("'"&amp;$B$2&amp;"'!$B$1:$B$1095"),0),MATCH(P$5,INDIRECT("'"&amp;$B$2&amp;"'!5:5"),0))),0)</f>
        <v>0</v>
      </c>
      <c r="Q22" s="21">
        <f ca="1">IFERROR(INDIRECT("'"&amp;$B$2&amp;"'!"&amp;ADDRESS(MATCH($B22,INDIRECT("'"&amp;$B$2&amp;"'!$B$1:$B$1095"),0),MATCH(Q$5,INDIRECT("'"&amp;$B$2&amp;"'!5:5"),0))),0)</f>
        <v>0</v>
      </c>
      <c r="R22" s="22">
        <f t="shared" ca="1" si="0"/>
        <v>242690.35587802241</v>
      </c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2311</v>
      </c>
      <c r="E23" s="21">
        <f ca="1">IFERROR(INDIRECT("'"&amp;$B$2&amp;"'!"&amp;ADDRESS(MATCH($B23,INDIRECT("'"&amp;$B$2&amp;"'!$B$1:$B$1095"),0),MATCH(E$5,INDIRECT("'"&amp;$B$2&amp;"'!5:5"),0))),0)</f>
        <v>24820</v>
      </c>
      <c r="F23" s="21">
        <f ca="1">IFERROR(INDIRECT("'"&amp;$B$2&amp;"'!"&amp;ADDRESS(MATCH($B23,INDIRECT("'"&amp;$B$2&amp;"'!$B$1:$B$1095"),0),MATCH(F$5,INDIRECT("'"&amp;$B$2&amp;"'!5:5"),0))),0)</f>
        <v>-1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IFERROR(INDIRECT("'"&amp;$B$2&amp;"'!"&amp;ADDRESS(MATCH($B23,INDIRECT("'"&amp;$B$2&amp;"'!$B$1:$B$1095"),0),MATCH(H$5,INDIRECT("'"&amp;$B$2&amp;"'!5:5"),0))),0)</f>
        <v>1</v>
      </c>
      <c r="I23" s="21">
        <f ca="1">IFERROR(INDIRECT("'"&amp;$B$2&amp;"'!"&amp;ADDRESS(MATCH($B23,INDIRECT("'"&amp;$B$2&amp;"'!$B$1:$B$1095"),0),MATCH(I$5,INDIRECT("'"&amp;$B$2&amp;"'!5:5"),0))),0)</f>
        <v>1068</v>
      </c>
      <c r="J23" s="21">
        <f ca="1">IFERROR(INDIRECT("'"&amp;$B$2&amp;"'!"&amp;ADDRESS(MATCH($B23,INDIRECT("'"&amp;$B$2&amp;"'!$B$1:$B$1095"),0),MATCH(J$5,INDIRECT("'"&amp;$B$2&amp;"'!5:5"),0))),0)</f>
        <v>46</v>
      </c>
      <c r="K23" s="21">
        <f ca="1">IFERROR(INDIRECT("'"&amp;$B$2&amp;"'!"&amp;ADDRESS(MATCH($B23,INDIRECT("'"&amp;$B$2&amp;"'!$B$1:$B$1095"),0),MATCH(K$5,INDIRECT("'"&amp;$B$2&amp;"'!5:5"),0))),0)</f>
        <v>421</v>
      </c>
      <c r="L23" s="21">
        <f ca="1">IFERROR(INDIRECT("'"&amp;$B$2&amp;"'!"&amp;ADDRESS(MATCH($B23,INDIRECT("'"&amp;$B$2&amp;"'!$B$1:$B$1095"),0),MATCH(L$5,INDIRECT("'"&amp;$B$2&amp;"'!5:5"),0))),0)</f>
        <v>0</v>
      </c>
      <c r="M23" s="21">
        <f ca="1">IFERROR(INDIRECT("'"&amp;$B$2&amp;"'!"&amp;ADDRESS(MATCH($B23,INDIRECT("'"&amp;$B$2&amp;"'!$B$1:$B$1095"),0),MATCH(M$5,INDIRECT("'"&amp;$B$2&amp;"'!5:5"),0))),0)</f>
        <v>96</v>
      </c>
      <c r="N23" s="21">
        <f ca="1">IFERROR(INDIRECT("'"&amp;$B$2&amp;"'!"&amp;ADDRESS(MATCH($B23,INDIRECT("'"&amp;$B$2&amp;"'!$B$1:$B$1095"),0),MATCH(N$5,INDIRECT("'"&amp;$B$2&amp;"'!5:5"),0))),0)</f>
        <v>0</v>
      </c>
      <c r="O23" s="21">
        <f ca="1">IFERROR(INDIRECT("'"&amp;$B$2&amp;"'!"&amp;ADDRESS(MATCH($B23,INDIRECT("'"&amp;$B$2&amp;"'!$B$1:$B$1095"),0),MATCH(O$5,INDIRECT("'"&amp;$B$2&amp;"'!5:5"),0))),0)</f>
        <v>0</v>
      </c>
      <c r="P23" s="21">
        <f ca="1">IFERROR(INDIRECT("'"&amp;$B$2&amp;"'!"&amp;ADDRESS(MATCH($B23,INDIRECT("'"&amp;$B$2&amp;"'!$B$1:$B$1095"),0),MATCH(P$5,INDIRECT("'"&amp;$B$2&amp;"'!5:5"),0))),0)</f>
        <v>1</v>
      </c>
      <c r="Q23" s="21">
        <f ca="1">IFERROR(INDIRECT("'"&amp;$B$2&amp;"'!"&amp;ADDRESS(MATCH($B23,INDIRECT("'"&amp;$B$2&amp;"'!$B$1:$B$1095"),0),MATCH(Q$5,INDIRECT("'"&amp;$B$2&amp;"'!5:5"),0))),0)</f>
        <v>5</v>
      </c>
      <c r="R23" s="22">
        <f t="shared" ca="1" si="0"/>
        <v>28768</v>
      </c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5047.5380198475095</v>
      </c>
      <c r="E24" s="21">
        <f ca="1">IFERROR(INDIRECT("'"&amp;$B$2&amp;"'!"&amp;ADDRESS(MATCH($B24,INDIRECT("'"&amp;$B$2&amp;"'!$B$1:$B$1095"),0),MATCH(E$5,INDIRECT("'"&amp;$B$2&amp;"'!5:5"),0))),0)</f>
        <v>14420.0473768353</v>
      </c>
      <c r="F24" s="21">
        <f ca="1">IFERROR(INDIRECT("'"&amp;$B$2&amp;"'!"&amp;ADDRESS(MATCH($B24,INDIRECT("'"&amp;$B$2&amp;"'!$B$1:$B$1095"),0),MATCH(F$5,INDIRECT("'"&amp;$B$2&amp;"'!5:5"),0))),0)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IFERROR(INDIRECT("'"&amp;$B$2&amp;"'!"&amp;ADDRESS(MATCH($B24,INDIRECT("'"&amp;$B$2&amp;"'!$B$1:$B$1095"),0),MATCH(H$5,INDIRECT("'"&amp;$B$2&amp;"'!5:5"),0))),0)</f>
        <v>0</v>
      </c>
      <c r="I24" s="21">
        <f ca="1">IFERROR(INDIRECT("'"&amp;$B$2&amp;"'!"&amp;ADDRESS(MATCH($B24,INDIRECT("'"&amp;$B$2&amp;"'!$B$1:$B$1095"),0),MATCH(I$5,INDIRECT("'"&amp;$B$2&amp;"'!5:5"),0))),0)</f>
        <v>-128.032876712329</v>
      </c>
      <c r="J24" s="21">
        <f ca="1">IFERROR(INDIRECT("'"&amp;$B$2&amp;"'!"&amp;ADDRESS(MATCH($B24,INDIRECT("'"&amp;$B$2&amp;"'!$B$1:$B$1095"),0),MATCH(J$5,INDIRECT("'"&amp;$B$2&amp;"'!5:5"),0))),0)</f>
        <v>308</v>
      </c>
      <c r="K24" s="21">
        <f ca="1">IFERROR(INDIRECT("'"&amp;$B$2&amp;"'!"&amp;ADDRESS(MATCH($B24,INDIRECT("'"&amp;$B$2&amp;"'!$B$1:$B$1095"),0),MATCH(K$5,INDIRECT("'"&amp;$B$2&amp;"'!5:5"),0))),0)</f>
        <v>17</v>
      </c>
      <c r="L24" s="21">
        <f ca="1">IFERROR(INDIRECT("'"&amp;$B$2&amp;"'!"&amp;ADDRESS(MATCH($B24,INDIRECT("'"&amp;$B$2&amp;"'!$B$1:$B$1095"),0),MATCH(L$5,INDIRECT("'"&amp;$B$2&amp;"'!5:5"),0))),0)</f>
        <v>0</v>
      </c>
      <c r="M24" s="21">
        <f ca="1">IFERROR(INDIRECT("'"&amp;$B$2&amp;"'!"&amp;ADDRESS(MATCH($B24,INDIRECT("'"&amp;$B$2&amp;"'!$B$1:$B$1095"),0),MATCH(M$5,INDIRECT("'"&amp;$B$2&amp;"'!5:5"),0))),0)</f>
        <v>27</v>
      </c>
      <c r="N24" s="21">
        <f ca="1">IFERROR(INDIRECT("'"&amp;$B$2&amp;"'!"&amp;ADDRESS(MATCH($B24,INDIRECT("'"&amp;$B$2&amp;"'!$B$1:$B$1095"),0),MATCH(N$5,INDIRECT("'"&amp;$B$2&amp;"'!5:5"),0))),0)</f>
        <v>4</v>
      </c>
      <c r="O24" s="21">
        <f ca="1">IFERROR(INDIRECT("'"&amp;$B$2&amp;"'!"&amp;ADDRESS(MATCH($B24,INDIRECT("'"&amp;$B$2&amp;"'!$B$1:$B$1095"),0),MATCH(O$5,INDIRECT("'"&amp;$B$2&amp;"'!5:5"),0))),0)</f>
        <v>0</v>
      </c>
      <c r="P24" s="21">
        <f ca="1">IFERROR(INDIRECT("'"&amp;$B$2&amp;"'!"&amp;ADDRESS(MATCH($B24,INDIRECT("'"&amp;$B$2&amp;"'!$B$1:$B$1095"),0),MATCH(P$5,INDIRECT("'"&amp;$B$2&amp;"'!5:5"),0))),0)</f>
        <v>0</v>
      </c>
      <c r="Q24" s="21">
        <f ca="1">IFERROR(INDIRECT("'"&amp;$B$2&amp;"'!"&amp;ADDRESS(MATCH($B24,INDIRECT("'"&amp;$B$2&amp;"'!$B$1:$B$1095"),0),MATCH(Q$5,INDIRECT("'"&amp;$B$2&amp;"'!5:5"),0))),0)</f>
        <v>0</v>
      </c>
      <c r="R24" s="22">
        <f t="shared" ca="1" si="0"/>
        <v>19695.552519970483</v>
      </c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589.16438200000005</v>
      </c>
      <c r="E25" s="21">
        <f ca="1">IFERROR(INDIRECT("'"&amp;$B$2&amp;"'!"&amp;ADDRESS(MATCH($B25,INDIRECT("'"&amp;$B$2&amp;"'!$B$1:$B$1095"),0),MATCH(E$5,INDIRECT("'"&amp;$B$2&amp;"'!5:5"),0))),0)</f>
        <v>5271.3945169999997</v>
      </c>
      <c r="F25" s="21">
        <f ca="1">IFERROR(INDIRECT("'"&amp;$B$2&amp;"'!"&amp;ADDRESS(MATCH($B25,INDIRECT("'"&amp;$B$2&amp;"'!$B$1:$B$1095"),0),MATCH(F$5,INDIRECT("'"&amp;$B$2&amp;"'!5:5"),0))),0)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IFERROR(INDIRECT("'"&amp;$B$2&amp;"'!"&amp;ADDRESS(MATCH($B25,INDIRECT("'"&amp;$B$2&amp;"'!$B$1:$B$1095"),0),MATCH(H$5,INDIRECT("'"&amp;$B$2&amp;"'!5:5"),0))),0)</f>
        <v>0</v>
      </c>
      <c r="I25" s="21">
        <f ca="1">IFERROR(INDIRECT("'"&amp;$B$2&amp;"'!"&amp;ADDRESS(MATCH($B25,INDIRECT("'"&amp;$B$2&amp;"'!$B$1:$B$1095"),0),MATCH(I$5,INDIRECT("'"&amp;$B$2&amp;"'!5:5"),0))),0)</f>
        <v>0</v>
      </c>
      <c r="J25" s="21">
        <f ca="1">IFERROR(INDIRECT("'"&amp;$B$2&amp;"'!"&amp;ADDRESS(MATCH($B25,INDIRECT("'"&amp;$B$2&amp;"'!$B$1:$B$1095"),0),MATCH(J$5,INDIRECT("'"&amp;$B$2&amp;"'!5:5"),0))),0)</f>
        <v>173</v>
      </c>
      <c r="K25" s="21">
        <f ca="1">IFERROR(INDIRECT("'"&amp;$B$2&amp;"'!"&amp;ADDRESS(MATCH($B25,INDIRECT("'"&amp;$B$2&amp;"'!$B$1:$B$1095"),0),MATCH(K$5,INDIRECT("'"&amp;$B$2&amp;"'!5:5"),0))),0)</f>
        <v>1</v>
      </c>
      <c r="L25" s="21">
        <f ca="1">IFERROR(INDIRECT("'"&amp;$B$2&amp;"'!"&amp;ADDRESS(MATCH($B25,INDIRECT("'"&amp;$B$2&amp;"'!$B$1:$B$1095"),0),MATCH(L$5,INDIRECT("'"&amp;$B$2&amp;"'!5:5"),0))),0)</f>
        <v>0</v>
      </c>
      <c r="M25" s="21">
        <f ca="1">IFERROR(INDIRECT("'"&amp;$B$2&amp;"'!"&amp;ADDRESS(MATCH($B25,INDIRECT("'"&amp;$B$2&amp;"'!$B$1:$B$1095"),0),MATCH(M$5,INDIRECT("'"&amp;$B$2&amp;"'!5:5"),0))),0)</f>
        <v>114</v>
      </c>
      <c r="N25" s="21">
        <f ca="1">IFERROR(INDIRECT("'"&amp;$B$2&amp;"'!"&amp;ADDRESS(MATCH($B25,INDIRECT("'"&amp;$B$2&amp;"'!$B$1:$B$1095"),0),MATCH(N$5,INDIRECT("'"&amp;$B$2&amp;"'!5:5"),0))),0)</f>
        <v>0</v>
      </c>
      <c r="O25" s="21">
        <f ca="1">IFERROR(INDIRECT("'"&amp;$B$2&amp;"'!"&amp;ADDRESS(MATCH($B25,INDIRECT("'"&amp;$B$2&amp;"'!$B$1:$B$1095"),0),MATCH(O$5,INDIRECT("'"&amp;$B$2&amp;"'!5:5"),0))),0)</f>
        <v>0</v>
      </c>
      <c r="P25" s="21">
        <f ca="1">IFERROR(INDIRECT("'"&amp;$B$2&amp;"'!"&amp;ADDRESS(MATCH($B25,INDIRECT("'"&amp;$B$2&amp;"'!$B$1:$B$1095"),0),MATCH(P$5,INDIRECT("'"&amp;$B$2&amp;"'!5:5"),0))),0)</f>
        <v>0</v>
      </c>
      <c r="Q25" s="21">
        <f ca="1">IFERROR(INDIRECT("'"&amp;$B$2&amp;"'!"&amp;ADDRESS(MATCH($B25,INDIRECT("'"&amp;$B$2&amp;"'!$B$1:$B$1095"),0),MATCH(Q$5,INDIRECT("'"&amp;$B$2&amp;"'!5:5"),0))),0)</f>
        <v>0</v>
      </c>
      <c r="R25" s="22">
        <f t="shared" ca="1" si="0"/>
        <v>6148.5588989999997</v>
      </c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1892</v>
      </c>
      <c r="E26" s="21">
        <f ca="1">IFERROR(INDIRECT("'"&amp;$B$2&amp;"'!"&amp;ADDRESS(MATCH($B26,INDIRECT("'"&amp;$B$2&amp;"'!$B$1:$B$1095"),0),MATCH(E$5,INDIRECT("'"&amp;$B$2&amp;"'!5:5"),0))),0)</f>
        <v>14150</v>
      </c>
      <c r="F26" s="21">
        <f ca="1">IFERROR(INDIRECT("'"&amp;$B$2&amp;"'!"&amp;ADDRESS(MATCH($B26,INDIRECT("'"&amp;$B$2&amp;"'!$B$1:$B$1095"),0),MATCH(F$5,INDIRECT("'"&amp;$B$2&amp;"'!5:5"),0))),0)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IFERROR(INDIRECT("'"&amp;$B$2&amp;"'!"&amp;ADDRESS(MATCH($B26,INDIRECT("'"&amp;$B$2&amp;"'!$B$1:$B$1095"),0),MATCH(H$5,INDIRECT("'"&amp;$B$2&amp;"'!5:5"),0))),0)</f>
        <v>0</v>
      </c>
      <c r="I26" s="21">
        <f ca="1">IFERROR(INDIRECT("'"&amp;$B$2&amp;"'!"&amp;ADDRESS(MATCH($B26,INDIRECT("'"&amp;$B$2&amp;"'!$B$1:$B$1095"),0),MATCH(I$5,INDIRECT("'"&amp;$B$2&amp;"'!5:5"),0))),0)</f>
        <v>136</v>
      </c>
      <c r="J26" s="21">
        <f ca="1">IFERROR(INDIRECT("'"&amp;$B$2&amp;"'!"&amp;ADDRESS(MATCH($B26,INDIRECT("'"&amp;$B$2&amp;"'!$B$1:$B$1095"),0),MATCH(J$5,INDIRECT("'"&amp;$B$2&amp;"'!5:5"),0))),0)</f>
        <v>13</v>
      </c>
      <c r="K26" s="21">
        <f ca="1">IFERROR(INDIRECT("'"&amp;$B$2&amp;"'!"&amp;ADDRESS(MATCH($B26,INDIRECT("'"&amp;$B$2&amp;"'!$B$1:$B$1095"),0),MATCH(K$5,INDIRECT("'"&amp;$B$2&amp;"'!5:5"),0))),0)</f>
        <v>15</v>
      </c>
      <c r="L26" s="21">
        <f ca="1">IFERROR(INDIRECT("'"&amp;$B$2&amp;"'!"&amp;ADDRESS(MATCH($B26,INDIRECT("'"&amp;$B$2&amp;"'!$B$1:$B$1095"),0),MATCH(L$5,INDIRECT("'"&amp;$B$2&amp;"'!5:5"),0))),0)</f>
        <v>0</v>
      </c>
      <c r="M26" s="21">
        <f ca="1">IFERROR(INDIRECT("'"&amp;$B$2&amp;"'!"&amp;ADDRESS(MATCH($B26,INDIRECT("'"&amp;$B$2&amp;"'!$B$1:$B$1095"),0),MATCH(M$5,INDIRECT("'"&amp;$B$2&amp;"'!5:5"),0))),0)</f>
        <v>34</v>
      </c>
      <c r="N26" s="21">
        <f ca="1">IFERROR(INDIRECT("'"&amp;$B$2&amp;"'!"&amp;ADDRESS(MATCH($B26,INDIRECT("'"&amp;$B$2&amp;"'!$B$1:$B$1095"),0),MATCH(N$5,INDIRECT("'"&amp;$B$2&amp;"'!5:5"),0))),0)</f>
        <v>0</v>
      </c>
      <c r="O26" s="21">
        <f ca="1">IFERROR(INDIRECT("'"&amp;$B$2&amp;"'!"&amp;ADDRESS(MATCH($B26,INDIRECT("'"&amp;$B$2&amp;"'!$B$1:$B$1095"),0),MATCH(O$5,INDIRECT("'"&amp;$B$2&amp;"'!5:5"),0))),0)</f>
        <v>0</v>
      </c>
      <c r="P26" s="21">
        <f ca="1">IFERROR(INDIRECT("'"&amp;$B$2&amp;"'!"&amp;ADDRESS(MATCH($B26,INDIRECT("'"&amp;$B$2&amp;"'!$B$1:$B$1095"),0),MATCH(P$5,INDIRECT("'"&amp;$B$2&amp;"'!5:5"),0))),0)</f>
        <v>0</v>
      </c>
      <c r="Q26" s="21">
        <f ca="1">IFERROR(INDIRECT("'"&amp;$B$2&amp;"'!"&amp;ADDRESS(MATCH($B26,INDIRECT("'"&amp;$B$2&amp;"'!$B$1:$B$1095"),0),MATCH(Q$5,INDIRECT("'"&amp;$B$2&amp;"'!5:5"),0))),0)</f>
        <v>0</v>
      </c>
      <c r="R26" s="22">
        <f t="shared" ca="1" si="0"/>
        <v>16240</v>
      </c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2804.7900274000003</v>
      </c>
      <c r="E27" s="21">
        <f ca="1">IFERROR(INDIRECT("'"&amp;$B$2&amp;"'!"&amp;ADDRESS(MATCH($B27,INDIRECT("'"&amp;$B$2&amp;"'!$B$1:$B$1095"),0),MATCH(E$5,INDIRECT("'"&amp;$B$2&amp;"'!5:5"),0))),0)</f>
        <v>21837.840174600002</v>
      </c>
      <c r="F27" s="21">
        <f ca="1">IFERROR(INDIRECT("'"&amp;$B$2&amp;"'!"&amp;ADDRESS(MATCH($B27,INDIRECT("'"&amp;$B$2&amp;"'!$B$1:$B$1095"),0),MATCH(F$5,INDIRECT("'"&amp;$B$2&amp;"'!5:5"),0))),0)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IFERROR(INDIRECT("'"&amp;$B$2&amp;"'!"&amp;ADDRESS(MATCH($B27,INDIRECT("'"&amp;$B$2&amp;"'!$B$1:$B$1095"),0),MATCH(H$5,INDIRECT("'"&amp;$B$2&amp;"'!5:5"),0))),0)</f>
        <v>0</v>
      </c>
      <c r="I27" s="21">
        <f ca="1">IFERROR(INDIRECT("'"&amp;$B$2&amp;"'!"&amp;ADDRESS(MATCH($B27,INDIRECT("'"&amp;$B$2&amp;"'!$B$1:$B$1095"),0),MATCH(I$5,INDIRECT("'"&amp;$B$2&amp;"'!5:5"),0))),0)</f>
        <v>907.57534299999998</v>
      </c>
      <c r="J27" s="21">
        <f ca="1">IFERROR(INDIRECT("'"&amp;$B$2&amp;"'!"&amp;ADDRESS(MATCH($B27,INDIRECT("'"&amp;$B$2&amp;"'!$B$1:$B$1095"),0),MATCH(J$5,INDIRECT("'"&amp;$B$2&amp;"'!5:5"),0))),0)</f>
        <v>0</v>
      </c>
      <c r="K27" s="21">
        <f ca="1">IFERROR(INDIRECT("'"&amp;$B$2&amp;"'!"&amp;ADDRESS(MATCH($B27,INDIRECT("'"&amp;$B$2&amp;"'!$B$1:$B$1095"),0),MATCH(K$5,INDIRECT("'"&amp;$B$2&amp;"'!5:5"),0))),0)</f>
        <v>1</v>
      </c>
      <c r="L27" s="21">
        <f ca="1">IFERROR(INDIRECT("'"&amp;$B$2&amp;"'!"&amp;ADDRESS(MATCH($B27,INDIRECT("'"&amp;$B$2&amp;"'!$B$1:$B$1095"),0),MATCH(L$5,INDIRECT("'"&amp;$B$2&amp;"'!5:5"),0))),0)</f>
        <v>0</v>
      </c>
      <c r="M27" s="21">
        <f ca="1">IFERROR(INDIRECT("'"&amp;$B$2&amp;"'!"&amp;ADDRESS(MATCH($B27,INDIRECT("'"&amp;$B$2&amp;"'!$B$1:$B$1095"),0),MATCH(M$5,INDIRECT("'"&amp;$B$2&amp;"'!5:5"),0))),0)</f>
        <v>1444.227398</v>
      </c>
      <c r="N27" s="21">
        <f ca="1">IFERROR(INDIRECT("'"&amp;$B$2&amp;"'!"&amp;ADDRESS(MATCH($B27,INDIRECT("'"&amp;$B$2&amp;"'!$B$1:$B$1095"),0),MATCH(N$5,INDIRECT("'"&amp;$B$2&amp;"'!5:5"),0))),0)</f>
        <v>0</v>
      </c>
      <c r="O27" s="21">
        <f ca="1">IFERROR(INDIRECT("'"&amp;$B$2&amp;"'!"&amp;ADDRESS(MATCH($B27,INDIRECT("'"&amp;$B$2&amp;"'!$B$1:$B$1095"),0),MATCH(O$5,INDIRECT("'"&amp;$B$2&amp;"'!5:5"),0))),0)</f>
        <v>0</v>
      </c>
      <c r="P27" s="21">
        <f ca="1">IFERROR(INDIRECT("'"&amp;$B$2&amp;"'!"&amp;ADDRESS(MATCH($B27,INDIRECT("'"&amp;$B$2&amp;"'!$B$1:$B$1095"),0),MATCH(P$5,INDIRECT("'"&amp;$B$2&amp;"'!5:5"),0))),0)</f>
        <v>0</v>
      </c>
      <c r="Q27" s="21">
        <f ca="1">IFERROR(INDIRECT("'"&amp;$B$2&amp;"'!"&amp;ADDRESS(MATCH($B27,INDIRECT("'"&amp;$B$2&amp;"'!$B$1:$B$1095"),0),MATCH(Q$5,INDIRECT("'"&amp;$B$2&amp;"'!5:5"),0))),0)</f>
        <v>0</v>
      </c>
      <c r="R27" s="22">
        <f t="shared" ca="1" si="0"/>
        <v>26995.432943</v>
      </c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500</v>
      </c>
      <c r="E28" s="21">
        <f ca="1">IFERROR(INDIRECT("'"&amp;$B$2&amp;"'!"&amp;ADDRESS(MATCH($B28,INDIRECT("'"&amp;$B$2&amp;"'!$B$1:$B$1095"),0),MATCH(E$5,INDIRECT("'"&amp;$B$2&amp;"'!5:5"),0))),0)</f>
        <v>695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IFERROR(INDIRECT("'"&amp;$B$2&amp;"'!"&amp;ADDRESS(MATCH($B28,INDIRECT("'"&amp;$B$2&amp;"'!$B$1:$B$1095"),0),MATCH(H$5,INDIRECT("'"&amp;$B$2&amp;"'!5:5"),0))),0)</f>
        <v>0</v>
      </c>
      <c r="I28" s="21">
        <f ca="1">IFERROR(INDIRECT("'"&amp;$B$2&amp;"'!"&amp;ADDRESS(MATCH($B28,INDIRECT("'"&amp;$B$2&amp;"'!$B$1:$B$1095"),0),MATCH(I$5,INDIRECT("'"&amp;$B$2&amp;"'!5:5"),0))),0)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IFERROR(INDIRECT("'"&amp;$B$2&amp;"'!"&amp;ADDRESS(MATCH($B28,INDIRECT("'"&amp;$B$2&amp;"'!$B$1:$B$1095"),0),MATCH(K$5,INDIRECT("'"&amp;$B$2&amp;"'!5:5"),0))),0)</f>
        <v>0</v>
      </c>
      <c r="L28" s="21">
        <f ca="1">IFERROR(INDIRECT("'"&amp;$B$2&amp;"'!"&amp;ADDRESS(MATCH($B28,INDIRECT("'"&amp;$B$2&amp;"'!$B$1:$B$1095"),0),MATCH(L$5,INDIRECT("'"&amp;$B$2&amp;"'!5:5"),0))),0)</f>
        <v>0</v>
      </c>
      <c r="M28" s="21">
        <f ca="1">IFERROR(INDIRECT("'"&amp;$B$2&amp;"'!"&amp;ADDRESS(MATCH($B28,INDIRECT("'"&amp;$B$2&amp;"'!$B$1:$B$1095"),0),MATCH(M$5,INDIRECT("'"&amp;$B$2&amp;"'!5:5"),0))),0)</f>
        <v>1</v>
      </c>
      <c r="N28" s="21">
        <f ca="1">IFERROR(INDIRECT("'"&amp;$B$2&amp;"'!"&amp;ADDRESS(MATCH($B28,INDIRECT("'"&amp;$B$2&amp;"'!$B$1:$B$1095"),0),MATCH(N$5,INDIRECT("'"&amp;$B$2&amp;"'!5:5"),0))),0)</f>
        <v>0</v>
      </c>
      <c r="O28" s="21">
        <f ca="1">IFERROR(INDIRECT("'"&amp;$B$2&amp;"'!"&amp;ADDRESS(MATCH($B28,INDIRECT("'"&amp;$B$2&amp;"'!$B$1:$B$1095"),0),MATCH(O$5,INDIRECT("'"&amp;$B$2&amp;"'!5:5"),0))),0)</f>
        <v>0</v>
      </c>
      <c r="P28" s="21">
        <f ca="1">IFERROR(INDIRECT("'"&amp;$B$2&amp;"'!"&amp;ADDRESS(MATCH($B28,INDIRECT("'"&amp;$B$2&amp;"'!$B$1:$B$1095"),0),MATCH(P$5,INDIRECT("'"&amp;$B$2&amp;"'!5:5"),0))),0)</f>
        <v>0</v>
      </c>
      <c r="Q28" s="21">
        <f ca="1">IFERROR(INDIRECT("'"&amp;$B$2&amp;"'!"&amp;ADDRESS(MATCH($B28,INDIRECT("'"&amp;$B$2&amp;"'!$B$1:$B$1095"),0),MATCH(Q$5,INDIRECT("'"&amp;$B$2&amp;"'!5:5"),0))),0)</f>
        <v>0</v>
      </c>
      <c r="R28" s="22">
        <f t="shared" ca="1" si="0"/>
        <v>1196</v>
      </c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2524.8599999999997</v>
      </c>
      <c r="E29" s="21">
        <f ca="1">IFERROR(INDIRECT("'"&amp;$B$2&amp;"'!"&amp;ADDRESS(MATCH($B29,INDIRECT("'"&amp;$B$2&amp;"'!$B$1:$B$1095"),0),MATCH(E$5,INDIRECT("'"&amp;$B$2&amp;"'!5:5"),0))),0)</f>
        <v>36688.002999999997</v>
      </c>
      <c r="F29" s="21">
        <f ca="1">IFERROR(INDIRECT("'"&amp;$B$2&amp;"'!"&amp;ADDRESS(MATCH($B29,INDIRECT("'"&amp;$B$2&amp;"'!$B$1:$B$1095"),0),MATCH(F$5,INDIRECT("'"&amp;$B$2&amp;"'!5:5"),0))),0)</f>
        <v>1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IFERROR(INDIRECT("'"&amp;$B$2&amp;"'!"&amp;ADDRESS(MATCH($B29,INDIRECT("'"&amp;$B$2&amp;"'!$B$1:$B$1095"),0),MATCH(H$5,INDIRECT("'"&amp;$B$2&amp;"'!5:5"),0))),0)</f>
        <v>0</v>
      </c>
      <c r="I29" s="21">
        <f ca="1">IFERROR(INDIRECT("'"&amp;$B$2&amp;"'!"&amp;ADDRESS(MATCH($B29,INDIRECT("'"&amp;$B$2&amp;"'!$B$1:$B$1095"),0),MATCH(I$5,INDIRECT("'"&amp;$B$2&amp;"'!5:5"),0))),0)</f>
        <v>1029.3440000000001</v>
      </c>
      <c r="J29" s="21">
        <f ca="1">IFERROR(INDIRECT("'"&amp;$B$2&amp;"'!"&amp;ADDRESS(MATCH($B29,INDIRECT("'"&amp;$B$2&amp;"'!$B$1:$B$1095"),0),MATCH(J$5,INDIRECT("'"&amp;$B$2&amp;"'!5:5"),0))),0)</f>
        <v>672.00699999999995</v>
      </c>
      <c r="K29" s="21">
        <f ca="1">IFERROR(INDIRECT("'"&amp;$B$2&amp;"'!"&amp;ADDRESS(MATCH($B29,INDIRECT("'"&amp;$B$2&amp;"'!$B$1:$B$1095"),0),MATCH(K$5,INDIRECT("'"&amp;$B$2&amp;"'!5:5"),0))),0)</f>
        <v>22.378</v>
      </c>
      <c r="L29" s="21">
        <f ca="1">IFERROR(INDIRECT("'"&amp;$B$2&amp;"'!"&amp;ADDRESS(MATCH($B29,INDIRECT("'"&amp;$B$2&amp;"'!$B$1:$B$1095"),0),MATCH(L$5,INDIRECT("'"&amp;$B$2&amp;"'!5:5"),0))),0)</f>
        <v>0</v>
      </c>
      <c r="M29" s="21">
        <f ca="1">IFERROR(INDIRECT("'"&amp;$B$2&amp;"'!"&amp;ADDRESS(MATCH($B29,INDIRECT("'"&amp;$B$2&amp;"'!$B$1:$B$1095"),0),MATCH(M$5,INDIRECT("'"&amp;$B$2&amp;"'!5:5"),0))),0)</f>
        <v>269.39</v>
      </c>
      <c r="N29" s="21">
        <f ca="1">IFERROR(INDIRECT("'"&amp;$B$2&amp;"'!"&amp;ADDRESS(MATCH($B29,INDIRECT("'"&amp;$B$2&amp;"'!$B$1:$B$1095"),0),MATCH(N$5,INDIRECT("'"&amp;$B$2&amp;"'!5:5"),0))),0)</f>
        <v>30.347999999999999</v>
      </c>
      <c r="O29" s="21">
        <f ca="1">IFERROR(INDIRECT("'"&amp;$B$2&amp;"'!"&amp;ADDRESS(MATCH($B29,INDIRECT("'"&amp;$B$2&amp;"'!$B$1:$B$1095"),0),MATCH(O$5,INDIRECT("'"&amp;$B$2&amp;"'!5:5"),0))),0)</f>
        <v>0</v>
      </c>
      <c r="P29" s="21">
        <f ca="1">IFERROR(INDIRECT("'"&amp;$B$2&amp;"'!"&amp;ADDRESS(MATCH($B29,INDIRECT("'"&amp;$B$2&amp;"'!$B$1:$B$1095"),0),MATCH(P$5,INDIRECT("'"&amp;$B$2&amp;"'!5:5"),0))),0)</f>
        <v>0</v>
      </c>
      <c r="Q29" s="21">
        <f ca="1">IFERROR(INDIRECT("'"&amp;$B$2&amp;"'!"&amp;ADDRESS(MATCH($B29,INDIRECT("'"&amp;$B$2&amp;"'!$B$1:$B$1095"),0),MATCH(Q$5,INDIRECT("'"&amp;$B$2&amp;"'!5:5"),0))),0)</f>
        <v>174</v>
      </c>
      <c r="R29" s="22">
        <f t="shared" ca="1" si="0"/>
        <v>41411.329999999987</v>
      </c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1519</v>
      </c>
      <c r="E30" s="21">
        <f ca="1">IFERROR(INDIRECT("'"&amp;$B$2&amp;"'!"&amp;ADDRESS(MATCH($B30,INDIRECT("'"&amp;$B$2&amp;"'!$B$1:$B$1095"),0),MATCH(E$5,INDIRECT("'"&amp;$B$2&amp;"'!5:5"),0))),0)</f>
        <v>2275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IFERROR(INDIRECT("'"&amp;$B$2&amp;"'!"&amp;ADDRESS(MATCH($B30,INDIRECT("'"&amp;$B$2&amp;"'!$B$1:$B$1095"),0),MATCH(H$5,INDIRECT("'"&amp;$B$2&amp;"'!5:5"),0))),0)</f>
        <v>0</v>
      </c>
      <c r="I30" s="21">
        <f ca="1">IFERROR(INDIRECT("'"&amp;$B$2&amp;"'!"&amp;ADDRESS(MATCH($B30,INDIRECT("'"&amp;$B$2&amp;"'!$B$1:$B$1095"),0),MATCH(I$5,INDIRECT("'"&amp;$B$2&amp;"'!5:5"),0))),0)</f>
        <v>8</v>
      </c>
      <c r="J30" s="21">
        <f ca="1">IFERROR(INDIRECT("'"&amp;$B$2&amp;"'!"&amp;ADDRESS(MATCH($B30,INDIRECT("'"&amp;$B$2&amp;"'!$B$1:$B$1095"),0),MATCH(J$5,INDIRECT("'"&amp;$B$2&amp;"'!5:5"),0))),0)</f>
        <v>0</v>
      </c>
      <c r="K30" s="21">
        <f ca="1">IFERROR(INDIRECT("'"&amp;$B$2&amp;"'!"&amp;ADDRESS(MATCH($B30,INDIRECT("'"&amp;$B$2&amp;"'!$B$1:$B$1095"),0),MATCH(K$5,INDIRECT("'"&amp;$B$2&amp;"'!5:5"),0))),0)</f>
        <v>4</v>
      </c>
      <c r="L30" s="21">
        <f ca="1">IFERROR(INDIRECT("'"&amp;$B$2&amp;"'!"&amp;ADDRESS(MATCH($B30,INDIRECT("'"&amp;$B$2&amp;"'!$B$1:$B$1095"),0),MATCH(L$5,INDIRECT("'"&amp;$B$2&amp;"'!5:5"),0))),0)</f>
        <v>0</v>
      </c>
      <c r="M30" s="21">
        <f ca="1">IFERROR(INDIRECT("'"&amp;$B$2&amp;"'!"&amp;ADDRESS(MATCH($B30,INDIRECT("'"&amp;$B$2&amp;"'!$B$1:$B$1095"),0),MATCH(M$5,INDIRECT("'"&amp;$B$2&amp;"'!5:5"),0))),0)</f>
        <v>1</v>
      </c>
      <c r="N30" s="21">
        <f ca="1">IFERROR(INDIRECT("'"&amp;$B$2&amp;"'!"&amp;ADDRESS(MATCH($B30,INDIRECT("'"&amp;$B$2&amp;"'!$B$1:$B$1095"),0),MATCH(N$5,INDIRECT("'"&amp;$B$2&amp;"'!5:5"),0))),0)</f>
        <v>0</v>
      </c>
      <c r="O30" s="21">
        <f ca="1">IFERROR(INDIRECT("'"&amp;$B$2&amp;"'!"&amp;ADDRESS(MATCH($B30,INDIRECT("'"&amp;$B$2&amp;"'!$B$1:$B$1095"),0),MATCH(O$5,INDIRECT("'"&amp;$B$2&amp;"'!5:5"),0))),0)</f>
        <v>0</v>
      </c>
      <c r="P30" s="21">
        <f ca="1">IFERROR(INDIRECT("'"&amp;$B$2&amp;"'!"&amp;ADDRESS(MATCH($B30,INDIRECT("'"&amp;$B$2&amp;"'!$B$1:$B$1095"),0),MATCH(P$5,INDIRECT("'"&amp;$B$2&amp;"'!5:5"),0))),0)</f>
        <v>0</v>
      </c>
      <c r="Q30" s="21">
        <f ca="1">IFERROR(INDIRECT("'"&amp;$B$2&amp;"'!"&amp;ADDRESS(MATCH($B30,INDIRECT("'"&amp;$B$2&amp;"'!$B$1:$B$1095"),0),MATCH(Q$5,INDIRECT("'"&amp;$B$2&amp;"'!5:5"),0))),0)</f>
        <v>1</v>
      </c>
      <c r="R30" s="22">
        <f t="shared" ca="1" si="0"/>
        <v>3808</v>
      </c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3038.5857470000001</v>
      </c>
      <c r="E31" s="21">
        <f ca="1">IFERROR(INDIRECT("'"&amp;$B$2&amp;"'!"&amp;ADDRESS(MATCH($B31,INDIRECT("'"&amp;$B$2&amp;"'!$B$1:$B$1095"),0),MATCH(E$5,INDIRECT("'"&amp;$B$2&amp;"'!5:5"),0))),0)</f>
        <v>19623.192176</v>
      </c>
      <c r="F31" s="21">
        <f ca="1">IFERROR(INDIRECT("'"&amp;$B$2&amp;"'!"&amp;ADDRESS(MATCH($B31,INDIRECT("'"&amp;$B$2&amp;"'!$B$1:$B$1095"),0),MATCH(F$5,INDIRECT("'"&amp;$B$2&amp;"'!5:5"),0))),0)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IFERROR(INDIRECT("'"&amp;$B$2&amp;"'!"&amp;ADDRESS(MATCH($B31,INDIRECT("'"&amp;$B$2&amp;"'!$B$1:$B$1095"),0),MATCH(H$5,INDIRECT("'"&amp;$B$2&amp;"'!5:5"),0))),0)</f>
        <v>0</v>
      </c>
      <c r="I31" s="21">
        <f ca="1">IFERROR(INDIRECT("'"&amp;$B$2&amp;"'!"&amp;ADDRESS(MATCH($B31,INDIRECT("'"&amp;$B$2&amp;"'!$B$1:$B$1095"),0),MATCH(I$5,INDIRECT("'"&amp;$B$2&amp;"'!5:5"),0))),0)</f>
        <v>504.68521900000002</v>
      </c>
      <c r="J31" s="21">
        <f ca="1">IFERROR(INDIRECT("'"&amp;$B$2&amp;"'!"&amp;ADDRESS(MATCH($B31,INDIRECT("'"&amp;$B$2&amp;"'!$B$1:$B$1095"),0),MATCH(J$5,INDIRECT("'"&amp;$B$2&amp;"'!5:5"),0))),0)</f>
        <v>915.02751699999999</v>
      </c>
      <c r="K31" s="21">
        <f ca="1">IFERROR(INDIRECT("'"&amp;$B$2&amp;"'!"&amp;ADDRESS(MATCH($B31,INDIRECT("'"&amp;$B$2&amp;"'!$B$1:$B$1095"),0),MATCH(K$5,INDIRECT("'"&amp;$B$2&amp;"'!5:5"),0))),0)</f>
        <v>994.50974499999995</v>
      </c>
      <c r="L31" s="21">
        <f ca="1">IFERROR(INDIRECT("'"&amp;$B$2&amp;"'!"&amp;ADDRESS(MATCH($B31,INDIRECT("'"&amp;$B$2&amp;"'!$B$1:$B$1095"),0),MATCH(L$5,INDIRECT("'"&amp;$B$2&amp;"'!5:5"),0))),0)</f>
        <v>0</v>
      </c>
      <c r="M31" s="21">
        <f ca="1">IFERROR(INDIRECT("'"&amp;$B$2&amp;"'!"&amp;ADDRESS(MATCH($B31,INDIRECT("'"&amp;$B$2&amp;"'!$B$1:$B$1095"),0),MATCH(M$5,INDIRECT("'"&amp;$B$2&amp;"'!5:5"),0))),0)</f>
        <v>43468.124094999999</v>
      </c>
      <c r="N31" s="21">
        <f ca="1">IFERROR(INDIRECT("'"&amp;$B$2&amp;"'!"&amp;ADDRESS(MATCH($B31,INDIRECT("'"&amp;$B$2&amp;"'!$B$1:$B$1095"),0),MATCH(N$5,INDIRECT("'"&amp;$B$2&amp;"'!5:5"),0))),0)</f>
        <v>2</v>
      </c>
      <c r="O31" s="21">
        <f ca="1">IFERROR(INDIRECT("'"&amp;$B$2&amp;"'!"&amp;ADDRESS(MATCH($B31,INDIRECT("'"&amp;$B$2&amp;"'!$B$1:$B$1095"),0),MATCH(O$5,INDIRECT("'"&amp;$B$2&amp;"'!5:5"),0))),0)</f>
        <v>0</v>
      </c>
      <c r="P31" s="21">
        <f ca="1">IFERROR(INDIRECT("'"&amp;$B$2&amp;"'!"&amp;ADDRESS(MATCH($B31,INDIRECT("'"&amp;$B$2&amp;"'!$B$1:$B$1095"),0),MATCH(P$5,INDIRECT("'"&amp;$B$2&amp;"'!5:5"),0))),0)</f>
        <v>0</v>
      </c>
      <c r="Q31" s="21">
        <f ca="1">IFERROR(INDIRECT("'"&amp;$B$2&amp;"'!"&amp;ADDRESS(MATCH($B31,INDIRECT("'"&amp;$B$2&amp;"'!$B$1:$B$1095"),0),MATCH(Q$5,INDIRECT("'"&amp;$B$2&amp;"'!5:5"),0))),0)</f>
        <v>564.04399999999998</v>
      </c>
      <c r="R31" s="22">
        <f t="shared" ca="1" si="0"/>
        <v>69110.168498999992</v>
      </c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1755.7315068493144</v>
      </c>
      <c r="E32" s="21">
        <f ca="1">IFERROR(INDIRECT("'"&amp;$B$2&amp;"'!"&amp;ADDRESS(MATCH($B32,INDIRECT("'"&amp;$B$2&amp;"'!$B$1:$B$1095"),0),MATCH(E$5,INDIRECT("'"&amp;$B$2&amp;"'!5:5"),0))),0)</f>
        <v>9545.3095890411078</v>
      </c>
      <c r="F32" s="21">
        <f ca="1">IFERROR(INDIRECT("'"&amp;$B$2&amp;"'!"&amp;ADDRESS(MATCH($B32,INDIRECT("'"&amp;$B$2&amp;"'!$B$1:$B$1095"),0),MATCH(F$5,INDIRECT("'"&amp;$B$2&amp;"'!5:5"),0))),0)</f>
        <v>212.81095890410958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IFERROR(INDIRECT("'"&amp;$B$2&amp;"'!"&amp;ADDRESS(MATCH($B32,INDIRECT("'"&amp;$B$2&amp;"'!$B$1:$B$1095"),0),MATCH(H$5,INDIRECT("'"&amp;$B$2&amp;"'!5:5"),0))),0)</f>
        <v>0</v>
      </c>
      <c r="I32" s="21">
        <f ca="1">IFERROR(INDIRECT("'"&amp;$B$2&amp;"'!"&amp;ADDRESS(MATCH($B32,INDIRECT("'"&amp;$B$2&amp;"'!$B$1:$B$1095"),0),MATCH(I$5,INDIRECT("'"&amp;$B$2&amp;"'!5:5"),0))),0)</f>
        <v>179.58082191780821</v>
      </c>
      <c r="J32" s="21">
        <f ca="1">IFERROR(INDIRECT("'"&amp;$B$2&amp;"'!"&amp;ADDRESS(MATCH($B32,INDIRECT("'"&amp;$B$2&amp;"'!$B$1:$B$1095"),0),MATCH(J$5,INDIRECT("'"&amp;$B$2&amp;"'!5:5"),0))),0)</f>
        <v>4.3835616438356428E-2</v>
      </c>
      <c r="K32" s="21">
        <f ca="1">IFERROR(INDIRECT("'"&amp;$B$2&amp;"'!"&amp;ADDRESS(MATCH($B32,INDIRECT("'"&amp;$B$2&amp;"'!$B$1:$B$1095"),0),MATCH(K$5,INDIRECT("'"&amp;$B$2&amp;"'!5:5"),0))),0)</f>
        <v>94.117808219178087</v>
      </c>
      <c r="L32" s="21">
        <f ca="1">IFERROR(INDIRECT("'"&amp;$B$2&amp;"'!"&amp;ADDRESS(MATCH($B32,INDIRECT("'"&amp;$B$2&amp;"'!$B$1:$B$1095"),0),MATCH(L$5,INDIRECT("'"&amp;$B$2&amp;"'!5:5"),0))),0)</f>
        <v>0</v>
      </c>
      <c r="M32" s="21">
        <f ca="1">IFERROR(INDIRECT("'"&amp;$B$2&amp;"'!"&amp;ADDRESS(MATCH($B32,INDIRECT("'"&amp;$B$2&amp;"'!$B$1:$B$1095"),0),MATCH(M$5,INDIRECT("'"&amp;$B$2&amp;"'!5:5"),0))),0)</f>
        <v>6</v>
      </c>
      <c r="N32" s="21">
        <f ca="1">IFERROR(INDIRECT("'"&amp;$B$2&amp;"'!"&amp;ADDRESS(MATCH($B32,INDIRECT("'"&amp;$B$2&amp;"'!$B$1:$B$1095"),0),MATCH(N$5,INDIRECT("'"&amp;$B$2&amp;"'!5:5"),0))),0)</f>
        <v>0</v>
      </c>
      <c r="O32" s="21">
        <f ca="1">IFERROR(INDIRECT("'"&amp;$B$2&amp;"'!"&amp;ADDRESS(MATCH($B32,INDIRECT("'"&amp;$B$2&amp;"'!$B$1:$B$1095"),0),MATCH(O$5,INDIRECT("'"&amp;$B$2&amp;"'!5:5"),0))),0)</f>
        <v>0</v>
      </c>
      <c r="P32" s="21">
        <f ca="1">IFERROR(INDIRECT("'"&amp;$B$2&amp;"'!"&amp;ADDRESS(MATCH($B32,INDIRECT("'"&amp;$B$2&amp;"'!$B$1:$B$1095"),0),MATCH(P$5,INDIRECT("'"&amp;$B$2&amp;"'!5:5"),0))),0)</f>
        <v>0</v>
      </c>
      <c r="Q32" s="21">
        <f ca="1">IFERROR(INDIRECT("'"&amp;$B$2&amp;"'!"&amp;ADDRESS(MATCH($B32,INDIRECT("'"&amp;$B$2&amp;"'!$B$1:$B$1095"),0),MATCH(Q$5,INDIRECT("'"&amp;$B$2&amp;"'!5:5"),0))),0)</f>
        <v>0</v>
      </c>
      <c r="R32" s="22">
        <f t="shared" ca="1" si="0"/>
        <v>11793.594520547955</v>
      </c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564.56986301369864</v>
      </c>
      <c r="E33" s="21">
        <f ca="1">IFERROR(INDIRECT("'"&amp;$B$2&amp;"'!"&amp;ADDRESS(MATCH($B33,INDIRECT("'"&amp;$B$2&amp;"'!$B$1:$B$1095"),0),MATCH(E$5,INDIRECT("'"&amp;$B$2&amp;"'!5:5"),0))),0)</f>
        <v>12968.287671232869</v>
      </c>
      <c r="F33" s="21">
        <f ca="1">IFERROR(INDIRECT("'"&amp;$B$2&amp;"'!"&amp;ADDRESS(MATCH($B33,INDIRECT("'"&amp;$B$2&amp;"'!$B$1:$B$1095"),0),MATCH(F$5,INDIRECT("'"&amp;$B$2&amp;"'!5:5"),0))),0)</f>
        <v>4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IFERROR(INDIRECT("'"&amp;$B$2&amp;"'!"&amp;ADDRESS(MATCH($B33,INDIRECT("'"&amp;$B$2&amp;"'!$B$1:$B$1095"),0),MATCH(H$5,INDIRECT("'"&amp;$B$2&amp;"'!5:5"),0))),0)</f>
        <v>0</v>
      </c>
      <c r="I33" s="21">
        <f ca="1">IFERROR(INDIRECT("'"&amp;$B$2&amp;"'!"&amp;ADDRESS(MATCH($B33,INDIRECT("'"&amp;$B$2&amp;"'!$B$1:$B$1095"),0),MATCH(I$5,INDIRECT("'"&amp;$B$2&amp;"'!5:5"),0))),0)</f>
        <v>0</v>
      </c>
      <c r="J33" s="21">
        <f ca="1">IFERROR(INDIRECT("'"&amp;$B$2&amp;"'!"&amp;ADDRESS(MATCH($B33,INDIRECT("'"&amp;$B$2&amp;"'!$B$1:$B$1095"),0),MATCH(J$5,INDIRECT("'"&amp;$B$2&amp;"'!5:5"),0))),0)</f>
        <v>8</v>
      </c>
      <c r="K33" s="21">
        <f ca="1">IFERROR(INDIRECT("'"&amp;$B$2&amp;"'!"&amp;ADDRESS(MATCH($B33,INDIRECT("'"&amp;$B$2&amp;"'!$B$1:$B$1095"),0),MATCH(K$5,INDIRECT("'"&amp;$B$2&amp;"'!5:5"),0))),0)</f>
        <v>14</v>
      </c>
      <c r="L33" s="21">
        <f ca="1">IFERROR(INDIRECT("'"&amp;$B$2&amp;"'!"&amp;ADDRESS(MATCH($B33,INDIRECT("'"&amp;$B$2&amp;"'!$B$1:$B$1095"),0),MATCH(L$5,INDIRECT("'"&amp;$B$2&amp;"'!5:5"),0))),0)</f>
        <v>0</v>
      </c>
      <c r="M33" s="21">
        <f ca="1">IFERROR(INDIRECT("'"&amp;$B$2&amp;"'!"&amp;ADDRESS(MATCH($B33,INDIRECT("'"&amp;$B$2&amp;"'!$B$1:$B$1095"),0),MATCH(M$5,INDIRECT("'"&amp;$B$2&amp;"'!5:5"),0))),0)</f>
        <v>539.27671232876719</v>
      </c>
      <c r="N33" s="21">
        <f ca="1">IFERROR(INDIRECT("'"&amp;$B$2&amp;"'!"&amp;ADDRESS(MATCH($B33,INDIRECT("'"&amp;$B$2&amp;"'!$B$1:$B$1095"),0),MATCH(N$5,INDIRECT("'"&amp;$B$2&amp;"'!5:5"),0))),0)</f>
        <v>0</v>
      </c>
      <c r="O33" s="21">
        <f ca="1">IFERROR(INDIRECT("'"&amp;$B$2&amp;"'!"&amp;ADDRESS(MATCH($B33,INDIRECT("'"&amp;$B$2&amp;"'!$B$1:$B$1095"),0),MATCH(O$5,INDIRECT("'"&amp;$B$2&amp;"'!5:5"),0))),0)</f>
        <v>0</v>
      </c>
      <c r="P33" s="21">
        <f ca="1">IFERROR(INDIRECT("'"&amp;$B$2&amp;"'!"&amp;ADDRESS(MATCH($B33,INDIRECT("'"&amp;$B$2&amp;"'!$B$1:$B$1095"),0),MATCH(P$5,INDIRECT("'"&amp;$B$2&amp;"'!5:5"),0))),0)</f>
        <v>0</v>
      </c>
      <c r="Q33" s="21">
        <f ca="1">IFERROR(INDIRECT("'"&amp;$B$2&amp;"'!"&amp;ADDRESS(MATCH($B33,INDIRECT("'"&amp;$B$2&amp;"'!$B$1:$B$1095"),0),MATCH(Q$5,INDIRECT("'"&amp;$B$2&amp;"'!5:5"),0))),0)</f>
        <v>0</v>
      </c>
      <c r="R33" s="22">
        <f t="shared" ca="1" si="0"/>
        <v>14098.134246575335</v>
      </c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2592</v>
      </c>
      <c r="E34" s="21">
        <f ca="1">IFERROR(INDIRECT("'"&amp;$B$2&amp;"'!"&amp;ADDRESS(MATCH($B34,INDIRECT("'"&amp;$B$2&amp;"'!$B$1:$B$1095"),0),MATCH(E$5,INDIRECT("'"&amp;$B$2&amp;"'!5:5"),0))),0)</f>
        <v>641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IFERROR(INDIRECT("'"&amp;$B$2&amp;"'!"&amp;ADDRESS(MATCH($B34,INDIRECT("'"&amp;$B$2&amp;"'!$B$1:$B$1095"),0),MATCH(H$5,INDIRECT("'"&amp;$B$2&amp;"'!5:5"),0))),0)</f>
        <v>0</v>
      </c>
      <c r="I34" s="21">
        <f ca="1">IFERROR(INDIRECT("'"&amp;$B$2&amp;"'!"&amp;ADDRESS(MATCH($B34,INDIRECT("'"&amp;$B$2&amp;"'!$B$1:$B$1095"),0),MATCH(I$5,INDIRECT("'"&amp;$B$2&amp;"'!5:5"),0))),0)</f>
        <v>19</v>
      </c>
      <c r="J34" s="21">
        <f ca="1">IFERROR(INDIRECT("'"&amp;$B$2&amp;"'!"&amp;ADDRESS(MATCH($B34,INDIRECT("'"&amp;$B$2&amp;"'!$B$1:$B$1095"),0),MATCH(J$5,INDIRECT("'"&amp;$B$2&amp;"'!5:5"),0))),0)</f>
        <v>1</v>
      </c>
      <c r="K34" s="21">
        <f ca="1">IFERROR(INDIRECT("'"&amp;$B$2&amp;"'!"&amp;ADDRESS(MATCH($B34,INDIRECT("'"&amp;$B$2&amp;"'!$B$1:$B$1095"),0),MATCH(K$5,INDIRECT("'"&amp;$B$2&amp;"'!5:5"),0))),0)</f>
        <v>1</v>
      </c>
      <c r="L34" s="21">
        <f ca="1">IFERROR(INDIRECT("'"&amp;$B$2&amp;"'!"&amp;ADDRESS(MATCH($B34,INDIRECT("'"&amp;$B$2&amp;"'!$B$1:$B$1095"),0),MATCH(L$5,INDIRECT("'"&amp;$B$2&amp;"'!5:5"),0))),0)</f>
        <v>0</v>
      </c>
      <c r="M34" s="21">
        <f ca="1">IFERROR(INDIRECT("'"&amp;$B$2&amp;"'!"&amp;ADDRESS(MATCH($B34,INDIRECT("'"&amp;$B$2&amp;"'!$B$1:$B$1095"),0),MATCH(M$5,INDIRECT("'"&amp;$B$2&amp;"'!5:5"),0))),0)</f>
        <v>5326</v>
      </c>
      <c r="N34" s="21">
        <f ca="1">IFERROR(INDIRECT("'"&amp;$B$2&amp;"'!"&amp;ADDRESS(MATCH($B34,INDIRECT("'"&amp;$B$2&amp;"'!$B$1:$B$1095"),0),MATCH(N$5,INDIRECT("'"&amp;$B$2&amp;"'!5:5"),0))),0)</f>
        <v>11</v>
      </c>
      <c r="O34" s="21">
        <f ca="1">IFERROR(INDIRECT("'"&amp;$B$2&amp;"'!"&amp;ADDRESS(MATCH($B34,INDIRECT("'"&amp;$B$2&amp;"'!$B$1:$B$1095"),0),MATCH(O$5,INDIRECT("'"&amp;$B$2&amp;"'!5:5"),0))),0)</f>
        <v>0</v>
      </c>
      <c r="P34" s="21">
        <f ca="1">IFERROR(INDIRECT("'"&amp;$B$2&amp;"'!"&amp;ADDRESS(MATCH($B34,INDIRECT("'"&amp;$B$2&amp;"'!$B$1:$B$1095"),0),MATCH(P$5,INDIRECT("'"&amp;$B$2&amp;"'!5:5"),0))),0)</f>
        <v>0</v>
      </c>
      <c r="Q34" s="21">
        <f ca="1">IFERROR(INDIRECT("'"&amp;$B$2&amp;"'!"&amp;ADDRESS(MATCH($B34,INDIRECT("'"&amp;$B$2&amp;"'!$B$1:$B$1095"),0),MATCH(Q$5,INDIRECT("'"&amp;$B$2&amp;"'!5:5"),0))),0)</f>
        <v>69</v>
      </c>
      <c r="R34" s="22">
        <f t="shared" ca="1" si="0"/>
        <v>8660</v>
      </c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249</v>
      </c>
      <c r="E35" s="21">
        <f ca="1">IFERROR(INDIRECT("'"&amp;$B$2&amp;"'!"&amp;ADDRESS(MATCH($B35,INDIRECT("'"&amp;$B$2&amp;"'!$B$1:$B$1095"),0),MATCH(E$5,INDIRECT("'"&amp;$B$2&amp;"'!5:5"),0))),0)</f>
        <v>2351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IFERROR(INDIRECT("'"&amp;$B$2&amp;"'!"&amp;ADDRESS(MATCH($B35,INDIRECT("'"&amp;$B$2&amp;"'!$B$1:$B$1095"),0),MATCH(H$5,INDIRECT("'"&amp;$B$2&amp;"'!5:5"),0))),0)</f>
        <v>0</v>
      </c>
      <c r="I35" s="21">
        <f ca="1">IFERROR(INDIRECT("'"&amp;$B$2&amp;"'!"&amp;ADDRESS(MATCH($B35,INDIRECT("'"&amp;$B$2&amp;"'!$B$1:$B$1095"),0),MATCH(I$5,INDIRECT("'"&amp;$B$2&amp;"'!5:5"),0))),0)</f>
        <v>14</v>
      </c>
      <c r="J35" s="21">
        <f ca="1">IFERROR(INDIRECT("'"&amp;$B$2&amp;"'!"&amp;ADDRESS(MATCH($B35,INDIRECT("'"&amp;$B$2&amp;"'!$B$1:$B$1095"),0),MATCH(J$5,INDIRECT("'"&amp;$B$2&amp;"'!5:5"),0))),0)</f>
        <v>385</v>
      </c>
      <c r="K35" s="21">
        <f ca="1">IFERROR(INDIRECT("'"&amp;$B$2&amp;"'!"&amp;ADDRESS(MATCH($B35,INDIRECT("'"&amp;$B$2&amp;"'!$B$1:$B$1095"),0),MATCH(K$5,INDIRECT("'"&amp;$B$2&amp;"'!5:5"),0))),0)</f>
        <v>28</v>
      </c>
      <c r="L35" s="21">
        <f ca="1">IFERROR(INDIRECT("'"&amp;$B$2&amp;"'!"&amp;ADDRESS(MATCH($B35,INDIRECT("'"&amp;$B$2&amp;"'!$B$1:$B$1095"),0),MATCH(L$5,INDIRECT("'"&amp;$B$2&amp;"'!5:5"),0))),0)</f>
        <v>0</v>
      </c>
      <c r="M35" s="21">
        <f ca="1">IFERROR(INDIRECT("'"&amp;$B$2&amp;"'!"&amp;ADDRESS(MATCH($B35,INDIRECT("'"&amp;$B$2&amp;"'!$B$1:$B$1095"),0),MATCH(M$5,INDIRECT("'"&amp;$B$2&amp;"'!5:5"),0))),0)</f>
        <v>199</v>
      </c>
      <c r="N35" s="21">
        <f ca="1">IFERROR(INDIRECT("'"&amp;$B$2&amp;"'!"&amp;ADDRESS(MATCH($B35,INDIRECT("'"&amp;$B$2&amp;"'!$B$1:$B$1095"),0),MATCH(N$5,INDIRECT("'"&amp;$B$2&amp;"'!5:5"),0))),0)</f>
        <v>0</v>
      </c>
      <c r="O35" s="21">
        <f ca="1">IFERROR(INDIRECT("'"&amp;$B$2&amp;"'!"&amp;ADDRESS(MATCH($B35,INDIRECT("'"&amp;$B$2&amp;"'!$B$1:$B$1095"),0),MATCH(O$5,INDIRECT("'"&amp;$B$2&amp;"'!5:5"),0))),0)</f>
        <v>0</v>
      </c>
      <c r="P35" s="21">
        <f ca="1">IFERROR(INDIRECT("'"&amp;$B$2&amp;"'!"&amp;ADDRESS(MATCH($B35,INDIRECT("'"&amp;$B$2&amp;"'!$B$1:$B$1095"),0),MATCH(P$5,INDIRECT("'"&amp;$B$2&amp;"'!5:5"),0))),0)</f>
        <v>0</v>
      </c>
      <c r="Q35" s="21">
        <f ca="1">IFERROR(INDIRECT("'"&amp;$B$2&amp;"'!"&amp;ADDRESS(MATCH($B35,INDIRECT("'"&amp;$B$2&amp;"'!$B$1:$B$1095"),0),MATCH(Q$5,INDIRECT("'"&amp;$B$2&amp;"'!5:5"),0))),0)</f>
        <v>0</v>
      </c>
      <c r="R35" s="22">
        <f t="shared" ca="1" si="0"/>
        <v>3226</v>
      </c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IFERROR(INDIRECT("'"&amp;$B$2&amp;"'!"&amp;ADDRESS(MATCH($B36,INDIRECT("'"&amp;$B$2&amp;"'!$B$1:$B$1095"),0),MATCH(K$5,INDIRECT("'"&amp;$B$2&amp;"'!5:5"),0))),0)</f>
        <v>0</v>
      </c>
      <c r="L36" s="21">
        <f ca="1">IFERROR(INDIRECT("'"&amp;$B$2&amp;"'!"&amp;ADDRESS(MATCH($B36,INDIRECT("'"&amp;$B$2&amp;"'!$B$1:$B$1095"),0),MATCH(L$5,INDIRECT("'"&amp;$B$2&amp;"'!5:5"),0))),0)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IFERROR(INDIRECT("'"&amp;$B$2&amp;"'!"&amp;ADDRESS(MATCH($B36,INDIRECT("'"&amp;$B$2&amp;"'!$B$1:$B$1095"),0),MATCH(N$5,INDIRECT("'"&amp;$B$2&amp;"'!5:5"),0))),0)</f>
        <v>0</v>
      </c>
      <c r="O36" s="21">
        <f ca="1">IFERROR(INDIRECT("'"&amp;$B$2&amp;"'!"&amp;ADDRESS(MATCH($B36,INDIRECT("'"&amp;$B$2&amp;"'!$B$1:$B$1095"),0),MATCH(O$5,INDIRECT("'"&amp;$B$2&amp;"'!5:5"),0))),0)</f>
        <v>0</v>
      </c>
      <c r="P36" s="21">
        <f ca="1">IFERROR(INDIRECT("'"&amp;$B$2&amp;"'!"&amp;ADDRESS(MATCH($B36,INDIRECT("'"&amp;$B$2&amp;"'!$B$1:$B$1095"),0),MATCH(P$5,INDIRECT("'"&amp;$B$2&amp;"'!5:5"),0))),0)</f>
        <v>0</v>
      </c>
      <c r="Q36" s="21">
        <f ca="1">IFERROR(INDIRECT("'"&amp;$B$2&amp;"'!"&amp;ADDRESS(MATCH($B36,INDIRECT("'"&amp;$B$2&amp;"'!$B$1:$B$1095"),0),MATCH(Q$5,INDIRECT("'"&amp;$B$2&amp;"'!5:5"),0))),0)</f>
        <v>0</v>
      </c>
      <c r="R36" s="22">
        <f t="shared" ca="1" si="0"/>
        <v>0</v>
      </c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1969</v>
      </c>
      <c r="E37" s="21">
        <f ca="1">IFERROR(INDIRECT("'"&amp;$B$2&amp;"'!"&amp;ADDRESS(MATCH($B37,INDIRECT("'"&amp;$B$2&amp;"'!$B$1:$B$1095"),0),MATCH(E$5,INDIRECT("'"&amp;$B$2&amp;"'!5:5"),0))),0)</f>
        <v>6560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IFERROR(INDIRECT("'"&amp;$B$2&amp;"'!"&amp;ADDRESS(MATCH($B37,INDIRECT("'"&amp;$B$2&amp;"'!$B$1:$B$1095"),0),MATCH(H$5,INDIRECT("'"&amp;$B$2&amp;"'!5:5"),0))),0)</f>
        <v>2</v>
      </c>
      <c r="I37" s="21">
        <f ca="1">IFERROR(INDIRECT("'"&amp;$B$2&amp;"'!"&amp;ADDRESS(MATCH($B37,INDIRECT("'"&amp;$B$2&amp;"'!$B$1:$B$1095"),0),MATCH(I$5,INDIRECT("'"&amp;$B$2&amp;"'!5:5"),0))),0)</f>
        <v>313</v>
      </c>
      <c r="J37" s="21">
        <f ca="1">IFERROR(INDIRECT("'"&amp;$B$2&amp;"'!"&amp;ADDRESS(MATCH($B37,INDIRECT("'"&amp;$B$2&amp;"'!$B$1:$B$1095"),0),MATCH(J$5,INDIRECT("'"&amp;$B$2&amp;"'!5:5"),0))),0)</f>
        <v>132</v>
      </c>
      <c r="K37" s="21">
        <f ca="1">IFERROR(INDIRECT("'"&amp;$B$2&amp;"'!"&amp;ADDRESS(MATCH($B37,INDIRECT("'"&amp;$B$2&amp;"'!$B$1:$B$1095"),0),MATCH(K$5,INDIRECT("'"&amp;$B$2&amp;"'!5:5"),0))),0)</f>
        <v>62</v>
      </c>
      <c r="L37" s="21">
        <f ca="1">IFERROR(INDIRECT("'"&amp;$B$2&amp;"'!"&amp;ADDRESS(MATCH($B37,INDIRECT("'"&amp;$B$2&amp;"'!$B$1:$B$1095"),0),MATCH(L$5,INDIRECT("'"&amp;$B$2&amp;"'!5:5"),0))),0)</f>
        <v>0</v>
      </c>
      <c r="M37" s="21">
        <f ca="1">IFERROR(INDIRECT("'"&amp;$B$2&amp;"'!"&amp;ADDRESS(MATCH($B37,INDIRECT("'"&amp;$B$2&amp;"'!$B$1:$B$1095"),0),MATCH(M$5,INDIRECT("'"&amp;$B$2&amp;"'!5:5"),0))),0)</f>
        <v>1230</v>
      </c>
      <c r="N37" s="21">
        <f ca="1">IFERROR(INDIRECT("'"&amp;$B$2&amp;"'!"&amp;ADDRESS(MATCH($B37,INDIRECT("'"&amp;$B$2&amp;"'!$B$1:$B$1095"),0),MATCH(N$5,INDIRECT("'"&amp;$B$2&amp;"'!5:5"),0))),0)</f>
        <v>0</v>
      </c>
      <c r="O37" s="21">
        <f ca="1">IFERROR(INDIRECT("'"&amp;$B$2&amp;"'!"&amp;ADDRESS(MATCH($B37,INDIRECT("'"&amp;$B$2&amp;"'!$B$1:$B$1095"),0),MATCH(O$5,INDIRECT("'"&amp;$B$2&amp;"'!5:5"),0))),0)</f>
        <v>0</v>
      </c>
      <c r="P37" s="21">
        <f ca="1">IFERROR(INDIRECT("'"&amp;$B$2&amp;"'!"&amp;ADDRESS(MATCH($B37,INDIRECT("'"&amp;$B$2&amp;"'!$B$1:$B$1095"),0),MATCH(P$5,INDIRECT("'"&amp;$B$2&amp;"'!5:5"),0))),0)</f>
        <v>0</v>
      </c>
      <c r="Q37" s="21">
        <f ca="1">IFERROR(INDIRECT("'"&amp;$B$2&amp;"'!"&amp;ADDRESS(MATCH($B37,INDIRECT("'"&amp;$B$2&amp;"'!$B$1:$B$1095"),0),MATCH(Q$5,INDIRECT("'"&amp;$B$2&amp;"'!5:5"),0))),0)</f>
        <v>60</v>
      </c>
      <c r="R37" s="22">
        <f t="shared" ca="1" si="0"/>
        <v>10328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1943.74</v>
      </c>
      <c r="E38" s="21">
        <f ca="1">IFERROR(INDIRECT("'"&amp;$B$2&amp;"'!"&amp;ADDRESS(MATCH($B38,INDIRECT("'"&amp;$B$2&amp;"'!$B$1:$B$1095"),0),MATCH(E$5,INDIRECT("'"&amp;$B$2&amp;"'!5:5"),0))),0)</f>
        <v>34414.01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0</v>
      </c>
      <c r="I38" s="21">
        <f ca="1">IFERROR(INDIRECT("'"&amp;$B$2&amp;"'!"&amp;ADDRESS(MATCH($B38,INDIRECT("'"&amp;$B$2&amp;"'!$B$1:$B$1095"),0),MATCH(I$5,INDIRECT("'"&amp;$B$2&amp;"'!5:5"),0))),0)</f>
        <v>0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IFERROR(INDIRECT("'"&amp;$B$2&amp;"'!"&amp;ADDRESS(MATCH($B38,INDIRECT("'"&amp;$B$2&amp;"'!$B$1:$B$1095"),0),MATCH(K$5,INDIRECT("'"&amp;$B$2&amp;"'!5:5"),0))),0)</f>
        <v>0</v>
      </c>
      <c r="L38" s="21">
        <f ca="1">IFERROR(INDIRECT("'"&amp;$B$2&amp;"'!"&amp;ADDRESS(MATCH($B38,INDIRECT("'"&amp;$B$2&amp;"'!$B$1:$B$1095"),0),MATCH(L$5,INDIRECT("'"&amp;$B$2&amp;"'!5:5"),0))),0)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IFERROR(INDIRECT("'"&amp;$B$2&amp;"'!"&amp;ADDRESS(MATCH($B38,INDIRECT("'"&amp;$B$2&amp;"'!$B$1:$B$1095"),0),MATCH(N$5,INDIRECT("'"&amp;$B$2&amp;"'!5:5"),0))),0)</f>
        <v>0</v>
      </c>
      <c r="O38" s="21">
        <f ca="1">IFERROR(INDIRECT("'"&amp;$B$2&amp;"'!"&amp;ADDRESS(MATCH($B38,INDIRECT("'"&amp;$B$2&amp;"'!$B$1:$B$1095"),0),MATCH(O$5,INDIRECT("'"&amp;$B$2&amp;"'!5:5"),0))),0)</f>
        <v>0</v>
      </c>
      <c r="P38" s="21">
        <f ca="1">IFERROR(INDIRECT("'"&amp;$B$2&amp;"'!"&amp;ADDRESS(MATCH($B38,INDIRECT("'"&amp;$B$2&amp;"'!$B$1:$B$1095"),0),MATCH(P$5,INDIRECT("'"&amp;$B$2&amp;"'!5:5"),0))),0)</f>
        <v>0</v>
      </c>
      <c r="Q38" s="21">
        <f ca="1">IFERROR(INDIRECT("'"&amp;$B$2&amp;"'!"&amp;ADDRESS(MATCH($B38,INDIRECT("'"&amp;$B$2&amp;"'!$B$1:$B$1095"),0),MATCH(Q$5,INDIRECT("'"&amp;$B$2&amp;"'!5:5"),0))),0)</f>
        <v>0</v>
      </c>
      <c r="R38" s="22">
        <f t="shared" ca="1" si="0"/>
        <v>36357.75</v>
      </c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233.364383561643</v>
      </c>
      <c r="E39" s="21">
        <f ca="1">IFERROR(INDIRECT("'"&amp;$B$2&amp;"'!"&amp;ADDRESS(MATCH($B39,INDIRECT("'"&amp;$B$2&amp;"'!$B$1:$B$1095"),0),MATCH(E$5,INDIRECT("'"&amp;$B$2&amp;"'!5:5"),0))),0)</f>
        <v>1138.29880979115</v>
      </c>
      <c r="F39" s="21">
        <f ca="1">IFERROR(INDIRECT("'"&amp;$B$2&amp;"'!"&amp;ADDRESS(MATCH($B39,INDIRECT("'"&amp;$B$2&amp;"'!$B$1:$B$1095"),0),MATCH(F$5,INDIRECT("'"&amp;$B$2&amp;"'!5:5"),0))),0)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IFERROR(INDIRECT("'"&amp;$B$2&amp;"'!"&amp;ADDRESS(MATCH($B39,INDIRECT("'"&amp;$B$2&amp;"'!$B$1:$B$1095"),0),MATCH(H$5,INDIRECT("'"&amp;$B$2&amp;"'!5:5"),0))),0)</f>
        <v>0</v>
      </c>
      <c r="I39" s="21">
        <f ca="1">IFERROR(INDIRECT("'"&amp;$B$2&amp;"'!"&amp;ADDRESS(MATCH($B39,INDIRECT("'"&amp;$B$2&amp;"'!$B$1:$B$1095"),0),MATCH(I$5,INDIRECT("'"&amp;$B$2&amp;"'!5:5"),0))),0)</f>
        <v>31</v>
      </c>
      <c r="J39" s="21">
        <f ca="1">IFERROR(INDIRECT("'"&amp;$B$2&amp;"'!"&amp;ADDRESS(MATCH($B39,INDIRECT("'"&amp;$B$2&amp;"'!$B$1:$B$1095"),0),MATCH(J$5,INDIRECT("'"&amp;$B$2&amp;"'!5:5"),0))),0)</f>
        <v>1903.8493150684899</v>
      </c>
      <c r="K39" s="21">
        <f ca="1">IFERROR(INDIRECT("'"&amp;$B$2&amp;"'!"&amp;ADDRESS(MATCH($B39,INDIRECT("'"&amp;$B$2&amp;"'!$B$1:$B$1095"),0),MATCH(K$5,INDIRECT("'"&amp;$B$2&amp;"'!5:5"),0))),0)</f>
        <v>15</v>
      </c>
      <c r="L39" s="21">
        <f ca="1">IFERROR(INDIRECT("'"&amp;$B$2&amp;"'!"&amp;ADDRESS(MATCH($B39,INDIRECT("'"&amp;$B$2&amp;"'!$B$1:$B$1095"),0),MATCH(L$5,INDIRECT("'"&amp;$B$2&amp;"'!5:5"),0))),0)</f>
        <v>0</v>
      </c>
      <c r="M39" s="21">
        <f ca="1">IFERROR(INDIRECT("'"&amp;$B$2&amp;"'!"&amp;ADDRESS(MATCH($B39,INDIRECT("'"&amp;$B$2&amp;"'!$B$1:$B$1095"),0),MATCH(M$5,INDIRECT("'"&amp;$B$2&amp;"'!5:5"),0))),0)</f>
        <v>70.243835616438304</v>
      </c>
      <c r="N39" s="21">
        <f ca="1">IFERROR(INDIRECT("'"&amp;$B$2&amp;"'!"&amp;ADDRESS(MATCH($B39,INDIRECT("'"&amp;$B$2&amp;"'!$B$1:$B$1095"),0),MATCH(N$5,INDIRECT("'"&amp;$B$2&amp;"'!5:5"),0))),0)</f>
        <v>0</v>
      </c>
      <c r="O39" s="21">
        <f ca="1">IFERROR(INDIRECT("'"&amp;$B$2&amp;"'!"&amp;ADDRESS(MATCH($B39,INDIRECT("'"&amp;$B$2&amp;"'!$B$1:$B$1095"),0),MATCH(O$5,INDIRECT("'"&amp;$B$2&amp;"'!5:5"),0))),0)</f>
        <v>0</v>
      </c>
      <c r="P39" s="21">
        <f ca="1">IFERROR(INDIRECT("'"&amp;$B$2&amp;"'!"&amp;ADDRESS(MATCH($B39,INDIRECT("'"&amp;$B$2&amp;"'!$B$1:$B$1095"),0),MATCH(P$5,INDIRECT("'"&amp;$B$2&amp;"'!5:5"),0))),0)</f>
        <v>0</v>
      </c>
      <c r="Q39" s="21">
        <f ca="1">IFERROR(INDIRECT("'"&amp;$B$2&amp;"'!"&amp;ADDRESS(MATCH($B39,INDIRECT("'"&amp;$B$2&amp;"'!$B$1:$B$1095"),0),MATCH(Q$5,INDIRECT("'"&amp;$B$2&amp;"'!5:5"),0))),0)</f>
        <v>0</v>
      </c>
      <c r="R39" s="22">
        <f t="shared" ca="1" si="0"/>
        <v>3391.7563440377216</v>
      </c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IFERROR(INDIRECT("'"&amp;$B$2&amp;"'!"&amp;ADDRESS(MATCH($B40,INDIRECT("'"&amp;$B$2&amp;"'!$B$1:$B$1095"),0),MATCH(H$5,INDIRECT("'"&amp;$B$2&amp;"'!5:5"),0))),0)</f>
        <v>0</v>
      </c>
      <c r="I40" s="21">
        <f ca="1">IFERROR(INDIRECT("'"&amp;$B$2&amp;"'!"&amp;ADDRESS(MATCH($B40,INDIRECT("'"&amp;$B$2&amp;"'!$B$1:$B$1095"),0),MATCH(I$5,INDIRECT("'"&amp;$B$2&amp;"'!5:5"),0))),0)</f>
        <v>0</v>
      </c>
      <c r="J40" s="21">
        <f ca="1">IFERROR(INDIRECT("'"&amp;$B$2&amp;"'!"&amp;ADDRESS(MATCH($B40,INDIRECT("'"&amp;$B$2&amp;"'!$B$1:$B$1095"),0),MATCH(J$5,INDIRECT("'"&amp;$B$2&amp;"'!5:5"),0))),0)</f>
        <v>0</v>
      </c>
      <c r="K40" s="21">
        <f ca="1">IFERROR(INDIRECT("'"&amp;$B$2&amp;"'!"&amp;ADDRESS(MATCH($B40,INDIRECT("'"&amp;$B$2&amp;"'!$B$1:$B$1095"),0),MATCH(K$5,INDIRECT("'"&amp;$B$2&amp;"'!5:5"),0))),0)</f>
        <v>0</v>
      </c>
      <c r="L40" s="21">
        <f ca="1">IFERROR(INDIRECT("'"&amp;$B$2&amp;"'!"&amp;ADDRESS(MATCH($B40,INDIRECT("'"&amp;$B$2&amp;"'!$B$1:$B$1095"),0),MATCH(L$5,INDIRECT("'"&amp;$B$2&amp;"'!5:5"),0))),0)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IFERROR(INDIRECT("'"&amp;$B$2&amp;"'!"&amp;ADDRESS(MATCH($B40,INDIRECT("'"&amp;$B$2&amp;"'!$B$1:$B$1095"),0),MATCH(N$5,INDIRECT("'"&amp;$B$2&amp;"'!5:5"),0))),0)</f>
        <v>0</v>
      </c>
      <c r="O40" s="21">
        <f ca="1">IFERROR(INDIRECT("'"&amp;$B$2&amp;"'!"&amp;ADDRESS(MATCH($B40,INDIRECT("'"&amp;$B$2&amp;"'!$B$1:$B$1095"),0),MATCH(O$5,INDIRECT("'"&amp;$B$2&amp;"'!5:5"),0))),0)</f>
        <v>0</v>
      </c>
      <c r="P40" s="21">
        <f ca="1">IFERROR(INDIRECT("'"&amp;$B$2&amp;"'!"&amp;ADDRESS(MATCH($B40,INDIRECT("'"&amp;$B$2&amp;"'!$B$1:$B$1095"),0),MATCH(P$5,INDIRECT("'"&amp;$B$2&amp;"'!5:5"),0))),0)</f>
        <v>0</v>
      </c>
      <c r="Q40" s="21">
        <f ca="1">IFERROR(INDIRECT("'"&amp;$B$2&amp;"'!"&amp;ADDRESS(MATCH($B40,INDIRECT("'"&amp;$B$2&amp;"'!$B$1:$B$1095"),0),MATCH(Q$5,INDIRECT("'"&amp;$B$2&amp;"'!5:5"),0))),0)</f>
        <v>0</v>
      </c>
      <c r="R40" s="22">
        <f t="shared" ca="1" si="0"/>
        <v>0</v>
      </c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IFERROR(INDIRECT("'"&amp;$B$2&amp;"'!"&amp;ADDRESS(MATCH($B41,INDIRECT("'"&amp;$B$2&amp;"'!$B$1:$B$1095"),0),MATCH(K$5,INDIRECT("'"&amp;$B$2&amp;"'!5:5"),0))),0)</f>
        <v>0</v>
      </c>
      <c r="L41" s="21">
        <f ca="1">IFERROR(INDIRECT("'"&amp;$B$2&amp;"'!"&amp;ADDRESS(MATCH($B41,INDIRECT("'"&amp;$B$2&amp;"'!$B$1:$B$1095"),0),MATCH(L$5,INDIRECT("'"&amp;$B$2&amp;"'!5:5"),0))),0)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IFERROR(INDIRECT("'"&amp;$B$2&amp;"'!"&amp;ADDRESS(MATCH($B41,INDIRECT("'"&amp;$B$2&amp;"'!$B$1:$B$1095"),0),MATCH(N$5,INDIRECT("'"&amp;$B$2&amp;"'!5:5"),0))),0)</f>
        <v>0</v>
      </c>
      <c r="O41" s="21">
        <f ca="1">IFERROR(INDIRECT("'"&amp;$B$2&amp;"'!"&amp;ADDRESS(MATCH($B41,INDIRECT("'"&amp;$B$2&amp;"'!$B$1:$B$1095"),0),MATCH(O$5,INDIRECT("'"&amp;$B$2&amp;"'!5:5"),0))),0)</f>
        <v>0</v>
      </c>
      <c r="P41" s="21">
        <f ca="1">IFERROR(INDIRECT("'"&amp;$B$2&amp;"'!"&amp;ADDRESS(MATCH($B41,INDIRECT("'"&amp;$B$2&amp;"'!$B$1:$B$1095"),0),MATCH(P$5,INDIRECT("'"&amp;$B$2&amp;"'!5:5"),0))),0)</f>
        <v>0</v>
      </c>
      <c r="Q41" s="21">
        <f ca="1">IFERROR(INDIRECT("'"&amp;$B$2&amp;"'!"&amp;ADDRESS(MATCH($B41,INDIRECT("'"&amp;$B$2&amp;"'!$B$1:$B$1095"),0),MATCH(Q$5,INDIRECT("'"&amp;$B$2&amp;"'!5:5"),0))),0)</f>
        <v>0</v>
      </c>
      <c r="R41" s="22">
        <f t="shared" ca="1" si="0"/>
        <v>0</v>
      </c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1743.9808219178083</v>
      </c>
      <c r="E42" s="21">
        <f ca="1">IFERROR(INDIRECT("'"&amp;$B$2&amp;"'!"&amp;ADDRESS(MATCH($B42,INDIRECT("'"&amp;$B$2&amp;"'!$B$1:$B$1095"),0),MATCH(E$5,INDIRECT("'"&amp;$B$2&amp;"'!5:5"),0))),0)</f>
        <v>15463.194520547955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IFERROR(INDIRECT("'"&amp;$B$2&amp;"'!"&amp;ADDRESS(MATCH($B42,INDIRECT("'"&amp;$B$2&amp;"'!$B$1:$B$1095"),0),MATCH(H$5,INDIRECT("'"&amp;$B$2&amp;"'!5:5"),0))),0)</f>
        <v>0</v>
      </c>
      <c r="I42" s="21">
        <f ca="1">IFERROR(INDIRECT("'"&amp;$B$2&amp;"'!"&amp;ADDRESS(MATCH($B42,INDIRECT("'"&amp;$B$2&amp;"'!$B$1:$B$1095"),0),MATCH(I$5,INDIRECT("'"&amp;$B$2&amp;"'!5:5"),0))),0)</f>
        <v>0</v>
      </c>
      <c r="J42" s="21">
        <f ca="1">IFERROR(INDIRECT("'"&amp;$B$2&amp;"'!"&amp;ADDRESS(MATCH($B42,INDIRECT("'"&amp;$B$2&amp;"'!$B$1:$B$1095"),0),MATCH(J$5,INDIRECT("'"&amp;$B$2&amp;"'!5:5"),0))),0)</f>
        <v>0</v>
      </c>
      <c r="K42" s="21">
        <f ca="1">IFERROR(INDIRECT("'"&amp;$B$2&amp;"'!"&amp;ADDRESS(MATCH($B42,INDIRECT("'"&amp;$B$2&amp;"'!$B$1:$B$1095"),0),MATCH(K$5,INDIRECT("'"&amp;$B$2&amp;"'!5:5"),0))),0)</f>
        <v>0</v>
      </c>
      <c r="L42" s="21">
        <f ca="1">IFERROR(INDIRECT("'"&amp;$B$2&amp;"'!"&amp;ADDRESS(MATCH($B42,INDIRECT("'"&amp;$B$2&amp;"'!$B$1:$B$1095"),0),MATCH(L$5,INDIRECT("'"&amp;$B$2&amp;"'!5:5"),0))),0)</f>
        <v>0</v>
      </c>
      <c r="M42" s="21">
        <f ca="1">IFERROR(INDIRECT("'"&amp;$B$2&amp;"'!"&amp;ADDRESS(MATCH($B42,INDIRECT("'"&amp;$B$2&amp;"'!$B$1:$B$1095"),0),MATCH(M$5,INDIRECT("'"&amp;$B$2&amp;"'!5:5"),0))),0)</f>
        <v>1498</v>
      </c>
      <c r="N42" s="21">
        <f ca="1">IFERROR(INDIRECT("'"&amp;$B$2&amp;"'!"&amp;ADDRESS(MATCH($B42,INDIRECT("'"&amp;$B$2&amp;"'!$B$1:$B$1095"),0),MATCH(N$5,INDIRECT("'"&amp;$B$2&amp;"'!5:5"),0))),0)</f>
        <v>0</v>
      </c>
      <c r="O42" s="21">
        <f ca="1">IFERROR(INDIRECT("'"&amp;$B$2&amp;"'!"&amp;ADDRESS(MATCH($B42,INDIRECT("'"&amp;$B$2&amp;"'!$B$1:$B$1095"),0),MATCH(O$5,INDIRECT("'"&amp;$B$2&amp;"'!5:5"),0))),0)</f>
        <v>0</v>
      </c>
      <c r="P42" s="21">
        <f ca="1">IFERROR(INDIRECT("'"&amp;$B$2&amp;"'!"&amp;ADDRESS(MATCH($B42,INDIRECT("'"&amp;$B$2&amp;"'!$B$1:$B$1095"),0),MATCH(P$5,INDIRECT("'"&amp;$B$2&amp;"'!5:5"),0))),0)</f>
        <v>0</v>
      </c>
      <c r="Q42" s="21">
        <f ca="1">IFERROR(INDIRECT("'"&amp;$B$2&amp;"'!"&amp;ADDRESS(MATCH($B42,INDIRECT("'"&amp;$B$2&amp;"'!$B$1:$B$1095"),0),MATCH(Q$5,INDIRECT("'"&amp;$B$2&amp;"'!5:5"),0))),0)</f>
        <v>1498</v>
      </c>
      <c r="R42" s="22">
        <f t="shared" ca="1" si="0"/>
        <v>20203.175342465762</v>
      </c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166.25753424657537</v>
      </c>
      <c r="E43" s="21">
        <f ca="1">IFERROR(INDIRECT("'"&amp;$B$2&amp;"'!"&amp;ADDRESS(MATCH($B43,INDIRECT("'"&amp;$B$2&amp;"'!$B$1:$B$1095"),0),MATCH(E$5,INDIRECT("'"&amp;$B$2&amp;"'!5:5"),0))),0)</f>
        <v>1755.1780821917805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IFERROR(INDIRECT("'"&amp;$B$2&amp;"'!"&amp;ADDRESS(MATCH($B43,INDIRECT("'"&amp;$B$2&amp;"'!$B$1:$B$1095"),0),MATCH(H$5,INDIRECT("'"&amp;$B$2&amp;"'!5:5"),0))),0)</f>
        <v>0</v>
      </c>
      <c r="I43" s="21">
        <f ca="1">IFERROR(INDIRECT("'"&amp;$B$2&amp;"'!"&amp;ADDRESS(MATCH($B43,INDIRECT("'"&amp;$B$2&amp;"'!$B$1:$B$1095"),0),MATCH(I$5,INDIRECT("'"&amp;$B$2&amp;"'!5:5"),0))),0)</f>
        <v>0</v>
      </c>
      <c r="J43" s="21">
        <f ca="1">IFERROR(INDIRECT("'"&amp;$B$2&amp;"'!"&amp;ADDRESS(MATCH($B43,INDIRECT("'"&amp;$B$2&amp;"'!$B$1:$B$1095"),0),MATCH(J$5,INDIRECT("'"&amp;$B$2&amp;"'!5:5"),0))),0)</f>
        <v>0</v>
      </c>
      <c r="K43" s="21">
        <f ca="1">IFERROR(INDIRECT("'"&amp;$B$2&amp;"'!"&amp;ADDRESS(MATCH($B43,INDIRECT("'"&amp;$B$2&amp;"'!$B$1:$B$1095"),0),MATCH(K$5,INDIRECT("'"&amp;$B$2&amp;"'!5:5"),0))),0)</f>
        <v>0</v>
      </c>
      <c r="L43" s="21">
        <f ca="1">IFERROR(INDIRECT("'"&amp;$B$2&amp;"'!"&amp;ADDRESS(MATCH($B43,INDIRECT("'"&amp;$B$2&amp;"'!$B$1:$B$1095"),0),MATCH(L$5,INDIRECT("'"&amp;$B$2&amp;"'!5:5"),0))),0)</f>
        <v>0</v>
      </c>
      <c r="M43" s="21">
        <f ca="1">IFERROR(INDIRECT("'"&amp;$B$2&amp;"'!"&amp;ADDRESS(MATCH($B43,INDIRECT("'"&amp;$B$2&amp;"'!$B$1:$B$1095"),0),MATCH(M$5,INDIRECT("'"&amp;$B$2&amp;"'!5:5"),0))),0)</f>
        <v>0</v>
      </c>
      <c r="N43" s="21">
        <f ca="1">IFERROR(INDIRECT("'"&amp;$B$2&amp;"'!"&amp;ADDRESS(MATCH($B43,INDIRECT("'"&amp;$B$2&amp;"'!$B$1:$B$1095"),0),MATCH(N$5,INDIRECT("'"&amp;$B$2&amp;"'!5:5"),0))),0)</f>
        <v>0</v>
      </c>
      <c r="O43" s="21">
        <f ca="1">IFERROR(INDIRECT("'"&amp;$B$2&amp;"'!"&amp;ADDRESS(MATCH($B43,INDIRECT("'"&amp;$B$2&amp;"'!$B$1:$B$1095"),0),MATCH(O$5,INDIRECT("'"&amp;$B$2&amp;"'!5:5"),0))),0)</f>
        <v>0</v>
      </c>
      <c r="P43" s="21">
        <f ca="1">IFERROR(INDIRECT("'"&amp;$B$2&amp;"'!"&amp;ADDRESS(MATCH($B43,INDIRECT("'"&amp;$B$2&amp;"'!$B$1:$B$1095"),0),MATCH(P$5,INDIRECT("'"&amp;$B$2&amp;"'!5:5"),0))),0)</f>
        <v>0</v>
      </c>
      <c r="Q43" s="21">
        <f ca="1">IFERROR(INDIRECT("'"&amp;$B$2&amp;"'!"&amp;ADDRESS(MATCH($B43,INDIRECT("'"&amp;$B$2&amp;"'!$B$1:$B$1095"),0),MATCH(Q$5,INDIRECT("'"&amp;$B$2&amp;"'!5:5"),0))),0)</f>
        <v>0</v>
      </c>
      <c r="R43" s="22">
        <f t="shared" ca="1" si="0"/>
        <v>1921.435616438356</v>
      </c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IFERROR(INDIRECT("'"&amp;$B$2&amp;"'!"&amp;ADDRESS(MATCH($B44,INDIRECT("'"&amp;$B$2&amp;"'!$B$1:$B$1095"),0),MATCH(K$5,INDIRECT("'"&amp;$B$2&amp;"'!5:5"),0))),0)</f>
        <v>0</v>
      </c>
      <c r="L44" s="21">
        <f ca="1">IFERROR(INDIRECT("'"&amp;$B$2&amp;"'!"&amp;ADDRESS(MATCH($B44,INDIRECT("'"&amp;$B$2&amp;"'!$B$1:$B$1095"),0),MATCH(L$5,INDIRECT("'"&amp;$B$2&amp;"'!5:5"),0))),0)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IFERROR(INDIRECT("'"&amp;$B$2&amp;"'!"&amp;ADDRESS(MATCH($B44,INDIRECT("'"&amp;$B$2&amp;"'!$B$1:$B$1095"),0),MATCH(N$5,INDIRECT("'"&amp;$B$2&amp;"'!5:5"),0))),0)</f>
        <v>0</v>
      </c>
      <c r="O44" s="21">
        <f ca="1">IFERROR(INDIRECT("'"&amp;$B$2&amp;"'!"&amp;ADDRESS(MATCH($B44,INDIRECT("'"&amp;$B$2&amp;"'!$B$1:$B$1095"),0),MATCH(O$5,INDIRECT("'"&amp;$B$2&amp;"'!5:5"),0))),0)</f>
        <v>0</v>
      </c>
      <c r="P44" s="21">
        <f ca="1">IFERROR(INDIRECT("'"&amp;$B$2&amp;"'!"&amp;ADDRESS(MATCH($B44,INDIRECT("'"&amp;$B$2&amp;"'!$B$1:$B$1095"),0),MATCH(P$5,INDIRECT("'"&amp;$B$2&amp;"'!5:5"),0))),0)</f>
        <v>0</v>
      </c>
      <c r="Q44" s="21">
        <f ca="1">IFERROR(INDIRECT("'"&amp;$B$2&amp;"'!"&amp;ADDRESS(MATCH($B44,INDIRECT("'"&amp;$B$2&amp;"'!$B$1:$B$1095"),0),MATCH(Q$5,INDIRECT("'"&amp;$B$2&amp;"'!5:5"),0))),0)</f>
        <v>0</v>
      </c>
      <c r="R44" s="22">
        <f t="shared" ca="1" si="0"/>
        <v>0</v>
      </c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158</v>
      </c>
      <c r="E45" s="21">
        <f ca="1">IFERROR(INDIRECT("'"&amp;$B$2&amp;"'!"&amp;ADDRESS(MATCH($B45,INDIRECT("'"&amp;$B$2&amp;"'!$B$1:$B$1095"),0),MATCH(E$5,INDIRECT("'"&amp;$B$2&amp;"'!5:5"),0))),0)</f>
        <v>414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IFERROR(INDIRECT("'"&amp;$B$2&amp;"'!"&amp;ADDRESS(MATCH($B45,INDIRECT("'"&amp;$B$2&amp;"'!$B$1:$B$1095"),0),MATCH(H$5,INDIRECT("'"&amp;$B$2&amp;"'!5:5"),0))),0)</f>
        <v>0</v>
      </c>
      <c r="I45" s="21">
        <f ca="1">IFERROR(INDIRECT("'"&amp;$B$2&amp;"'!"&amp;ADDRESS(MATCH($B45,INDIRECT("'"&amp;$B$2&amp;"'!$B$1:$B$1095"),0),MATCH(I$5,INDIRECT("'"&amp;$B$2&amp;"'!5:5"),0))),0)</f>
        <v>145</v>
      </c>
      <c r="J45" s="21">
        <f ca="1">IFERROR(INDIRECT("'"&amp;$B$2&amp;"'!"&amp;ADDRESS(MATCH($B45,INDIRECT("'"&amp;$B$2&amp;"'!$B$1:$B$1095"),0),MATCH(J$5,INDIRECT("'"&amp;$B$2&amp;"'!5:5"),0))),0)</f>
        <v>211</v>
      </c>
      <c r="K45" s="21">
        <f ca="1">IFERROR(INDIRECT("'"&amp;$B$2&amp;"'!"&amp;ADDRESS(MATCH($B45,INDIRECT("'"&amp;$B$2&amp;"'!$B$1:$B$1095"),0),MATCH(K$5,INDIRECT("'"&amp;$B$2&amp;"'!5:5"),0))),0)</f>
        <v>0</v>
      </c>
      <c r="L45" s="21">
        <f ca="1">IFERROR(INDIRECT("'"&amp;$B$2&amp;"'!"&amp;ADDRESS(MATCH($B45,INDIRECT("'"&amp;$B$2&amp;"'!$B$1:$B$1095"),0),MATCH(L$5,INDIRECT("'"&amp;$B$2&amp;"'!5:5"),0))),0)</f>
        <v>0</v>
      </c>
      <c r="M45" s="21">
        <f ca="1">IFERROR(INDIRECT("'"&amp;$B$2&amp;"'!"&amp;ADDRESS(MATCH($B45,INDIRECT("'"&amp;$B$2&amp;"'!$B$1:$B$1095"),0),MATCH(M$5,INDIRECT("'"&amp;$B$2&amp;"'!5:5"),0))),0)</f>
        <v>25</v>
      </c>
      <c r="N45" s="21">
        <f ca="1">IFERROR(INDIRECT("'"&amp;$B$2&amp;"'!"&amp;ADDRESS(MATCH($B45,INDIRECT("'"&amp;$B$2&amp;"'!$B$1:$B$1095"),0),MATCH(N$5,INDIRECT("'"&amp;$B$2&amp;"'!5:5"),0))),0)</f>
        <v>0</v>
      </c>
      <c r="O45" s="21">
        <f ca="1">IFERROR(INDIRECT("'"&amp;$B$2&amp;"'!"&amp;ADDRESS(MATCH($B45,INDIRECT("'"&amp;$B$2&amp;"'!$B$1:$B$1095"),0),MATCH(O$5,INDIRECT("'"&amp;$B$2&amp;"'!5:5"),0))),0)</f>
        <v>0</v>
      </c>
      <c r="P45" s="21">
        <f ca="1">IFERROR(INDIRECT("'"&amp;$B$2&amp;"'!"&amp;ADDRESS(MATCH($B45,INDIRECT("'"&amp;$B$2&amp;"'!$B$1:$B$1095"),0),MATCH(P$5,INDIRECT("'"&amp;$B$2&amp;"'!5:5"),0))),0)</f>
        <v>0</v>
      </c>
      <c r="Q45" s="21">
        <f ca="1">IFERROR(INDIRECT("'"&amp;$B$2&amp;"'!"&amp;ADDRESS(MATCH($B45,INDIRECT("'"&amp;$B$2&amp;"'!$B$1:$B$1095"),0),MATCH(Q$5,INDIRECT("'"&amp;$B$2&amp;"'!5:5"),0))),0)</f>
        <v>0</v>
      </c>
      <c r="R45" s="22">
        <f t="shared" ca="1" si="0"/>
        <v>953</v>
      </c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3.0410958904109591</v>
      </c>
      <c r="E46" s="21">
        <f ca="1">IFERROR(INDIRECT("'"&amp;$B$2&amp;"'!"&amp;ADDRESS(MATCH($B46,INDIRECT("'"&amp;$B$2&amp;"'!$B$1:$B$1095"),0),MATCH(E$5,INDIRECT("'"&amp;$B$2&amp;"'!5:5"),0))),0)</f>
        <v>47.561643835616437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IFERROR(INDIRECT("'"&amp;$B$2&amp;"'!"&amp;ADDRESS(MATCH($B46,INDIRECT("'"&amp;$B$2&amp;"'!$B$1:$B$1095"),0),MATCH(H$5,INDIRECT("'"&amp;$B$2&amp;"'!5:5"),0))),0)</f>
        <v>0</v>
      </c>
      <c r="I46" s="21">
        <f ca="1">IFERROR(INDIRECT("'"&amp;$B$2&amp;"'!"&amp;ADDRESS(MATCH($B46,INDIRECT("'"&amp;$B$2&amp;"'!$B$1:$B$1095"),0),MATCH(I$5,INDIRECT("'"&amp;$B$2&amp;"'!5:5"),0))),0)</f>
        <v>0</v>
      </c>
      <c r="J46" s="21">
        <f ca="1">IFERROR(INDIRECT("'"&amp;$B$2&amp;"'!"&amp;ADDRESS(MATCH($B46,INDIRECT("'"&amp;$B$2&amp;"'!$B$1:$B$1095"),0),MATCH(J$5,INDIRECT("'"&amp;$B$2&amp;"'!5:5"),0))),0)</f>
        <v>0</v>
      </c>
      <c r="K46" s="21">
        <f ca="1">IFERROR(INDIRECT("'"&amp;$B$2&amp;"'!"&amp;ADDRESS(MATCH($B46,INDIRECT("'"&amp;$B$2&amp;"'!$B$1:$B$1095"),0),MATCH(K$5,INDIRECT("'"&amp;$B$2&amp;"'!5:5"),0))),0)</f>
        <v>0</v>
      </c>
      <c r="L46" s="21">
        <f ca="1">IFERROR(INDIRECT("'"&amp;$B$2&amp;"'!"&amp;ADDRESS(MATCH($B46,INDIRECT("'"&amp;$B$2&amp;"'!$B$1:$B$1095"),0),MATCH(L$5,INDIRECT("'"&amp;$B$2&amp;"'!5:5"),0))),0)</f>
        <v>0</v>
      </c>
      <c r="M46" s="21">
        <f ca="1">IFERROR(INDIRECT("'"&amp;$B$2&amp;"'!"&amp;ADDRESS(MATCH($B46,INDIRECT("'"&amp;$B$2&amp;"'!$B$1:$B$1095"),0),MATCH(M$5,INDIRECT("'"&amp;$B$2&amp;"'!5:5"),0))),0)</f>
        <v>0</v>
      </c>
      <c r="N46" s="21">
        <f ca="1">IFERROR(INDIRECT("'"&amp;$B$2&amp;"'!"&amp;ADDRESS(MATCH($B46,INDIRECT("'"&amp;$B$2&amp;"'!$B$1:$B$1095"),0),MATCH(N$5,INDIRECT("'"&amp;$B$2&amp;"'!5:5"),0))),0)</f>
        <v>0</v>
      </c>
      <c r="O46" s="21">
        <f ca="1">IFERROR(INDIRECT("'"&amp;$B$2&amp;"'!"&amp;ADDRESS(MATCH($B46,INDIRECT("'"&amp;$B$2&amp;"'!$B$1:$B$1095"),0),MATCH(O$5,INDIRECT("'"&amp;$B$2&amp;"'!5:5"),0))),0)</f>
        <v>0</v>
      </c>
      <c r="P46" s="21">
        <f ca="1">IFERROR(INDIRECT("'"&amp;$B$2&amp;"'!"&amp;ADDRESS(MATCH($B46,INDIRECT("'"&amp;$B$2&amp;"'!$B$1:$B$1095"),0),MATCH(P$5,INDIRECT("'"&amp;$B$2&amp;"'!5:5"),0))),0)</f>
        <v>0</v>
      </c>
      <c r="Q46" s="21">
        <f ca="1">IFERROR(INDIRECT("'"&amp;$B$2&amp;"'!"&amp;ADDRESS(MATCH($B46,INDIRECT("'"&amp;$B$2&amp;"'!$B$1:$B$1095"),0),MATCH(Q$5,INDIRECT("'"&amp;$B$2&amp;"'!5:5"),0))),0)</f>
        <v>0</v>
      </c>
      <c r="R46" s="22">
        <f t="shared" ca="1" si="0"/>
        <v>50.602739726027394</v>
      </c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4558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0</v>
      </c>
      <c r="I47" s="21">
        <f ca="1">IFERROR(INDIRECT("'"&amp;$B$2&amp;"'!"&amp;ADDRESS(MATCH($B47,INDIRECT("'"&amp;$B$2&amp;"'!$B$1:$B$1095"),0),MATCH(I$5,INDIRECT("'"&amp;$B$2&amp;"'!5:5"),0))),0)</f>
        <v>0</v>
      </c>
      <c r="J47" s="21">
        <f ca="1">IFERROR(INDIRECT("'"&amp;$B$2&amp;"'!"&amp;ADDRESS(MATCH($B47,INDIRECT("'"&amp;$B$2&amp;"'!$B$1:$B$1095"),0),MATCH(J$5,INDIRECT("'"&amp;$B$2&amp;"'!5:5"),0))),0)</f>
        <v>0</v>
      </c>
      <c r="K47" s="21">
        <f ca="1">IFERROR(INDIRECT("'"&amp;$B$2&amp;"'!"&amp;ADDRESS(MATCH($B47,INDIRECT("'"&amp;$B$2&amp;"'!$B$1:$B$1095"),0),MATCH(K$5,INDIRECT("'"&amp;$B$2&amp;"'!5:5"),0))),0)</f>
        <v>0</v>
      </c>
      <c r="L47" s="21">
        <f ca="1">IFERROR(INDIRECT("'"&amp;$B$2&amp;"'!"&amp;ADDRESS(MATCH($B47,INDIRECT("'"&amp;$B$2&amp;"'!$B$1:$B$1095"),0),MATCH(L$5,INDIRECT("'"&amp;$B$2&amp;"'!5:5"),0))),0)</f>
        <v>0</v>
      </c>
      <c r="M47" s="21">
        <f ca="1">IFERROR(INDIRECT("'"&amp;$B$2&amp;"'!"&amp;ADDRESS(MATCH($B47,INDIRECT("'"&amp;$B$2&amp;"'!$B$1:$B$1095"),0),MATCH(M$5,INDIRECT("'"&amp;$B$2&amp;"'!5:5"),0))),0)</f>
        <v>0</v>
      </c>
      <c r="N47" s="21">
        <f ca="1">IFERROR(INDIRECT("'"&amp;$B$2&amp;"'!"&amp;ADDRESS(MATCH($B47,INDIRECT("'"&amp;$B$2&amp;"'!$B$1:$B$1095"),0),MATCH(N$5,INDIRECT("'"&amp;$B$2&amp;"'!5:5"),0))),0)</f>
        <v>0</v>
      </c>
      <c r="O47" s="21">
        <f ca="1">IFERROR(INDIRECT("'"&amp;$B$2&amp;"'!"&amp;ADDRESS(MATCH($B47,INDIRECT("'"&amp;$B$2&amp;"'!$B$1:$B$1095"),0),MATCH(O$5,INDIRECT("'"&amp;$B$2&amp;"'!5:5"),0))),0)</f>
        <v>0</v>
      </c>
      <c r="P47" s="21">
        <f ca="1">IFERROR(INDIRECT("'"&amp;$B$2&amp;"'!"&amp;ADDRESS(MATCH($B47,INDIRECT("'"&amp;$B$2&amp;"'!$B$1:$B$1095"),0),MATCH(P$5,INDIRECT("'"&amp;$B$2&amp;"'!5:5"),0))),0)</f>
        <v>0</v>
      </c>
      <c r="Q47" s="21">
        <f ca="1">IFERROR(INDIRECT("'"&amp;$B$2&amp;"'!"&amp;ADDRESS(MATCH($B47,INDIRECT("'"&amp;$B$2&amp;"'!$B$1:$B$1095"),0),MATCH(Q$5,INDIRECT("'"&amp;$B$2&amp;"'!5:5"),0))),0)</f>
        <v>0</v>
      </c>
      <c r="R47" s="22">
        <f t="shared" ca="1" si="0"/>
        <v>4558</v>
      </c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IFERROR(INDIRECT("'"&amp;$B$2&amp;"'!"&amp;ADDRESS(MATCH($B48,INDIRECT("'"&amp;$B$2&amp;"'!$B$1:$B$1095"),0),MATCH(K$5,INDIRECT("'"&amp;$B$2&amp;"'!5:5"),0))),0)</f>
        <v>0</v>
      </c>
      <c r="L48" s="21">
        <f ca="1">IFERROR(INDIRECT("'"&amp;$B$2&amp;"'!"&amp;ADDRESS(MATCH($B48,INDIRECT("'"&amp;$B$2&amp;"'!$B$1:$B$1095"),0),MATCH(L$5,INDIRECT("'"&amp;$B$2&amp;"'!5:5"),0))),0)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IFERROR(INDIRECT("'"&amp;$B$2&amp;"'!"&amp;ADDRESS(MATCH($B48,INDIRECT("'"&amp;$B$2&amp;"'!$B$1:$B$1095"),0),MATCH(N$5,INDIRECT("'"&amp;$B$2&amp;"'!5:5"),0))),0)</f>
        <v>0</v>
      </c>
      <c r="O48" s="21">
        <f ca="1">IFERROR(INDIRECT("'"&amp;$B$2&amp;"'!"&amp;ADDRESS(MATCH($B48,INDIRECT("'"&amp;$B$2&amp;"'!$B$1:$B$1095"),0),MATCH(O$5,INDIRECT("'"&amp;$B$2&amp;"'!5:5"),0))),0)</f>
        <v>0</v>
      </c>
      <c r="P48" s="21">
        <f ca="1">IFERROR(INDIRECT("'"&amp;$B$2&amp;"'!"&amp;ADDRESS(MATCH($B48,INDIRECT("'"&amp;$B$2&amp;"'!$B$1:$B$1095"),0),MATCH(P$5,INDIRECT("'"&amp;$B$2&amp;"'!5:5"),0))),0)</f>
        <v>0</v>
      </c>
      <c r="Q48" s="21">
        <f ca="1">IFERROR(INDIRECT("'"&amp;$B$2&amp;"'!"&amp;ADDRESS(MATCH($B48,INDIRECT("'"&amp;$B$2&amp;"'!$B$1:$B$1095"),0),MATCH(Q$5,INDIRECT("'"&amp;$B$2&amp;"'!5:5"),0))),0)</f>
        <v>0</v>
      </c>
      <c r="R48" s="22">
        <f t="shared" ca="1" si="0"/>
        <v>0</v>
      </c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420.16316694159798</v>
      </c>
      <c r="E49" s="21">
        <f ca="1">IFERROR(INDIRECT("'"&amp;$B$2&amp;"'!"&amp;ADDRESS(MATCH($B49,INDIRECT("'"&amp;$B$2&amp;"'!$B$1:$B$1095"),0),MATCH(E$5,INDIRECT("'"&amp;$B$2&amp;"'!5:5"),0))),0)</f>
        <v>5980.2430842971899</v>
      </c>
      <c r="F49" s="21">
        <f ca="1">IFERROR(INDIRECT("'"&amp;$B$2&amp;"'!"&amp;ADDRESS(MATCH($B49,INDIRECT("'"&amp;$B$2&amp;"'!$B$1:$B$1095"),0),MATCH(F$5,INDIRECT("'"&amp;$B$2&amp;"'!5:5"),0))),0)</f>
        <v>37.057571880174599</v>
      </c>
      <c r="G49" s="21">
        <f ca="1">IFERROR(INDIRECT("'"&amp;$B$2&amp;"'!"&amp;ADDRESS(MATCH($B49,INDIRECT("'"&amp;$B$2&amp;"'!$B$1:$B$1095"),0),MATCH(G$5,INDIRECT("'"&amp;$B$2&amp;"'!5:5"),0))),0)</f>
        <v>803.30881646321097</v>
      </c>
      <c r="H49" s="21">
        <f ca="1">IFERROR(INDIRECT("'"&amp;$B$2&amp;"'!"&amp;ADDRESS(MATCH($B49,INDIRECT("'"&amp;$B$2&amp;"'!$B$1:$B$1095"),0),MATCH(H$5,INDIRECT("'"&amp;$B$2&amp;"'!5:5"),0))),0)</f>
        <v>0</v>
      </c>
      <c r="I49" s="21">
        <f ca="1">IFERROR(INDIRECT("'"&amp;$B$2&amp;"'!"&amp;ADDRESS(MATCH($B49,INDIRECT("'"&amp;$B$2&amp;"'!$B$1:$B$1095"),0),MATCH(I$5,INDIRECT("'"&amp;$B$2&amp;"'!5:5"),0))),0)</f>
        <v>16</v>
      </c>
      <c r="J49" s="21">
        <f ca="1">IFERROR(INDIRECT("'"&amp;$B$2&amp;"'!"&amp;ADDRESS(MATCH($B49,INDIRECT("'"&amp;$B$2&amp;"'!$B$1:$B$1095"),0),MATCH(J$5,INDIRECT("'"&amp;$B$2&amp;"'!5:5"),0))),0)</f>
        <v>0</v>
      </c>
      <c r="K49" s="21">
        <f ca="1">IFERROR(INDIRECT("'"&amp;$B$2&amp;"'!"&amp;ADDRESS(MATCH($B49,INDIRECT("'"&amp;$B$2&amp;"'!$B$1:$B$1095"),0),MATCH(K$5,INDIRECT("'"&amp;$B$2&amp;"'!5:5"),0))),0)</f>
        <v>1</v>
      </c>
      <c r="L49" s="21">
        <f ca="1">IFERROR(INDIRECT("'"&amp;$B$2&amp;"'!"&amp;ADDRESS(MATCH($B49,INDIRECT("'"&amp;$B$2&amp;"'!$B$1:$B$1095"),0),MATCH(L$5,INDIRECT("'"&amp;$B$2&amp;"'!5:5"),0))),0)</f>
        <v>0</v>
      </c>
      <c r="M49" s="21">
        <f ca="1">IFERROR(INDIRECT("'"&amp;$B$2&amp;"'!"&amp;ADDRESS(MATCH($B49,INDIRECT("'"&amp;$B$2&amp;"'!$B$1:$B$1095"),0),MATCH(M$5,INDIRECT("'"&amp;$B$2&amp;"'!5:5"),0))),0)</f>
        <v>53.008152173912997</v>
      </c>
      <c r="N49" s="21">
        <f ca="1">IFERROR(INDIRECT("'"&amp;$B$2&amp;"'!"&amp;ADDRESS(MATCH($B49,INDIRECT("'"&amp;$B$2&amp;"'!$B$1:$B$1095"),0),MATCH(N$5,INDIRECT("'"&amp;$B$2&amp;"'!5:5"),0))),0)</f>
        <v>0</v>
      </c>
      <c r="O49" s="21">
        <f ca="1">IFERROR(INDIRECT("'"&amp;$B$2&amp;"'!"&amp;ADDRESS(MATCH($B49,INDIRECT("'"&amp;$B$2&amp;"'!$B$1:$B$1095"),0),MATCH(O$5,INDIRECT("'"&amp;$B$2&amp;"'!5:5"),0))),0)</f>
        <v>0</v>
      </c>
      <c r="P49" s="21">
        <f ca="1">IFERROR(INDIRECT("'"&amp;$B$2&amp;"'!"&amp;ADDRESS(MATCH($B49,INDIRECT("'"&amp;$B$2&amp;"'!$B$1:$B$1095"),0),MATCH(P$5,INDIRECT("'"&amp;$B$2&amp;"'!5:5"),0))),0)</f>
        <v>0</v>
      </c>
      <c r="Q49" s="21">
        <f ca="1">IFERROR(INDIRECT("'"&amp;$B$2&amp;"'!"&amp;ADDRESS(MATCH($B49,INDIRECT("'"&amp;$B$2&amp;"'!$B$1:$B$1095"),0),MATCH(Q$5,INDIRECT("'"&amp;$B$2&amp;"'!5:5"),0))),0)</f>
        <v>0</v>
      </c>
      <c r="R49" s="22">
        <f t="shared" ca="1" si="0"/>
        <v>7310.7807917560867</v>
      </c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5</v>
      </c>
      <c r="E50" s="21">
        <f ca="1">IFERROR(INDIRECT("'"&amp;$B$2&amp;"'!"&amp;ADDRESS(MATCH($B50,INDIRECT("'"&amp;$B$2&amp;"'!$B$1:$B$1095"),0),MATCH(E$5,INDIRECT("'"&amp;$B$2&amp;"'!5:5"),0))),0)</f>
        <v>5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0</v>
      </c>
      <c r="I50" s="21">
        <f ca="1">IFERROR(INDIRECT("'"&amp;$B$2&amp;"'!"&amp;ADDRESS(MATCH($B50,INDIRECT("'"&amp;$B$2&amp;"'!$B$1:$B$1095"),0),MATCH(I$5,INDIRECT("'"&amp;$B$2&amp;"'!5:5"),0))),0)</f>
        <v>0</v>
      </c>
      <c r="J50" s="21">
        <f ca="1">IFERROR(INDIRECT("'"&amp;$B$2&amp;"'!"&amp;ADDRESS(MATCH($B50,INDIRECT("'"&amp;$B$2&amp;"'!$B$1:$B$1095"),0),MATCH(J$5,INDIRECT("'"&amp;$B$2&amp;"'!5:5"),0))),0)</f>
        <v>0</v>
      </c>
      <c r="K50" s="21">
        <f ca="1">IFERROR(INDIRECT("'"&amp;$B$2&amp;"'!"&amp;ADDRESS(MATCH($B50,INDIRECT("'"&amp;$B$2&amp;"'!$B$1:$B$1095"),0),MATCH(K$5,INDIRECT("'"&amp;$B$2&amp;"'!5:5"),0))),0)</f>
        <v>0</v>
      </c>
      <c r="L50" s="21">
        <f ca="1">IFERROR(INDIRECT("'"&amp;$B$2&amp;"'!"&amp;ADDRESS(MATCH($B50,INDIRECT("'"&amp;$B$2&amp;"'!$B$1:$B$1095"),0),MATCH(L$5,INDIRECT("'"&amp;$B$2&amp;"'!5:5"),0))),0)</f>
        <v>0</v>
      </c>
      <c r="M50" s="21">
        <f ca="1">IFERROR(INDIRECT("'"&amp;$B$2&amp;"'!"&amp;ADDRESS(MATCH($B50,INDIRECT("'"&amp;$B$2&amp;"'!$B$1:$B$1095"),0),MATCH(M$5,INDIRECT("'"&amp;$B$2&amp;"'!5:5"),0))),0)</f>
        <v>0</v>
      </c>
      <c r="N50" s="21">
        <f ca="1">IFERROR(INDIRECT("'"&amp;$B$2&amp;"'!"&amp;ADDRESS(MATCH($B50,INDIRECT("'"&amp;$B$2&amp;"'!$B$1:$B$1095"),0),MATCH(N$5,INDIRECT("'"&amp;$B$2&amp;"'!5:5"),0))),0)</f>
        <v>0</v>
      </c>
      <c r="O50" s="21">
        <f ca="1">IFERROR(INDIRECT("'"&amp;$B$2&amp;"'!"&amp;ADDRESS(MATCH($B50,INDIRECT("'"&amp;$B$2&amp;"'!$B$1:$B$1095"),0),MATCH(O$5,INDIRECT("'"&amp;$B$2&amp;"'!5:5"),0))),0)</f>
        <v>0</v>
      </c>
      <c r="P50" s="21">
        <f ca="1">IFERROR(INDIRECT("'"&amp;$B$2&amp;"'!"&amp;ADDRESS(MATCH($B50,INDIRECT("'"&amp;$B$2&amp;"'!$B$1:$B$1095"),0),MATCH(P$5,INDIRECT("'"&amp;$B$2&amp;"'!5:5"),0))),0)</f>
        <v>0</v>
      </c>
      <c r="Q50" s="21">
        <f ca="1">IFERROR(INDIRECT("'"&amp;$B$2&amp;"'!"&amp;ADDRESS(MATCH($B50,INDIRECT("'"&amp;$B$2&amp;"'!$B$1:$B$1095"),0),MATCH(Q$5,INDIRECT("'"&amp;$B$2&amp;"'!5:5"),0))),0)</f>
        <v>0</v>
      </c>
      <c r="R50" s="22">
        <f t="shared" ca="1" si="0"/>
        <v>10</v>
      </c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189</v>
      </c>
      <c r="E51" s="21">
        <f ca="1">IFERROR(INDIRECT("'"&amp;$B$2&amp;"'!"&amp;ADDRESS(MATCH($B51,INDIRECT("'"&amp;$B$2&amp;"'!$B$1:$B$1095"),0),MATCH(E$5,INDIRECT("'"&amp;$B$2&amp;"'!5:5"),0))),0)</f>
        <v>2672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IFERROR(INDIRECT("'"&amp;$B$2&amp;"'!"&amp;ADDRESS(MATCH($B51,INDIRECT("'"&amp;$B$2&amp;"'!$B$1:$B$1095"),0),MATCH(H$5,INDIRECT("'"&amp;$B$2&amp;"'!5:5"),0))),0)</f>
        <v>0</v>
      </c>
      <c r="I51" s="21">
        <f ca="1">IFERROR(INDIRECT("'"&amp;$B$2&amp;"'!"&amp;ADDRESS(MATCH($B51,INDIRECT("'"&amp;$B$2&amp;"'!$B$1:$B$1095"),0),MATCH(I$5,INDIRECT("'"&amp;$B$2&amp;"'!5:5"),0))),0)</f>
        <v>0</v>
      </c>
      <c r="J51" s="21">
        <f ca="1">IFERROR(INDIRECT("'"&amp;$B$2&amp;"'!"&amp;ADDRESS(MATCH($B51,INDIRECT("'"&amp;$B$2&amp;"'!$B$1:$B$1095"),0),MATCH(J$5,INDIRECT("'"&amp;$B$2&amp;"'!5:5"),0))),0)</f>
        <v>-1</v>
      </c>
      <c r="K51" s="21">
        <f ca="1">IFERROR(INDIRECT("'"&amp;$B$2&amp;"'!"&amp;ADDRESS(MATCH($B51,INDIRECT("'"&amp;$B$2&amp;"'!$B$1:$B$1095"),0),MATCH(K$5,INDIRECT("'"&amp;$B$2&amp;"'!5:5"),0))),0)</f>
        <v>0</v>
      </c>
      <c r="L51" s="21">
        <f ca="1">IFERROR(INDIRECT("'"&amp;$B$2&amp;"'!"&amp;ADDRESS(MATCH($B51,INDIRECT("'"&amp;$B$2&amp;"'!$B$1:$B$1095"),0),MATCH(L$5,INDIRECT("'"&amp;$B$2&amp;"'!5:5"),0))),0)</f>
        <v>0</v>
      </c>
      <c r="M51" s="21">
        <f ca="1">IFERROR(INDIRECT("'"&amp;$B$2&amp;"'!"&amp;ADDRESS(MATCH($B51,INDIRECT("'"&amp;$B$2&amp;"'!$B$1:$B$1095"),0),MATCH(M$5,INDIRECT("'"&amp;$B$2&amp;"'!5:5"),0))),0)</f>
        <v>1</v>
      </c>
      <c r="N51" s="21">
        <f ca="1">IFERROR(INDIRECT("'"&amp;$B$2&amp;"'!"&amp;ADDRESS(MATCH($B51,INDIRECT("'"&amp;$B$2&amp;"'!$B$1:$B$1095"),0),MATCH(N$5,INDIRECT("'"&amp;$B$2&amp;"'!5:5"),0))),0)</f>
        <v>0</v>
      </c>
      <c r="O51" s="21">
        <f ca="1">IFERROR(INDIRECT("'"&amp;$B$2&amp;"'!"&amp;ADDRESS(MATCH($B51,INDIRECT("'"&amp;$B$2&amp;"'!$B$1:$B$1095"),0),MATCH(O$5,INDIRECT("'"&amp;$B$2&amp;"'!5:5"),0))),0)</f>
        <v>0</v>
      </c>
      <c r="P51" s="21">
        <f ca="1">IFERROR(INDIRECT("'"&amp;$B$2&amp;"'!"&amp;ADDRESS(MATCH($B51,INDIRECT("'"&amp;$B$2&amp;"'!$B$1:$B$1095"),0),MATCH(P$5,INDIRECT("'"&amp;$B$2&amp;"'!5:5"),0))),0)</f>
        <v>0</v>
      </c>
      <c r="Q51" s="21">
        <f ca="1">IFERROR(INDIRECT("'"&amp;$B$2&amp;"'!"&amp;ADDRESS(MATCH($B51,INDIRECT("'"&amp;$B$2&amp;"'!$B$1:$B$1095"),0),MATCH(Q$5,INDIRECT("'"&amp;$B$2&amp;"'!5:5"),0))),0)</f>
        <v>0</v>
      </c>
      <c r="R51" s="22">
        <f t="shared" ca="1" si="0"/>
        <v>2861</v>
      </c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2837</v>
      </c>
      <c r="E52" s="21">
        <f ca="1">IFERROR(INDIRECT("'"&amp;$B$2&amp;"'!"&amp;ADDRESS(MATCH($B52,INDIRECT("'"&amp;$B$2&amp;"'!$B$1:$B$1095"),0),MATCH(E$5,INDIRECT("'"&amp;$B$2&amp;"'!5:5"),0))),0)</f>
        <v>3355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IFERROR(INDIRECT("'"&amp;$B$2&amp;"'!"&amp;ADDRESS(MATCH($B52,INDIRECT("'"&amp;$B$2&amp;"'!$B$1:$B$1095"),0),MATCH(H$5,INDIRECT("'"&amp;$B$2&amp;"'!5:5"),0))),0)</f>
        <v>0</v>
      </c>
      <c r="I52" s="21">
        <f ca="1">IFERROR(INDIRECT("'"&amp;$B$2&amp;"'!"&amp;ADDRESS(MATCH($B52,INDIRECT("'"&amp;$B$2&amp;"'!$B$1:$B$1095"),0),MATCH(I$5,INDIRECT("'"&amp;$B$2&amp;"'!5:5"),0))),0)</f>
        <v>0</v>
      </c>
      <c r="J52" s="21">
        <f ca="1">IFERROR(INDIRECT("'"&amp;$B$2&amp;"'!"&amp;ADDRESS(MATCH($B52,INDIRECT("'"&amp;$B$2&amp;"'!$B$1:$B$1095"),0),MATCH(J$5,INDIRECT("'"&amp;$B$2&amp;"'!5:5"),0))),0)</f>
        <v>0</v>
      </c>
      <c r="K52" s="21">
        <f ca="1">IFERROR(INDIRECT("'"&amp;$B$2&amp;"'!"&amp;ADDRESS(MATCH($B52,INDIRECT("'"&amp;$B$2&amp;"'!$B$1:$B$1095"),0),MATCH(K$5,INDIRECT("'"&amp;$B$2&amp;"'!5:5"),0))),0)</f>
        <v>0</v>
      </c>
      <c r="L52" s="21">
        <f ca="1">IFERROR(INDIRECT("'"&amp;$B$2&amp;"'!"&amp;ADDRESS(MATCH($B52,INDIRECT("'"&amp;$B$2&amp;"'!$B$1:$B$1095"),0),MATCH(L$5,INDIRECT("'"&amp;$B$2&amp;"'!5:5"),0))),0)</f>
        <v>0</v>
      </c>
      <c r="M52" s="21">
        <f ca="1">IFERROR(INDIRECT("'"&amp;$B$2&amp;"'!"&amp;ADDRESS(MATCH($B52,INDIRECT("'"&amp;$B$2&amp;"'!$B$1:$B$1095"),0),MATCH(M$5,INDIRECT("'"&amp;$B$2&amp;"'!5:5"),0))),0)</f>
        <v>3</v>
      </c>
      <c r="N52" s="21">
        <f ca="1">IFERROR(INDIRECT("'"&amp;$B$2&amp;"'!"&amp;ADDRESS(MATCH($B52,INDIRECT("'"&amp;$B$2&amp;"'!$B$1:$B$1095"),0),MATCH(N$5,INDIRECT("'"&amp;$B$2&amp;"'!5:5"),0))),0)</f>
        <v>0</v>
      </c>
      <c r="O52" s="21">
        <f ca="1">IFERROR(INDIRECT("'"&amp;$B$2&amp;"'!"&amp;ADDRESS(MATCH($B52,INDIRECT("'"&amp;$B$2&amp;"'!$B$1:$B$1095"),0),MATCH(O$5,INDIRECT("'"&amp;$B$2&amp;"'!5:5"),0))),0)</f>
        <v>0</v>
      </c>
      <c r="P52" s="21">
        <f ca="1">IFERROR(INDIRECT("'"&amp;$B$2&amp;"'!"&amp;ADDRESS(MATCH($B52,INDIRECT("'"&amp;$B$2&amp;"'!$B$1:$B$1095"),0),MATCH(P$5,INDIRECT("'"&amp;$B$2&amp;"'!5:5"),0))),0)</f>
        <v>0</v>
      </c>
      <c r="Q52" s="21">
        <f ca="1">IFERROR(INDIRECT("'"&amp;$B$2&amp;"'!"&amp;ADDRESS(MATCH($B52,INDIRECT("'"&amp;$B$2&amp;"'!$B$1:$B$1095"),0),MATCH(Q$5,INDIRECT("'"&amp;$B$2&amp;"'!5:5"),0))),0)</f>
        <v>0</v>
      </c>
      <c r="R52" s="22">
        <f t="shared" ca="1" si="0"/>
        <v>6195</v>
      </c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IFERROR(INDIRECT("'"&amp;$B$2&amp;"'!"&amp;ADDRESS(MATCH($B53,INDIRECT("'"&amp;$B$2&amp;"'!$B$1:$B$1095"),0),MATCH(K$5,INDIRECT("'"&amp;$B$2&amp;"'!5:5"),0))),0)</f>
        <v>0</v>
      </c>
      <c r="L53" s="21">
        <f ca="1">IFERROR(INDIRECT("'"&amp;$B$2&amp;"'!"&amp;ADDRESS(MATCH($B53,INDIRECT("'"&amp;$B$2&amp;"'!$B$1:$B$1095"),0),MATCH(L$5,INDIRECT("'"&amp;$B$2&amp;"'!5:5"),0))),0)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IFERROR(INDIRECT("'"&amp;$B$2&amp;"'!"&amp;ADDRESS(MATCH($B53,INDIRECT("'"&amp;$B$2&amp;"'!$B$1:$B$1095"),0),MATCH(N$5,INDIRECT("'"&amp;$B$2&amp;"'!5:5"),0))),0)</f>
        <v>0</v>
      </c>
      <c r="O53" s="21">
        <f ca="1">IFERROR(INDIRECT("'"&amp;$B$2&amp;"'!"&amp;ADDRESS(MATCH($B53,INDIRECT("'"&amp;$B$2&amp;"'!$B$1:$B$1095"),0),MATCH(O$5,INDIRECT("'"&amp;$B$2&amp;"'!5:5"),0))),0)</f>
        <v>0</v>
      </c>
      <c r="P53" s="21">
        <f ca="1">IFERROR(INDIRECT("'"&amp;$B$2&amp;"'!"&amp;ADDRESS(MATCH($B53,INDIRECT("'"&amp;$B$2&amp;"'!$B$1:$B$1095"),0),MATCH(P$5,INDIRECT("'"&amp;$B$2&amp;"'!5:5"),0))),0)</f>
        <v>0</v>
      </c>
      <c r="Q53" s="21">
        <f ca="1">IFERROR(INDIRECT("'"&amp;$B$2&amp;"'!"&amp;ADDRESS(MATCH($B53,INDIRECT("'"&amp;$B$2&amp;"'!$B$1:$B$1095"),0),MATCH(Q$5,INDIRECT("'"&amp;$B$2&amp;"'!5:5"),0))),0)</f>
        <v>0</v>
      </c>
      <c r="R53" s="22">
        <f t="shared" ca="1" si="0"/>
        <v>0</v>
      </c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1">
        <f ca="1">IFERROR(INDIRECT("'"&amp;$B$2&amp;"'!"&amp;ADDRESS(MATCH($B54,INDIRECT("'"&amp;$B$2&amp;"'!$B$1:$B$1095"),0),MATCH(K$5,INDIRECT("'"&amp;$B$2&amp;"'!5:5"),0))),0)</f>
        <v>0</v>
      </c>
      <c r="L54" s="21">
        <f ca="1">IFERROR(INDIRECT("'"&amp;$B$2&amp;"'!"&amp;ADDRESS(MATCH($B54,INDIRECT("'"&amp;$B$2&amp;"'!$B$1:$B$1095"),0),MATCH(L$5,INDIRECT("'"&amp;$B$2&amp;"'!5:5"),0))),0)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IFERROR(INDIRECT("'"&amp;$B$2&amp;"'!"&amp;ADDRESS(MATCH($B54,INDIRECT("'"&amp;$B$2&amp;"'!$B$1:$B$1095"),0),MATCH(N$5,INDIRECT("'"&amp;$B$2&amp;"'!5:5"),0))),0)</f>
        <v>0</v>
      </c>
      <c r="O54" s="21">
        <f ca="1">IFERROR(INDIRECT("'"&amp;$B$2&amp;"'!"&amp;ADDRESS(MATCH($B54,INDIRECT("'"&amp;$B$2&amp;"'!$B$1:$B$1095"),0),MATCH(O$5,INDIRECT("'"&amp;$B$2&amp;"'!5:5"),0))),0)</f>
        <v>0</v>
      </c>
      <c r="P54" s="21">
        <f ca="1">IFERROR(INDIRECT("'"&amp;$B$2&amp;"'!"&amp;ADDRESS(MATCH($B54,INDIRECT("'"&amp;$B$2&amp;"'!$B$1:$B$1095"),0),MATCH(P$5,INDIRECT("'"&amp;$B$2&amp;"'!5:5"),0))),0)</f>
        <v>0</v>
      </c>
      <c r="Q54" s="21">
        <f ca="1">IFERROR(INDIRECT("'"&amp;$B$2&amp;"'!"&amp;ADDRESS(MATCH($B54,INDIRECT("'"&amp;$B$2&amp;"'!$B$1:$B$1095"),0),MATCH(Q$5,INDIRECT("'"&amp;$B$2&amp;"'!5:5"),0))),0)</f>
        <v>0</v>
      </c>
      <c r="R54" s="22">
        <f t="shared" ref="R54:R56" ca="1" si="1">+SUM(D54:Q54)</f>
        <v>0</v>
      </c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IFERROR(INDIRECT("'"&amp;$B$2&amp;"'!"&amp;ADDRESS(MATCH($B55,INDIRECT("'"&amp;$B$2&amp;"'!$B$1:$B$1095"),0),MATCH(K$5,INDIRECT("'"&amp;$B$2&amp;"'!5:5"),0))),0)</f>
        <v>0</v>
      </c>
      <c r="L55" s="21">
        <f ca="1">IFERROR(INDIRECT("'"&amp;$B$2&amp;"'!"&amp;ADDRESS(MATCH($B55,INDIRECT("'"&amp;$B$2&amp;"'!$B$1:$B$1095"),0),MATCH(L$5,INDIRECT("'"&amp;$B$2&amp;"'!5:5"),0))),0)</f>
        <v>0</v>
      </c>
      <c r="M55" s="21">
        <f ca="1">IFERROR(INDIRECT("'"&amp;$B$2&amp;"'!"&amp;ADDRESS(MATCH($B55,INDIRECT("'"&amp;$B$2&amp;"'!$B$1:$B$1095"),0),MATCH(M$5,INDIRECT("'"&amp;$B$2&amp;"'!5:5"),0))),0)</f>
        <v>0</v>
      </c>
      <c r="N55" s="21">
        <f ca="1">IFERROR(INDIRECT("'"&amp;$B$2&amp;"'!"&amp;ADDRESS(MATCH($B55,INDIRECT("'"&amp;$B$2&amp;"'!$B$1:$B$1095"),0),MATCH(N$5,INDIRECT("'"&amp;$B$2&amp;"'!5:5"),0))),0)</f>
        <v>0</v>
      </c>
      <c r="O55" s="21">
        <f ca="1">IFERROR(INDIRECT("'"&amp;$B$2&amp;"'!"&amp;ADDRESS(MATCH($B55,INDIRECT("'"&amp;$B$2&amp;"'!$B$1:$B$1095"),0),MATCH(O$5,INDIRECT("'"&amp;$B$2&amp;"'!5:5"),0))),0)</f>
        <v>0</v>
      </c>
      <c r="P55" s="21">
        <f ca="1">IFERROR(INDIRECT("'"&amp;$B$2&amp;"'!"&amp;ADDRESS(MATCH($B55,INDIRECT("'"&amp;$B$2&amp;"'!$B$1:$B$1095"),0),MATCH(P$5,INDIRECT("'"&amp;$B$2&amp;"'!5:5"),0))),0)</f>
        <v>0</v>
      </c>
      <c r="Q55" s="21">
        <f ca="1">IFERROR(INDIRECT("'"&amp;$B$2&amp;"'!"&amp;ADDRESS(MATCH($B55,INDIRECT("'"&amp;$B$2&amp;"'!$B$1:$B$1095"),0),MATCH(Q$5,INDIRECT("'"&amp;$B$2&amp;"'!5:5"),0))),0)</f>
        <v>0</v>
      </c>
      <c r="R55" s="22">
        <f t="shared" ca="1" si="1"/>
        <v>0</v>
      </c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IFERROR(INDIRECT("'"&amp;$B$2&amp;"'!"&amp;ADDRESS(MATCH($B56,INDIRECT("'"&amp;$B$2&amp;"'!$B$1:$B$1095"),0),MATCH(K$5,INDIRECT("'"&amp;$B$2&amp;"'!5:5"),0))),0)</f>
        <v>0</v>
      </c>
      <c r="L56" s="21">
        <f ca="1">IFERROR(INDIRECT("'"&amp;$B$2&amp;"'!"&amp;ADDRESS(MATCH($B56,INDIRECT("'"&amp;$B$2&amp;"'!$B$1:$B$1095"),0),MATCH(L$5,INDIRECT("'"&amp;$B$2&amp;"'!5:5"),0))),0)</f>
        <v>0</v>
      </c>
      <c r="M56" s="21">
        <f ca="1">IFERROR(INDIRECT("'"&amp;$B$2&amp;"'!"&amp;ADDRESS(MATCH($B56,INDIRECT("'"&amp;$B$2&amp;"'!$B$1:$B$1095"),0),MATCH(M$5,INDIRECT("'"&amp;$B$2&amp;"'!5:5"),0))),0)</f>
        <v>0</v>
      </c>
      <c r="N56" s="21">
        <f ca="1">IFERROR(INDIRECT("'"&amp;$B$2&amp;"'!"&amp;ADDRESS(MATCH($B56,INDIRECT("'"&amp;$B$2&amp;"'!$B$1:$B$1095"),0),MATCH(N$5,INDIRECT("'"&amp;$B$2&amp;"'!5:5"),0))),0)</f>
        <v>0</v>
      </c>
      <c r="O56" s="21">
        <f ca="1">IFERROR(INDIRECT("'"&amp;$B$2&amp;"'!"&amp;ADDRESS(MATCH($B56,INDIRECT("'"&amp;$B$2&amp;"'!$B$1:$B$1095"),0),MATCH(O$5,INDIRECT("'"&amp;$B$2&amp;"'!5:5"),0))),0)</f>
        <v>0</v>
      </c>
      <c r="P56" s="21">
        <f ca="1">IFERROR(INDIRECT("'"&amp;$B$2&amp;"'!"&amp;ADDRESS(MATCH($B56,INDIRECT("'"&amp;$B$2&amp;"'!$B$1:$B$1095"),0),MATCH(P$5,INDIRECT("'"&amp;$B$2&amp;"'!5:5"),0))),0)</f>
        <v>0</v>
      </c>
      <c r="Q56" s="21">
        <f ca="1">IFERROR(INDIRECT("'"&amp;$B$2&amp;"'!"&amp;ADDRESS(MATCH($B56,INDIRECT("'"&amp;$B$2&amp;"'!$B$1:$B$1095"),0),MATCH(Q$5,INDIRECT("'"&amp;$B$2&amp;"'!5:5"),0))),0)</f>
        <v>0</v>
      </c>
      <c r="R56" s="22">
        <f t="shared" ca="1" si="1"/>
        <v>0</v>
      </c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IFERROR(INDIRECT("'"&amp;$B$2&amp;"'!"&amp;ADDRESS(MATCH($B57,INDIRECT("'"&amp;$B$2&amp;"'!$B$1:$B$1095"),0),MATCH(K$5,INDIRECT("'"&amp;$B$2&amp;"'!5:5"),0))),0)</f>
        <v>0</v>
      </c>
      <c r="L57" s="21">
        <f ca="1">IFERROR(INDIRECT("'"&amp;$B$2&amp;"'!"&amp;ADDRESS(MATCH($B57,INDIRECT("'"&amp;$B$2&amp;"'!$B$1:$B$1095"),0),MATCH(L$5,INDIRECT("'"&amp;$B$2&amp;"'!5:5"),0))),0)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IFERROR(INDIRECT("'"&amp;$B$2&amp;"'!"&amp;ADDRESS(MATCH($B57,INDIRECT("'"&amp;$B$2&amp;"'!$B$1:$B$1095"),0),MATCH(N$5,INDIRECT("'"&amp;$B$2&amp;"'!5:5"),0))),0)</f>
        <v>0</v>
      </c>
      <c r="O57" s="21">
        <f ca="1">IFERROR(INDIRECT("'"&amp;$B$2&amp;"'!"&amp;ADDRESS(MATCH($B57,INDIRECT("'"&amp;$B$2&amp;"'!$B$1:$B$1095"),0),MATCH(O$5,INDIRECT("'"&amp;$B$2&amp;"'!5:5"),0))),0)</f>
        <v>0</v>
      </c>
      <c r="P57" s="21">
        <f ca="1">IFERROR(INDIRECT("'"&amp;$B$2&amp;"'!"&amp;ADDRESS(MATCH($B57,INDIRECT("'"&amp;$B$2&amp;"'!$B$1:$B$1095"),0),MATCH(P$5,INDIRECT("'"&amp;$B$2&amp;"'!5:5"),0))),0)</f>
        <v>0</v>
      </c>
      <c r="Q57" s="21">
        <f ca="1">IFERROR(INDIRECT("'"&amp;$B$2&amp;"'!"&amp;ADDRESS(MATCH($B57,INDIRECT("'"&amp;$B$2&amp;"'!$B$1:$B$1095"),0),MATCH(Q$5,INDIRECT("'"&amp;$B$2&amp;"'!5:5"),0))),0)</f>
        <v>0</v>
      </c>
      <c r="R57" s="22">
        <f t="shared" ca="1" si="0"/>
        <v>0</v>
      </c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IFERROR(INDIRECT("'"&amp;$B$2&amp;"'!"&amp;ADDRESS(MATCH($B58,INDIRECT("'"&amp;$B$2&amp;"'!$B$1:$B$1095"),0),MATCH(K$5,INDIRECT("'"&amp;$B$2&amp;"'!5:5"),0))),0)</f>
        <v>0</v>
      </c>
      <c r="L58" s="21">
        <f ca="1">IFERROR(INDIRECT("'"&amp;$B$2&amp;"'!"&amp;ADDRESS(MATCH($B58,INDIRECT("'"&amp;$B$2&amp;"'!$B$1:$B$1095"),0),MATCH(L$5,INDIRECT("'"&amp;$B$2&amp;"'!5:5"),0))),0)</f>
        <v>0</v>
      </c>
      <c r="M58" s="21">
        <f ca="1">IFERROR(INDIRECT("'"&amp;$B$2&amp;"'!"&amp;ADDRESS(MATCH($B58,INDIRECT("'"&amp;$B$2&amp;"'!$B$1:$B$1095"),0),MATCH(M$5,INDIRECT("'"&amp;$B$2&amp;"'!5:5"),0))),0)</f>
        <v>0</v>
      </c>
      <c r="N58" s="21">
        <f ca="1">IFERROR(INDIRECT("'"&amp;$B$2&amp;"'!"&amp;ADDRESS(MATCH($B58,INDIRECT("'"&amp;$B$2&amp;"'!$B$1:$B$1095"),0),MATCH(N$5,INDIRECT("'"&amp;$B$2&amp;"'!5:5"),0))),0)</f>
        <v>0</v>
      </c>
      <c r="O58" s="21">
        <f ca="1">IFERROR(INDIRECT("'"&amp;$B$2&amp;"'!"&amp;ADDRESS(MATCH($B58,INDIRECT("'"&amp;$B$2&amp;"'!$B$1:$B$1095"),0),MATCH(O$5,INDIRECT("'"&amp;$B$2&amp;"'!5:5"),0))),0)</f>
        <v>0</v>
      </c>
      <c r="P58" s="21">
        <f ca="1">IFERROR(INDIRECT("'"&amp;$B$2&amp;"'!"&amp;ADDRESS(MATCH($B58,INDIRECT("'"&amp;$B$2&amp;"'!$B$1:$B$1095"),0),MATCH(P$5,INDIRECT("'"&amp;$B$2&amp;"'!5:5"),0))),0)</f>
        <v>0</v>
      </c>
      <c r="Q58" s="21">
        <f ca="1">IFERROR(INDIRECT("'"&amp;$B$2&amp;"'!"&amp;ADDRESS(MATCH($B58,INDIRECT("'"&amp;$B$2&amp;"'!$B$1:$B$1095"),0),MATCH(Q$5,INDIRECT("'"&amp;$B$2&amp;"'!5:5"),0))),0)</f>
        <v>0</v>
      </c>
      <c r="R58" s="22">
        <f t="shared" ca="1" si="0"/>
        <v>0</v>
      </c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IFERROR(INDIRECT("'"&amp;$B$2&amp;"'!"&amp;ADDRESS(MATCH($B59,INDIRECT("'"&amp;$B$2&amp;"'!$B$1:$B$1095"),0),MATCH(K$5,INDIRECT("'"&amp;$B$2&amp;"'!5:5"),0))),0)</f>
        <v>0</v>
      </c>
      <c r="L59" s="21">
        <f ca="1">IFERROR(INDIRECT("'"&amp;$B$2&amp;"'!"&amp;ADDRESS(MATCH($B59,INDIRECT("'"&amp;$B$2&amp;"'!$B$1:$B$1095"),0),MATCH(L$5,INDIRECT("'"&amp;$B$2&amp;"'!5:5"),0))),0)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IFERROR(INDIRECT("'"&amp;$B$2&amp;"'!"&amp;ADDRESS(MATCH($B59,INDIRECT("'"&amp;$B$2&amp;"'!$B$1:$B$1095"),0),MATCH(N$5,INDIRECT("'"&amp;$B$2&amp;"'!5:5"),0))),0)</f>
        <v>0</v>
      </c>
      <c r="O59" s="21">
        <f ca="1">IFERROR(INDIRECT("'"&amp;$B$2&amp;"'!"&amp;ADDRESS(MATCH($B59,INDIRECT("'"&amp;$B$2&amp;"'!$B$1:$B$1095"),0),MATCH(O$5,INDIRECT("'"&amp;$B$2&amp;"'!5:5"),0))),0)</f>
        <v>0</v>
      </c>
      <c r="P59" s="21">
        <f ca="1">IFERROR(INDIRECT("'"&amp;$B$2&amp;"'!"&amp;ADDRESS(MATCH($B59,INDIRECT("'"&amp;$B$2&amp;"'!$B$1:$B$1095"),0),MATCH(P$5,INDIRECT("'"&amp;$B$2&amp;"'!5:5"),0))),0)</f>
        <v>0</v>
      </c>
      <c r="Q59" s="21">
        <f ca="1">IFERROR(INDIRECT("'"&amp;$B$2&amp;"'!"&amp;ADDRESS(MATCH($B59,INDIRECT("'"&amp;$B$2&amp;"'!$B$1:$B$1095"),0),MATCH(Q$5,INDIRECT("'"&amp;$B$2&amp;"'!5:5"),0))),0)</f>
        <v>0</v>
      </c>
      <c r="R59" s="22">
        <f t="shared" ca="1" si="0"/>
        <v>0</v>
      </c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IFERROR(INDIRECT("'"&amp;$B$2&amp;"'!"&amp;ADDRESS(MATCH($B60,INDIRECT("'"&amp;$B$2&amp;"'!$B$1:$B$1095"),0),MATCH(K$5,INDIRECT("'"&amp;$B$2&amp;"'!5:5"),0))),0)</f>
        <v>0</v>
      </c>
      <c r="L60" s="21">
        <f ca="1">IFERROR(INDIRECT("'"&amp;$B$2&amp;"'!"&amp;ADDRESS(MATCH($B60,INDIRECT("'"&amp;$B$2&amp;"'!$B$1:$B$1095"),0),MATCH(L$5,INDIRECT("'"&amp;$B$2&amp;"'!5:5"),0))),0)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IFERROR(INDIRECT("'"&amp;$B$2&amp;"'!"&amp;ADDRESS(MATCH($B60,INDIRECT("'"&amp;$B$2&amp;"'!$B$1:$B$1095"),0),MATCH(N$5,INDIRECT("'"&amp;$B$2&amp;"'!5:5"),0))),0)</f>
        <v>0</v>
      </c>
      <c r="O60" s="21">
        <f ca="1">IFERROR(INDIRECT("'"&amp;$B$2&amp;"'!"&amp;ADDRESS(MATCH($B60,INDIRECT("'"&amp;$B$2&amp;"'!$B$1:$B$1095"),0),MATCH(O$5,INDIRECT("'"&amp;$B$2&amp;"'!5:5"),0))),0)</f>
        <v>0</v>
      </c>
      <c r="P60" s="21">
        <f ca="1">IFERROR(INDIRECT("'"&amp;$B$2&amp;"'!"&amp;ADDRESS(MATCH($B60,INDIRECT("'"&amp;$B$2&amp;"'!$B$1:$B$1095"),0),MATCH(P$5,INDIRECT("'"&amp;$B$2&amp;"'!5:5"),0))),0)</f>
        <v>0</v>
      </c>
      <c r="Q60" s="21">
        <f ca="1">IFERROR(INDIRECT("'"&amp;$B$2&amp;"'!"&amp;ADDRESS(MATCH($B60,INDIRECT("'"&amp;$B$2&amp;"'!$B$1:$B$1095"),0),MATCH(Q$5,INDIRECT("'"&amp;$B$2&amp;"'!5:5"),0))),0)</f>
        <v>0</v>
      </c>
      <c r="R60" s="22">
        <f t="shared" ca="1" si="0"/>
        <v>0</v>
      </c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IFERROR(INDIRECT("'"&amp;$B$2&amp;"'!"&amp;ADDRESS(MATCH($B61,INDIRECT("'"&amp;$B$2&amp;"'!$B$1:$B$1095"),0),MATCH(K$5,INDIRECT("'"&amp;$B$2&amp;"'!5:5"),0))),0)</f>
        <v>0</v>
      </c>
      <c r="L61" s="21">
        <f ca="1">IFERROR(INDIRECT("'"&amp;$B$2&amp;"'!"&amp;ADDRESS(MATCH($B61,INDIRECT("'"&amp;$B$2&amp;"'!$B$1:$B$1095"),0),MATCH(L$5,INDIRECT("'"&amp;$B$2&amp;"'!5:5"),0))),0)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IFERROR(INDIRECT("'"&amp;$B$2&amp;"'!"&amp;ADDRESS(MATCH($B61,INDIRECT("'"&amp;$B$2&amp;"'!$B$1:$B$1095"),0),MATCH(N$5,INDIRECT("'"&amp;$B$2&amp;"'!5:5"),0))),0)</f>
        <v>0</v>
      </c>
      <c r="O61" s="21">
        <f ca="1">IFERROR(INDIRECT("'"&amp;$B$2&amp;"'!"&amp;ADDRESS(MATCH($B61,INDIRECT("'"&amp;$B$2&amp;"'!$B$1:$B$1095"),0),MATCH(O$5,INDIRECT("'"&amp;$B$2&amp;"'!5:5"),0))),0)</f>
        <v>0</v>
      </c>
      <c r="P61" s="21">
        <f ca="1">IFERROR(INDIRECT("'"&amp;$B$2&amp;"'!"&amp;ADDRESS(MATCH($B61,INDIRECT("'"&amp;$B$2&amp;"'!$B$1:$B$1095"),0),MATCH(P$5,INDIRECT("'"&amp;$B$2&amp;"'!5:5"),0))),0)</f>
        <v>0</v>
      </c>
      <c r="Q61" s="21">
        <f ca="1">IFERROR(INDIRECT("'"&amp;$B$2&amp;"'!"&amp;ADDRESS(MATCH($B61,INDIRECT("'"&amp;$B$2&amp;"'!$B$1:$B$1095"),0),MATCH(Q$5,INDIRECT("'"&amp;$B$2&amp;"'!5:5"),0))),0)</f>
        <v>0</v>
      </c>
      <c r="R61" s="22">
        <f t="shared" ca="1" si="0"/>
        <v>0</v>
      </c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IFERROR(INDIRECT("'"&amp;$B$2&amp;"'!"&amp;ADDRESS(MATCH($B62,INDIRECT("'"&amp;$B$2&amp;"'!$B$1:$B$1095"),0),MATCH(K$5,INDIRECT("'"&amp;$B$2&amp;"'!5:5"),0))),0)</f>
        <v>0</v>
      </c>
      <c r="L62" s="21">
        <f ca="1">IFERROR(INDIRECT("'"&amp;$B$2&amp;"'!"&amp;ADDRESS(MATCH($B62,INDIRECT("'"&amp;$B$2&amp;"'!$B$1:$B$1095"),0),MATCH(L$5,INDIRECT("'"&amp;$B$2&amp;"'!5:5"),0))),0)</f>
        <v>0</v>
      </c>
      <c r="M62" s="21">
        <f ca="1">IFERROR(INDIRECT("'"&amp;$B$2&amp;"'!"&amp;ADDRESS(MATCH($B62,INDIRECT("'"&amp;$B$2&amp;"'!$B$1:$B$1095"),0),MATCH(M$5,INDIRECT("'"&amp;$B$2&amp;"'!5:5"),0))),0)</f>
        <v>0</v>
      </c>
      <c r="N62" s="21">
        <f ca="1">IFERROR(INDIRECT("'"&amp;$B$2&amp;"'!"&amp;ADDRESS(MATCH($B62,INDIRECT("'"&amp;$B$2&amp;"'!$B$1:$B$1095"),0),MATCH(N$5,INDIRECT("'"&amp;$B$2&amp;"'!5:5"),0))),0)</f>
        <v>0</v>
      </c>
      <c r="O62" s="21">
        <f ca="1">IFERROR(INDIRECT("'"&amp;$B$2&amp;"'!"&amp;ADDRESS(MATCH($B62,INDIRECT("'"&amp;$B$2&amp;"'!$B$1:$B$1095"),0),MATCH(O$5,INDIRECT("'"&amp;$B$2&amp;"'!5:5"),0))),0)</f>
        <v>0</v>
      </c>
      <c r="P62" s="21">
        <f ca="1">IFERROR(INDIRECT("'"&amp;$B$2&amp;"'!"&amp;ADDRESS(MATCH($B62,INDIRECT("'"&amp;$B$2&amp;"'!$B$1:$B$1095"),0),MATCH(P$5,INDIRECT("'"&amp;$B$2&amp;"'!5:5"),0))),0)</f>
        <v>0</v>
      </c>
      <c r="Q62" s="21">
        <f ca="1">IFERROR(INDIRECT("'"&amp;$B$2&amp;"'!"&amp;ADDRESS(MATCH($B62,INDIRECT("'"&amp;$B$2&amp;"'!$B$1:$B$1095"),0),MATCH(Q$5,INDIRECT("'"&amp;$B$2&amp;"'!5:5"),0))),0)</f>
        <v>0</v>
      </c>
      <c r="R62" s="22">
        <f t="shared" ca="1" si="0"/>
        <v>0</v>
      </c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IFERROR(INDIRECT("'"&amp;$B$2&amp;"'!"&amp;ADDRESS(MATCH($B63,INDIRECT("'"&amp;$B$2&amp;"'!$B$1:$B$1095"),0),MATCH(K$5,INDIRECT("'"&amp;$B$2&amp;"'!5:5"),0))),0)</f>
        <v>0</v>
      </c>
      <c r="L63" s="21">
        <f ca="1">IFERROR(INDIRECT("'"&amp;$B$2&amp;"'!"&amp;ADDRESS(MATCH($B63,INDIRECT("'"&amp;$B$2&amp;"'!$B$1:$B$1095"),0),MATCH(L$5,INDIRECT("'"&amp;$B$2&amp;"'!5:5"),0))),0)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IFERROR(INDIRECT("'"&amp;$B$2&amp;"'!"&amp;ADDRESS(MATCH($B63,INDIRECT("'"&amp;$B$2&amp;"'!$B$1:$B$1095"),0),MATCH(N$5,INDIRECT("'"&amp;$B$2&amp;"'!5:5"),0))),0)</f>
        <v>0</v>
      </c>
      <c r="O63" s="21">
        <f ca="1">IFERROR(INDIRECT("'"&amp;$B$2&amp;"'!"&amp;ADDRESS(MATCH($B63,INDIRECT("'"&amp;$B$2&amp;"'!$B$1:$B$1095"),0),MATCH(O$5,INDIRECT("'"&amp;$B$2&amp;"'!5:5"),0))),0)</f>
        <v>0</v>
      </c>
      <c r="P63" s="21">
        <f ca="1">IFERROR(INDIRECT("'"&amp;$B$2&amp;"'!"&amp;ADDRESS(MATCH($B63,INDIRECT("'"&amp;$B$2&amp;"'!$B$1:$B$1095"),0),MATCH(P$5,INDIRECT("'"&amp;$B$2&amp;"'!5:5"),0))),0)</f>
        <v>0</v>
      </c>
      <c r="Q63" s="21">
        <f ca="1">IFERROR(INDIRECT("'"&amp;$B$2&amp;"'!"&amp;ADDRESS(MATCH($B63,INDIRECT("'"&amp;$B$2&amp;"'!$B$1:$B$1095"),0),MATCH(Q$5,INDIRECT("'"&amp;$B$2&amp;"'!5:5"),0))),0)</f>
        <v>0</v>
      </c>
      <c r="R63" s="22">
        <f t="shared" ca="1" si="0"/>
        <v>0</v>
      </c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IFERROR(INDIRECT("'"&amp;$B$2&amp;"'!"&amp;ADDRESS(MATCH($B64,INDIRECT("'"&amp;$B$2&amp;"'!$B$1:$B$1095"),0),MATCH(K$5,INDIRECT("'"&amp;$B$2&amp;"'!5:5"),0))),0)</f>
        <v>0</v>
      </c>
      <c r="L64" s="21">
        <f ca="1">IFERROR(INDIRECT("'"&amp;$B$2&amp;"'!"&amp;ADDRESS(MATCH($B64,INDIRECT("'"&amp;$B$2&amp;"'!$B$1:$B$1095"),0),MATCH(L$5,INDIRECT("'"&amp;$B$2&amp;"'!5:5"),0))),0)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IFERROR(INDIRECT("'"&amp;$B$2&amp;"'!"&amp;ADDRESS(MATCH($B64,INDIRECT("'"&amp;$B$2&amp;"'!$B$1:$B$1095"),0),MATCH(N$5,INDIRECT("'"&amp;$B$2&amp;"'!5:5"),0))),0)</f>
        <v>0</v>
      </c>
      <c r="O64" s="21">
        <f ca="1">IFERROR(INDIRECT("'"&amp;$B$2&amp;"'!"&amp;ADDRESS(MATCH($B64,INDIRECT("'"&amp;$B$2&amp;"'!$B$1:$B$1095"),0),MATCH(O$5,INDIRECT("'"&amp;$B$2&amp;"'!5:5"),0))),0)</f>
        <v>0</v>
      </c>
      <c r="P64" s="21">
        <f ca="1">IFERROR(INDIRECT("'"&amp;$B$2&amp;"'!"&amp;ADDRESS(MATCH($B64,INDIRECT("'"&amp;$B$2&amp;"'!$B$1:$B$1095"),0),MATCH(P$5,INDIRECT("'"&amp;$B$2&amp;"'!5:5"),0))),0)</f>
        <v>0</v>
      </c>
      <c r="Q64" s="21">
        <f ca="1">IFERROR(INDIRECT("'"&amp;$B$2&amp;"'!"&amp;ADDRESS(MATCH($B64,INDIRECT("'"&amp;$B$2&amp;"'!$B$1:$B$1095"),0),MATCH(Q$5,INDIRECT("'"&amp;$B$2&amp;"'!5:5"),0))),0)</f>
        <v>0</v>
      </c>
      <c r="R64" s="22">
        <f t="shared" ca="1" si="0"/>
        <v>0</v>
      </c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IFERROR(INDIRECT("'"&amp;$B$2&amp;"'!"&amp;ADDRESS(MATCH($B65,INDIRECT("'"&amp;$B$2&amp;"'!$B$1:$B$1095"),0),MATCH(K$5,INDIRECT("'"&amp;$B$2&amp;"'!5:5"),0))),0)</f>
        <v>0</v>
      </c>
      <c r="L65" s="21">
        <f ca="1">IFERROR(INDIRECT("'"&amp;$B$2&amp;"'!"&amp;ADDRESS(MATCH($B65,INDIRECT("'"&amp;$B$2&amp;"'!$B$1:$B$1095"),0),MATCH(L$5,INDIRECT("'"&amp;$B$2&amp;"'!5:5"),0))),0)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IFERROR(INDIRECT("'"&amp;$B$2&amp;"'!"&amp;ADDRESS(MATCH($B65,INDIRECT("'"&amp;$B$2&amp;"'!$B$1:$B$1095"),0),MATCH(N$5,INDIRECT("'"&amp;$B$2&amp;"'!5:5"),0))),0)</f>
        <v>0</v>
      </c>
      <c r="O65" s="21">
        <f ca="1">IFERROR(INDIRECT("'"&amp;$B$2&amp;"'!"&amp;ADDRESS(MATCH($B65,INDIRECT("'"&amp;$B$2&amp;"'!$B$1:$B$1095"),0),MATCH(O$5,INDIRECT("'"&amp;$B$2&amp;"'!5:5"),0))),0)</f>
        <v>0</v>
      </c>
      <c r="P65" s="21">
        <f ca="1">IFERROR(INDIRECT("'"&amp;$B$2&amp;"'!"&amp;ADDRESS(MATCH($B65,INDIRECT("'"&amp;$B$2&amp;"'!$B$1:$B$1095"),0),MATCH(P$5,INDIRECT("'"&amp;$B$2&amp;"'!5:5"),0))),0)</f>
        <v>0</v>
      </c>
      <c r="Q65" s="21">
        <f ca="1">IFERROR(INDIRECT("'"&amp;$B$2&amp;"'!"&amp;ADDRESS(MATCH($B65,INDIRECT("'"&amp;$B$2&amp;"'!$B$1:$B$1095"),0),MATCH(Q$5,INDIRECT("'"&amp;$B$2&amp;"'!5:5"),0))),0)</f>
        <v>0</v>
      </c>
      <c r="R65" s="22">
        <f t="shared" ca="1" si="0"/>
        <v>0</v>
      </c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IFERROR(INDIRECT("'"&amp;$B$2&amp;"'!"&amp;ADDRESS(MATCH($B66,INDIRECT("'"&amp;$B$2&amp;"'!$B$1:$B$1095"),0),MATCH(K$5,INDIRECT("'"&amp;$B$2&amp;"'!5:5"),0))),0)</f>
        <v>0</v>
      </c>
      <c r="L66" s="21">
        <f ca="1">IFERROR(INDIRECT("'"&amp;$B$2&amp;"'!"&amp;ADDRESS(MATCH($B66,INDIRECT("'"&amp;$B$2&amp;"'!$B$1:$B$1095"),0),MATCH(L$5,INDIRECT("'"&amp;$B$2&amp;"'!5:5"),0))),0)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IFERROR(INDIRECT("'"&amp;$B$2&amp;"'!"&amp;ADDRESS(MATCH($B66,INDIRECT("'"&amp;$B$2&amp;"'!$B$1:$B$1095"),0),MATCH(N$5,INDIRECT("'"&amp;$B$2&amp;"'!5:5"),0))),0)</f>
        <v>0</v>
      </c>
      <c r="O66" s="21">
        <f ca="1">IFERROR(INDIRECT("'"&amp;$B$2&amp;"'!"&amp;ADDRESS(MATCH($B66,INDIRECT("'"&amp;$B$2&amp;"'!$B$1:$B$1095"),0),MATCH(O$5,INDIRECT("'"&amp;$B$2&amp;"'!5:5"),0))),0)</f>
        <v>0</v>
      </c>
      <c r="P66" s="21">
        <f ca="1">IFERROR(INDIRECT("'"&amp;$B$2&amp;"'!"&amp;ADDRESS(MATCH($B66,INDIRECT("'"&amp;$B$2&amp;"'!$B$1:$B$1095"),0),MATCH(P$5,INDIRECT("'"&amp;$B$2&amp;"'!5:5"),0))),0)</f>
        <v>0</v>
      </c>
      <c r="Q66" s="21">
        <f ca="1">IFERROR(INDIRECT("'"&amp;$B$2&amp;"'!"&amp;ADDRESS(MATCH($B66,INDIRECT("'"&amp;$B$2&amp;"'!$B$1:$B$1095"),0),MATCH(Q$5,INDIRECT("'"&amp;$B$2&amp;"'!5:5"),0))),0)</f>
        <v>0</v>
      </c>
      <c r="R66" s="22">
        <f t="shared" ca="1" si="0"/>
        <v>0</v>
      </c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IFERROR(INDIRECT("'"&amp;$B$2&amp;"'!"&amp;ADDRESS(MATCH($B67,INDIRECT("'"&amp;$B$2&amp;"'!$B$1:$B$1095"),0),MATCH(K$5,INDIRECT("'"&amp;$B$2&amp;"'!5:5"),0))),0)</f>
        <v>0</v>
      </c>
      <c r="L67" s="21">
        <f ca="1">IFERROR(INDIRECT("'"&amp;$B$2&amp;"'!"&amp;ADDRESS(MATCH($B67,INDIRECT("'"&amp;$B$2&amp;"'!$B$1:$B$1095"),0),MATCH(L$5,INDIRECT("'"&amp;$B$2&amp;"'!5:5"),0))),0)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IFERROR(INDIRECT("'"&amp;$B$2&amp;"'!"&amp;ADDRESS(MATCH($B67,INDIRECT("'"&amp;$B$2&amp;"'!$B$1:$B$1095"),0),MATCH(N$5,INDIRECT("'"&amp;$B$2&amp;"'!5:5"),0))),0)</f>
        <v>0</v>
      </c>
      <c r="O67" s="21">
        <f ca="1">IFERROR(INDIRECT("'"&amp;$B$2&amp;"'!"&amp;ADDRESS(MATCH($B67,INDIRECT("'"&amp;$B$2&amp;"'!$B$1:$B$1095"),0),MATCH(O$5,INDIRECT("'"&amp;$B$2&amp;"'!5:5"),0))),0)</f>
        <v>0</v>
      </c>
      <c r="P67" s="21">
        <f ca="1">IFERROR(INDIRECT("'"&amp;$B$2&amp;"'!"&amp;ADDRESS(MATCH($B67,INDIRECT("'"&amp;$B$2&amp;"'!$B$1:$B$1095"),0),MATCH(P$5,INDIRECT("'"&amp;$B$2&amp;"'!5:5"),0))),0)</f>
        <v>0</v>
      </c>
      <c r="Q67" s="21">
        <f ca="1">IFERROR(INDIRECT("'"&amp;$B$2&amp;"'!"&amp;ADDRESS(MATCH($B67,INDIRECT("'"&amp;$B$2&amp;"'!$B$1:$B$1095"),0),MATCH(Q$5,INDIRECT("'"&amp;$B$2&amp;"'!5:5"),0))),0)</f>
        <v>0</v>
      </c>
      <c r="R67" s="22">
        <f t="shared" ca="1" si="0"/>
        <v>0</v>
      </c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IFERROR(INDIRECT("'"&amp;$B$2&amp;"'!"&amp;ADDRESS(MATCH($B68,INDIRECT("'"&amp;$B$2&amp;"'!$B$1:$B$1095"),0),MATCH(K$5,INDIRECT("'"&amp;$B$2&amp;"'!5:5"),0))),0)</f>
        <v>0</v>
      </c>
      <c r="L68" s="21">
        <f ca="1">IFERROR(INDIRECT("'"&amp;$B$2&amp;"'!"&amp;ADDRESS(MATCH($B68,INDIRECT("'"&amp;$B$2&amp;"'!$B$1:$B$1095"),0),MATCH(L$5,INDIRECT("'"&amp;$B$2&amp;"'!5:5"),0))),0)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IFERROR(INDIRECT("'"&amp;$B$2&amp;"'!"&amp;ADDRESS(MATCH($B68,INDIRECT("'"&amp;$B$2&amp;"'!$B$1:$B$1095"),0),MATCH(N$5,INDIRECT("'"&amp;$B$2&amp;"'!5:5"),0))),0)</f>
        <v>0</v>
      </c>
      <c r="O68" s="21">
        <f ca="1">IFERROR(INDIRECT("'"&amp;$B$2&amp;"'!"&amp;ADDRESS(MATCH($B68,INDIRECT("'"&amp;$B$2&amp;"'!$B$1:$B$1095"),0),MATCH(O$5,INDIRECT("'"&amp;$B$2&amp;"'!5:5"),0))),0)</f>
        <v>0</v>
      </c>
      <c r="P68" s="21">
        <f ca="1">IFERROR(INDIRECT("'"&amp;$B$2&amp;"'!"&amp;ADDRESS(MATCH($B68,INDIRECT("'"&amp;$B$2&amp;"'!$B$1:$B$1095"),0),MATCH(P$5,INDIRECT("'"&amp;$B$2&amp;"'!5:5"),0))),0)</f>
        <v>0</v>
      </c>
      <c r="Q68" s="21">
        <f ca="1">IFERROR(INDIRECT("'"&amp;$B$2&amp;"'!"&amp;ADDRESS(MATCH($B68,INDIRECT("'"&amp;$B$2&amp;"'!$B$1:$B$1095"),0),MATCH(Q$5,INDIRECT("'"&amp;$B$2&amp;"'!5:5"),0))),0)</f>
        <v>0</v>
      </c>
      <c r="R68" s="22">
        <f t="shared" ca="1" si="0"/>
        <v>0</v>
      </c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IFERROR(INDIRECT("'"&amp;$B$2&amp;"'!"&amp;ADDRESS(MATCH($B69,INDIRECT("'"&amp;$B$2&amp;"'!$B$1:$B$1095"),0),MATCH(K$5,INDIRECT("'"&amp;$B$2&amp;"'!5:5"),0))),0)</f>
        <v>0</v>
      </c>
      <c r="L69" s="21">
        <f ca="1">IFERROR(INDIRECT("'"&amp;$B$2&amp;"'!"&amp;ADDRESS(MATCH($B69,INDIRECT("'"&amp;$B$2&amp;"'!$B$1:$B$1095"),0),MATCH(L$5,INDIRECT("'"&amp;$B$2&amp;"'!5:5"),0))),0)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IFERROR(INDIRECT("'"&amp;$B$2&amp;"'!"&amp;ADDRESS(MATCH($B69,INDIRECT("'"&amp;$B$2&amp;"'!$B$1:$B$1095"),0),MATCH(N$5,INDIRECT("'"&amp;$B$2&amp;"'!5:5"),0))),0)</f>
        <v>0</v>
      </c>
      <c r="O69" s="21">
        <f ca="1">IFERROR(INDIRECT("'"&amp;$B$2&amp;"'!"&amp;ADDRESS(MATCH($B69,INDIRECT("'"&amp;$B$2&amp;"'!$B$1:$B$1095"),0),MATCH(O$5,INDIRECT("'"&amp;$B$2&amp;"'!5:5"),0))),0)</f>
        <v>0</v>
      </c>
      <c r="P69" s="21">
        <f ca="1">IFERROR(INDIRECT("'"&amp;$B$2&amp;"'!"&amp;ADDRESS(MATCH($B69,INDIRECT("'"&amp;$B$2&amp;"'!$B$1:$B$1095"),0),MATCH(P$5,INDIRECT("'"&amp;$B$2&amp;"'!5:5"),0))),0)</f>
        <v>0</v>
      </c>
      <c r="Q69" s="21">
        <f ca="1">IFERROR(INDIRECT("'"&amp;$B$2&amp;"'!"&amp;ADDRESS(MATCH($B69,INDIRECT("'"&amp;$B$2&amp;"'!$B$1:$B$1095"),0),MATCH(Q$5,INDIRECT("'"&amp;$B$2&amp;"'!5:5"),0))),0)</f>
        <v>0</v>
      </c>
      <c r="R69" s="22">
        <f t="shared" ca="1" si="0"/>
        <v>0</v>
      </c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IFERROR(INDIRECT("'"&amp;$B$2&amp;"'!"&amp;ADDRESS(MATCH($B70,INDIRECT("'"&amp;$B$2&amp;"'!$B$1:$B$1095"),0),MATCH(K$5,INDIRECT("'"&amp;$B$2&amp;"'!5:5"),0))),0)</f>
        <v>0</v>
      </c>
      <c r="L70" s="21">
        <f ca="1">IFERROR(INDIRECT("'"&amp;$B$2&amp;"'!"&amp;ADDRESS(MATCH($B70,INDIRECT("'"&amp;$B$2&amp;"'!$B$1:$B$1095"),0),MATCH(L$5,INDIRECT("'"&amp;$B$2&amp;"'!5:5"),0))),0)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IFERROR(INDIRECT("'"&amp;$B$2&amp;"'!"&amp;ADDRESS(MATCH($B70,INDIRECT("'"&amp;$B$2&amp;"'!$B$1:$B$1095"),0),MATCH(N$5,INDIRECT("'"&amp;$B$2&amp;"'!5:5"),0))),0)</f>
        <v>0</v>
      </c>
      <c r="O70" s="21">
        <f ca="1">IFERROR(INDIRECT("'"&amp;$B$2&amp;"'!"&amp;ADDRESS(MATCH($B70,INDIRECT("'"&amp;$B$2&amp;"'!$B$1:$B$1095"),0),MATCH(O$5,INDIRECT("'"&amp;$B$2&amp;"'!5:5"),0))),0)</f>
        <v>0</v>
      </c>
      <c r="P70" s="21">
        <f ca="1">IFERROR(INDIRECT("'"&amp;$B$2&amp;"'!"&amp;ADDRESS(MATCH($B70,INDIRECT("'"&amp;$B$2&amp;"'!$B$1:$B$1095"),0),MATCH(P$5,INDIRECT("'"&amp;$B$2&amp;"'!5:5"),0))),0)</f>
        <v>0</v>
      </c>
      <c r="Q70" s="21">
        <f ca="1">IFERROR(INDIRECT("'"&amp;$B$2&amp;"'!"&amp;ADDRESS(MATCH($B70,INDIRECT("'"&amp;$B$2&amp;"'!$B$1:$B$1095"),0),MATCH(Q$5,INDIRECT("'"&amp;$B$2&amp;"'!5:5"),0))),0)</f>
        <v>0</v>
      </c>
      <c r="R70" s="22">
        <f t="shared" ca="1" si="0"/>
        <v>0</v>
      </c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IFERROR(INDIRECT("'"&amp;$B$2&amp;"'!"&amp;ADDRESS(MATCH($B71,INDIRECT("'"&amp;$B$2&amp;"'!$B$1:$B$1095"),0),MATCH(K$5,INDIRECT("'"&amp;$B$2&amp;"'!5:5"),0))),0)</f>
        <v>0</v>
      </c>
      <c r="L71" s="21">
        <f ca="1">IFERROR(INDIRECT("'"&amp;$B$2&amp;"'!"&amp;ADDRESS(MATCH($B71,INDIRECT("'"&amp;$B$2&amp;"'!$B$1:$B$1095"),0),MATCH(L$5,INDIRECT("'"&amp;$B$2&amp;"'!5:5"),0))),0)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IFERROR(INDIRECT("'"&amp;$B$2&amp;"'!"&amp;ADDRESS(MATCH($B71,INDIRECT("'"&amp;$B$2&amp;"'!$B$1:$B$1095"),0),MATCH(N$5,INDIRECT("'"&amp;$B$2&amp;"'!5:5"),0))),0)</f>
        <v>0</v>
      </c>
      <c r="O71" s="21">
        <f ca="1">IFERROR(INDIRECT("'"&amp;$B$2&amp;"'!"&amp;ADDRESS(MATCH($B71,INDIRECT("'"&amp;$B$2&amp;"'!$B$1:$B$1095"),0),MATCH(O$5,INDIRECT("'"&amp;$B$2&amp;"'!5:5"),0))),0)</f>
        <v>0</v>
      </c>
      <c r="P71" s="21">
        <f ca="1">IFERROR(INDIRECT("'"&amp;$B$2&amp;"'!"&amp;ADDRESS(MATCH($B71,INDIRECT("'"&amp;$B$2&amp;"'!$B$1:$B$1095"),0),MATCH(P$5,INDIRECT("'"&amp;$B$2&amp;"'!5:5"),0))),0)</f>
        <v>0</v>
      </c>
      <c r="Q71" s="21">
        <f ca="1">IFERROR(INDIRECT("'"&amp;$B$2&amp;"'!"&amp;ADDRESS(MATCH($B71,INDIRECT("'"&amp;$B$2&amp;"'!$B$1:$B$1095"),0),MATCH(Q$5,INDIRECT("'"&amp;$B$2&amp;"'!5:5"),0))),0)</f>
        <v>0</v>
      </c>
      <c r="R71" s="22">
        <f t="shared" ca="1" si="0"/>
        <v>0</v>
      </c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IFERROR(INDIRECT("'"&amp;$B$2&amp;"'!"&amp;ADDRESS(MATCH($B72,INDIRECT("'"&amp;$B$2&amp;"'!$B$1:$B$1095"),0),MATCH(K$5,INDIRECT("'"&amp;$B$2&amp;"'!5:5"),0))),0)</f>
        <v>0</v>
      </c>
      <c r="L72" s="21">
        <f ca="1">IFERROR(INDIRECT("'"&amp;$B$2&amp;"'!"&amp;ADDRESS(MATCH($B72,INDIRECT("'"&amp;$B$2&amp;"'!$B$1:$B$1095"),0),MATCH(L$5,INDIRECT("'"&amp;$B$2&amp;"'!5:5"),0))),0)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IFERROR(INDIRECT("'"&amp;$B$2&amp;"'!"&amp;ADDRESS(MATCH($B72,INDIRECT("'"&amp;$B$2&amp;"'!$B$1:$B$1095"),0),MATCH(N$5,INDIRECT("'"&amp;$B$2&amp;"'!5:5"),0))),0)</f>
        <v>0</v>
      </c>
      <c r="O72" s="21">
        <f ca="1">IFERROR(INDIRECT("'"&amp;$B$2&amp;"'!"&amp;ADDRESS(MATCH($B72,INDIRECT("'"&amp;$B$2&amp;"'!$B$1:$B$1095"),0),MATCH(O$5,INDIRECT("'"&amp;$B$2&amp;"'!5:5"),0))),0)</f>
        <v>0</v>
      </c>
      <c r="P72" s="21">
        <f ca="1">IFERROR(INDIRECT("'"&amp;$B$2&amp;"'!"&amp;ADDRESS(MATCH($B72,INDIRECT("'"&amp;$B$2&amp;"'!$B$1:$B$1095"),0),MATCH(P$5,INDIRECT("'"&amp;$B$2&amp;"'!5:5"),0))),0)</f>
        <v>0</v>
      </c>
      <c r="Q72" s="21">
        <f ca="1">IFERROR(INDIRECT("'"&amp;$B$2&amp;"'!"&amp;ADDRESS(MATCH($B72,INDIRECT("'"&amp;$B$2&amp;"'!$B$1:$B$1095"),0),MATCH(Q$5,INDIRECT("'"&amp;$B$2&amp;"'!5:5"),0))),0)</f>
        <v>0</v>
      </c>
      <c r="R72" s="22">
        <f t="shared" ca="1" si="0"/>
        <v>0</v>
      </c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IFERROR(INDIRECT("'"&amp;$B$2&amp;"'!"&amp;ADDRESS(MATCH($B73,INDIRECT("'"&amp;$B$2&amp;"'!$B$1:$B$1095"),0),MATCH(K$5,INDIRECT("'"&amp;$B$2&amp;"'!5:5"),0))),0)</f>
        <v>0</v>
      </c>
      <c r="L73" s="21">
        <f ca="1">IFERROR(INDIRECT("'"&amp;$B$2&amp;"'!"&amp;ADDRESS(MATCH($B73,INDIRECT("'"&amp;$B$2&amp;"'!$B$1:$B$1095"),0),MATCH(L$5,INDIRECT("'"&amp;$B$2&amp;"'!5:5"),0))),0)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IFERROR(INDIRECT("'"&amp;$B$2&amp;"'!"&amp;ADDRESS(MATCH($B73,INDIRECT("'"&amp;$B$2&amp;"'!$B$1:$B$1095"),0),MATCH(N$5,INDIRECT("'"&amp;$B$2&amp;"'!5:5"),0))),0)</f>
        <v>0</v>
      </c>
      <c r="O73" s="21">
        <f ca="1">IFERROR(INDIRECT("'"&amp;$B$2&amp;"'!"&amp;ADDRESS(MATCH($B73,INDIRECT("'"&amp;$B$2&amp;"'!$B$1:$B$1095"),0),MATCH(O$5,INDIRECT("'"&amp;$B$2&amp;"'!5:5"),0))),0)</f>
        <v>0</v>
      </c>
      <c r="P73" s="21">
        <f ca="1">IFERROR(INDIRECT("'"&amp;$B$2&amp;"'!"&amp;ADDRESS(MATCH($B73,INDIRECT("'"&amp;$B$2&amp;"'!$B$1:$B$1095"),0),MATCH(P$5,INDIRECT("'"&amp;$B$2&amp;"'!5:5"),0))),0)</f>
        <v>0</v>
      </c>
      <c r="Q73" s="21">
        <f ca="1">IFERROR(INDIRECT("'"&amp;$B$2&amp;"'!"&amp;ADDRESS(MATCH($B73,INDIRECT("'"&amp;$B$2&amp;"'!$B$1:$B$1095"),0),MATCH(Q$5,INDIRECT("'"&amp;$B$2&amp;"'!5:5"),0))),0)</f>
        <v>0</v>
      </c>
      <c r="R73" s="22">
        <f t="shared" ca="1" si="0"/>
        <v>0</v>
      </c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IFERROR(INDIRECT("'"&amp;$B$2&amp;"'!"&amp;ADDRESS(MATCH($B74,INDIRECT("'"&amp;$B$2&amp;"'!$B$1:$B$1095"),0),MATCH(K$5,INDIRECT("'"&amp;$B$2&amp;"'!5:5"),0))),0)</f>
        <v>0</v>
      </c>
      <c r="L74" s="21">
        <f ca="1">IFERROR(INDIRECT("'"&amp;$B$2&amp;"'!"&amp;ADDRESS(MATCH($B74,INDIRECT("'"&amp;$B$2&amp;"'!$B$1:$B$1095"),0),MATCH(L$5,INDIRECT("'"&amp;$B$2&amp;"'!5:5"),0))),0)</f>
        <v>0</v>
      </c>
      <c r="M74" s="21">
        <f ca="1">IFERROR(INDIRECT("'"&amp;$B$2&amp;"'!"&amp;ADDRESS(MATCH($B74,INDIRECT("'"&amp;$B$2&amp;"'!$B$1:$B$1095"),0),MATCH(M$5,INDIRECT("'"&amp;$B$2&amp;"'!5:5"),0))),0)</f>
        <v>0</v>
      </c>
      <c r="N74" s="21">
        <f ca="1">IFERROR(INDIRECT("'"&amp;$B$2&amp;"'!"&amp;ADDRESS(MATCH($B74,INDIRECT("'"&amp;$B$2&amp;"'!$B$1:$B$1095"),0),MATCH(N$5,INDIRECT("'"&amp;$B$2&amp;"'!5:5"),0))),0)</f>
        <v>0</v>
      </c>
      <c r="O74" s="21">
        <f ca="1">IFERROR(INDIRECT("'"&amp;$B$2&amp;"'!"&amp;ADDRESS(MATCH($B74,INDIRECT("'"&amp;$B$2&amp;"'!$B$1:$B$1095"),0),MATCH(O$5,INDIRECT("'"&amp;$B$2&amp;"'!5:5"),0))),0)</f>
        <v>0</v>
      </c>
      <c r="P74" s="21">
        <f ca="1">IFERROR(INDIRECT("'"&amp;$B$2&amp;"'!"&amp;ADDRESS(MATCH($B74,INDIRECT("'"&amp;$B$2&amp;"'!$B$1:$B$1095"),0),MATCH(P$5,INDIRECT("'"&amp;$B$2&amp;"'!5:5"),0))),0)</f>
        <v>0</v>
      </c>
      <c r="Q74" s="21">
        <f ca="1">IFERROR(INDIRECT("'"&amp;$B$2&amp;"'!"&amp;ADDRESS(MATCH($B74,INDIRECT("'"&amp;$B$2&amp;"'!$B$1:$B$1095"),0),MATCH(Q$5,INDIRECT("'"&amp;$B$2&amp;"'!5:5"),0))),0)</f>
        <v>0</v>
      </c>
      <c r="R74" s="22">
        <f t="shared" ca="1" si="0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IFERROR(INDIRECT("'"&amp;$B$2&amp;"'!"&amp;ADDRESS(MATCH($B75,INDIRECT("'"&amp;$B$2&amp;"'!$B$1:$B$1095"),0),MATCH(K$5,INDIRECT("'"&amp;$B$2&amp;"'!5:5"),0))),0)</f>
        <v>0</v>
      </c>
      <c r="L75" s="21">
        <f ca="1">IFERROR(INDIRECT("'"&amp;$B$2&amp;"'!"&amp;ADDRESS(MATCH($B75,INDIRECT("'"&amp;$B$2&amp;"'!$B$1:$B$1095"),0),MATCH(L$5,INDIRECT("'"&amp;$B$2&amp;"'!5:5"),0))),0)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IFERROR(INDIRECT("'"&amp;$B$2&amp;"'!"&amp;ADDRESS(MATCH($B75,INDIRECT("'"&amp;$B$2&amp;"'!$B$1:$B$1095"),0),MATCH(N$5,INDIRECT("'"&amp;$B$2&amp;"'!5:5"),0))),0)</f>
        <v>0</v>
      </c>
      <c r="O75" s="21">
        <f ca="1">IFERROR(INDIRECT("'"&amp;$B$2&amp;"'!"&amp;ADDRESS(MATCH($B75,INDIRECT("'"&amp;$B$2&amp;"'!$B$1:$B$1095"),0),MATCH(O$5,INDIRECT("'"&amp;$B$2&amp;"'!5:5"),0))),0)</f>
        <v>0</v>
      </c>
      <c r="P75" s="21">
        <f ca="1">IFERROR(INDIRECT("'"&amp;$B$2&amp;"'!"&amp;ADDRESS(MATCH($B75,INDIRECT("'"&amp;$B$2&amp;"'!$B$1:$B$1095"),0),MATCH(P$5,INDIRECT("'"&amp;$B$2&amp;"'!5:5"),0))),0)</f>
        <v>0</v>
      </c>
      <c r="Q75" s="21">
        <f ca="1">IFERROR(INDIRECT("'"&amp;$B$2&amp;"'!"&amp;ADDRESS(MATCH($B75,INDIRECT("'"&amp;$B$2&amp;"'!$B$1:$B$1095"),0),MATCH(Q$5,INDIRECT("'"&amp;$B$2&amp;"'!5:5"),0))),0)</f>
        <v>0</v>
      </c>
      <c r="R75" s="22">
        <f t="shared" ref="R75:R76" ca="1" si="2">+SUM(D75:Q75)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IFERROR(INDIRECT("'"&amp;$B$2&amp;"'!"&amp;ADDRESS(MATCH($B76,INDIRECT("'"&amp;$B$2&amp;"'!$B$1:$B$1095"),0),MATCH(K$5,INDIRECT("'"&amp;$B$2&amp;"'!5:5"),0))),0)</f>
        <v>0</v>
      </c>
      <c r="L76" s="21">
        <f ca="1">IFERROR(INDIRECT("'"&amp;$B$2&amp;"'!"&amp;ADDRESS(MATCH($B76,INDIRECT("'"&amp;$B$2&amp;"'!$B$1:$B$1095"),0),MATCH(L$5,INDIRECT("'"&amp;$B$2&amp;"'!5:5"),0))),0)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IFERROR(INDIRECT("'"&amp;$B$2&amp;"'!"&amp;ADDRESS(MATCH($B76,INDIRECT("'"&amp;$B$2&amp;"'!$B$1:$B$1095"),0),MATCH(N$5,INDIRECT("'"&amp;$B$2&amp;"'!5:5"),0))),0)</f>
        <v>0</v>
      </c>
      <c r="O76" s="21">
        <f ca="1">IFERROR(INDIRECT("'"&amp;$B$2&amp;"'!"&amp;ADDRESS(MATCH($B76,INDIRECT("'"&amp;$B$2&amp;"'!$B$1:$B$1095"),0),MATCH(O$5,INDIRECT("'"&amp;$B$2&amp;"'!5:5"),0))),0)</f>
        <v>0</v>
      </c>
      <c r="P76" s="21">
        <f ca="1">IFERROR(INDIRECT("'"&amp;$B$2&amp;"'!"&amp;ADDRESS(MATCH($B76,INDIRECT("'"&amp;$B$2&amp;"'!$B$1:$B$1095"),0),MATCH(P$5,INDIRECT("'"&amp;$B$2&amp;"'!5:5"),0))),0)</f>
        <v>0</v>
      </c>
      <c r="Q76" s="21">
        <f ca="1">IFERROR(INDIRECT("'"&amp;$B$2&amp;"'!"&amp;ADDRESS(MATCH($B76,INDIRECT("'"&amp;$B$2&amp;"'!$B$1:$B$1095"),0),MATCH(Q$5,INDIRECT("'"&amp;$B$2&amp;"'!5:5"),0))),0)</f>
        <v>0</v>
      </c>
      <c r="R76" s="22">
        <f t="shared" ca="1" si="2"/>
        <v>0</v>
      </c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R77" ca="1" si="3">SUMIF($C$7:$C$76,"HD",D$7:D$76)</f>
        <v>122526.13786478205</v>
      </c>
      <c r="E77" s="56">
        <f t="shared" ca="1" si="3"/>
        <v>787513.80467049382</v>
      </c>
      <c r="F77" s="56">
        <f t="shared" ca="1" si="3"/>
        <v>519.91853078428414</v>
      </c>
      <c r="G77" s="56">
        <f t="shared" ca="1" si="3"/>
        <v>814.30881646321097</v>
      </c>
      <c r="H77" s="56">
        <f t="shared" ca="1" si="3"/>
        <v>11</v>
      </c>
      <c r="I77" s="56">
        <f t="shared" ca="1" si="3"/>
        <v>16770.90990296856</v>
      </c>
      <c r="J77" s="56">
        <f t="shared" ca="1" si="3"/>
        <v>27538.321415036553</v>
      </c>
      <c r="K77" s="56">
        <f t="shared" ca="1" si="3"/>
        <v>2888.3234382234496</v>
      </c>
      <c r="L77" s="56">
        <f t="shared" ca="1" si="3"/>
        <v>0</v>
      </c>
      <c r="M77" s="56">
        <f t="shared" ca="1" si="3"/>
        <v>61318.247615846827</v>
      </c>
      <c r="N77" s="56">
        <f t="shared" ca="1" si="3"/>
        <v>103.348</v>
      </c>
      <c r="O77" s="56">
        <f t="shared" ca="1" si="3"/>
        <v>0</v>
      </c>
      <c r="P77" s="56">
        <f t="shared" ca="1" si="3"/>
        <v>1</v>
      </c>
      <c r="Q77" s="56">
        <f t="shared" ca="1" si="3"/>
        <v>3180.0766027397262</v>
      </c>
      <c r="R77" s="56">
        <f t="shared" ca="1" si="3"/>
        <v>1023185.3968573387</v>
      </c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t="shared" ref="E78:R78" ca="1" si="4">SUMIF($C$7:$C$76,"H",E$7:E$76)+SUMIF($C$7:$C$76,"E",E$7:E$76)</f>
        <v>0</v>
      </c>
      <c r="F78" s="56">
        <f t="shared" ca="1" si="4"/>
        <v>0</v>
      </c>
      <c r="G78" s="56">
        <f t="shared" ca="1" si="4"/>
        <v>0</v>
      </c>
      <c r="H78" s="56">
        <f t="shared" ca="1" si="4"/>
        <v>0</v>
      </c>
      <c r="I78" s="56">
        <f t="shared" ca="1" si="4"/>
        <v>0</v>
      </c>
      <c r="J78" s="56">
        <f t="shared" ca="1" si="4"/>
        <v>0</v>
      </c>
      <c r="K78" s="56">
        <f t="shared" ca="1" si="4"/>
        <v>0</v>
      </c>
      <c r="L78" s="56">
        <f t="shared" ca="1" si="4"/>
        <v>0</v>
      </c>
      <c r="M78" s="56">
        <f t="shared" ca="1" si="4"/>
        <v>0</v>
      </c>
      <c r="N78" s="56">
        <f t="shared" ca="1" si="4"/>
        <v>0</v>
      </c>
      <c r="O78" s="56">
        <f t="shared" ca="1" si="4"/>
        <v>0</v>
      </c>
      <c r="P78" s="56">
        <f t="shared" ca="1" si="4"/>
        <v>0</v>
      </c>
      <c r="Q78" s="56">
        <f t="shared" ca="1" si="4"/>
        <v>0</v>
      </c>
      <c r="R78" s="56">
        <f t="shared" ca="1" si="4"/>
        <v>0</v>
      </c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O79" ca="1" si="5">D77+D78</f>
        <v>122526.13786478205</v>
      </c>
      <c r="E79" s="56">
        <f t="shared" ca="1" si="5"/>
        <v>787513.80467049382</v>
      </c>
      <c r="F79" s="56">
        <f t="shared" ca="1" si="5"/>
        <v>519.91853078428414</v>
      </c>
      <c r="G79" s="56">
        <f t="shared" ca="1" si="5"/>
        <v>814.30881646321097</v>
      </c>
      <c r="H79" s="56">
        <f t="shared" ca="1" si="5"/>
        <v>11</v>
      </c>
      <c r="I79" s="56">
        <f t="shared" ca="1" si="5"/>
        <v>16770.90990296856</v>
      </c>
      <c r="J79" s="56">
        <f t="shared" ca="1" si="5"/>
        <v>27538.321415036553</v>
      </c>
      <c r="K79" s="56">
        <f t="shared" ca="1" si="5"/>
        <v>2888.3234382234496</v>
      </c>
      <c r="L79" s="56">
        <f t="shared" ca="1" si="5"/>
        <v>0</v>
      </c>
      <c r="M79" s="56">
        <f t="shared" ca="1" si="5"/>
        <v>61318.247615846827</v>
      </c>
      <c r="N79" s="56">
        <f t="shared" ca="1" si="5"/>
        <v>103.348</v>
      </c>
      <c r="O79" s="56">
        <f t="shared" ca="1" si="5"/>
        <v>0</v>
      </c>
      <c r="P79" s="56">
        <f ca="1">P77+P78</f>
        <v>1</v>
      </c>
      <c r="Q79" s="56">
        <f ca="1">Q77+Q78</f>
        <v>3180.0766027397262</v>
      </c>
      <c r="R79" s="56">
        <f ca="1">R77+R78</f>
        <v>1023185.3968573387</v>
      </c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117C53CF-A708-4478-8C46-1699065A8BF5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5F0A0-20C1-430C-8F0A-69268504E1E9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0" width="15.7109375" style="3" customWidth="1"/>
    <col min="11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100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707</v>
      </c>
      <c r="E5" s="63">
        <v>745</v>
      </c>
      <c r="F5" s="63">
        <v>746</v>
      </c>
      <c r="G5" s="63">
        <v>747</v>
      </c>
      <c r="H5" s="63">
        <v>755</v>
      </c>
      <c r="I5" s="63">
        <v>756</v>
      </c>
      <c r="J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96</v>
      </c>
      <c r="E6" s="66" t="s">
        <v>97</v>
      </c>
      <c r="F6" s="66" t="s">
        <v>98</v>
      </c>
      <c r="G6" s="66" t="s">
        <v>99</v>
      </c>
      <c r="H6" s="66" t="s">
        <v>100</v>
      </c>
      <c r="I6" s="66" t="s">
        <v>101</v>
      </c>
      <c r="J6" s="64" t="s">
        <v>274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IFERROR(INDIRECT("'"&amp;$B$2&amp;"'!"&amp;ADDRESS(MATCH($B7,INDIRECT("'"&amp;$B$2&amp;"'!$B$1:$B$1095"),0),MATCH(H$5,INDIRECT("'"&amp;$B$2&amp;"'!5:5"),0))),0)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+SUM(D7:I7)</f>
        <v>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1</v>
      </c>
      <c r="E8" s="21">
        <f ca="1">IFERROR(INDIRECT("'"&amp;$B$2&amp;"'!"&amp;ADDRESS(MATCH($B8,INDIRECT("'"&amp;$B$2&amp;"'!$B$1:$B$1095"),0),MATCH(E$5,INDIRECT("'"&amp;$B$2&amp;"'!5:5"),0))),0)</f>
        <v>0</v>
      </c>
      <c r="F8" s="21">
        <f ca="1">IFERROR(INDIRECT("'"&amp;$B$2&amp;"'!"&amp;ADDRESS(MATCH($B8,INDIRECT("'"&amp;$B$2&amp;"'!$B$1:$B$1095"),0),MATCH(F$5,INDIRECT("'"&amp;$B$2&amp;"'!5:5"),0))),0)</f>
        <v>0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IFERROR(INDIRECT("'"&amp;$B$2&amp;"'!"&amp;ADDRESS(MATCH($B8,INDIRECT("'"&amp;$B$2&amp;"'!$B$1:$B$1095"),0),MATCH(H$5,INDIRECT("'"&amp;$B$2&amp;"'!5:5"),0))),0)</f>
        <v>0</v>
      </c>
      <c r="I8" s="21">
        <f ca="1">IFERROR(INDIRECT("'"&amp;$B$2&amp;"'!"&amp;ADDRESS(MATCH($B8,INDIRECT("'"&amp;$B$2&amp;"'!$B$1:$B$1095"),0),MATCH(I$5,INDIRECT("'"&amp;$B$2&amp;"'!5:5"),0))),0)</f>
        <v>0</v>
      </c>
      <c r="J8" s="21">
        <f t="shared" ref="J8:J71" ca="1" si="0">+SUM(D8:I8)</f>
        <v>1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IFERROR(INDIRECT("'"&amp;$B$2&amp;"'!"&amp;ADDRESS(MATCH($B9,INDIRECT("'"&amp;$B$2&amp;"'!$B$1:$B$1095"),0),MATCH(E$5,INDIRECT("'"&amp;$B$2&amp;"'!5:5"),0))),0)</f>
        <v>0</v>
      </c>
      <c r="F9" s="21">
        <f ca="1">IFERROR(INDIRECT("'"&amp;$B$2&amp;"'!"&amp;ADDRESS(MATCH($B9,INDIRECT("'"&amp;$B$2&amp;"'!$B$1:$B$1095"),0),MATCH(F$5,INDIRECT("'"&amp;$B$2&amp;"'!5:5"),0))),0)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IFERROR(INDIRECT("'"&amp;$B$2&amp;"'!"&amp;ADDRESS(MATCH($B9,INDIRECT("'"&amp;$B$2&amp;"'!$B$1:$B$1095"),0),MATCH(H$5,INDIRECT("'"&amp;$B$2&amp;"'!5:5"),0))),0)</f>
        <v>0</v>
      </c>
      <c r="I9" s="21">
        <f ca="1">IFERROR(INDIRECT("'"&amp;$B$2&amp;"'!"&amp;ADDRESS(MATCH($B9,INDIRECT("'"&amp;$B$2&amp;"'!$B$1:$B$1095"),0),MATCH(I$5,INDIRECT("'"&amp;$B$2&amp;"'!5:5"),0))),0)</f>
        <v>0</v>
      </c>
      <c r="J9" s="21">
        <f t="shared" ca="1" si="0"/>
        <v>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</v>
      </c>
      <c r="E10" s="21">
        <f ca="1">IFERROR(INDIRECT("'"&amp;$B$2&amp;"'!"&amp;ADDRESS(MATCH($B10,INDIRECT("'"&amp;$B$2&amp;"'!$B$1:$B$1095"),0),MATCH(E$5,INDIRECT("'"&amp;$B$2&amp;"'!5:5"),0))),0)</f>
        <v>0</v>
      </c>
      <c r="F10" s="21">
        <f ca="1">IFERROR(INDIRECT("'"&amp;$B$2&amp;"'!"&amp;ADDRESS(MATCH($B10,INDIRECT("'"&amp;$B$2&amp;"'!$B$1:$B$1095"),0),MATCH(F$5,INDIRECT("'"&amp;$B$2&amp;"'!5:5"),0))),0)</f>
        <v>0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IFERROR(INDIRECT("'"&amp;$B$2&amp;"'!"&amp;ADDRESS(MATCH($B10,INDIRECT("'"&amp;$B$2&amp;"'!$B$1:$B$1095"),0),MATCH(H$5,INDIRECT("'"&amp;$B$2&amp;"'!5:5"),0))),0)</f>
        <v>0</v>
      </c>
      <c r="I10" s="21">
        <f ca="1">IFERROR(INDIRECT("'"&amp;$B$2&amp;"'!"&amp;ADDRESS(MATCH($B10,INDIRECT("'"&amp;$B$2&amp;"'!$B$1:$B$1095"),0),MATCH(I$5,INDIRECT("'"&amp;$B$2&amp;"'!5:5"),0))),0)</f>
        <v>2</v>
      </c>
      <c r="J10" s="21">
        <f t="shared" ca="1" si="0"/>
        <v>3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0</v>
      </c>
      <c r="F11" s="21">
        <f ca="1">IFERROR(INDIRECT("'"&amp;$B$2&amp;"'!"&amp;ADDRESS(MATCH($B11,INDIRECT("'"&amp;$B$2&amp;"'!$B$1:$B$1095"),0),MATCH(F$5,INDIRECT("'"&amp;$B$2&amp;"'!5:5"),0))),0)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IFERROR(INDIRECT("'"&amp;$B$2&amp;"'!"&amp;ADDRESS(MATCH($B11,INDIRECT("'"&amp;$B$2&amp;"'!$B$1:$B$1095"),0),MATCH(H$5,INDIRECT("'"&amp;$B$2&amp;"'!5:5"),0))),0)</f>
        <v>0</v>
      </c>
      <c r="I11" s="21">
        <f ca="1">IFERROR(INDIRECT("'"&amp;$B$2&amp;"'!"&amp;ADDRESS(MATCH($B11,INDIRECT("'"&amp;$B$2&amp;"'!$B$1:$B$1095"),0),MATCH(I$5,INDIRECT("'"&amp;$B$2&amp;"'!5:5"),0))),0)</f>
        <v>0</v>
      </c>
      <c r="J11" s="21">
        <f t="shared" ca="1" si="0"/>
        <v>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174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t="shared" ca="1" si="0"/>
        <v>174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IFERROR(INDIRECT("'"&amp;$B$2&amp;"'!"&amp;ADDRESS(MATCH($B13,INDIRECT("'"&amp;$B$2&amp;"'!$B$1:$B$1095"),0),MATCH(E$5,INDIRECT("'"&amp;$B$2&amp;"'!5:5"),0))),0)</f>
        <v>0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IFERROR(INDIRECT("'"&amp;$B$2&amp;"'!"&amp;ADDRESS(MATCH($B13,INDIRECT("'"&amp;$B$2&amp;"'!$B$1:$B$1095"),0),MATCH(H$5,INDIRECT("'"&amp;$B$2&amp;"'!5:5"),0))),0)</f>
        <v>-11.216915761801101</v>
      </c>
      <c r="I13" s="21">
        <f ca="1">IFERROR(INDIRECT("'"&amp;$B$2&amp;"'!"&amp;ADDRESS(MATCH($B13,INDIRECT("'"&amp;$B$2&amp;"'!$B$1:$B$1095"),0),MATCH(I$5,INDIRECT("'"&amp;$B$2&amp;"'!5:5"),0))),0)</f>
        <v>0</v>
      </c>
      <c r="J13" s="21">
        <f t="shared" ca="1" si="0"/>
        <v>-11.216915761801101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IFERROR(INDIRECT("'"&amp;$B$2&amp;"'!"&amp;ADDRESS(MATCH($B14,INDIRECT("'"&amp;$B$2&amp;"'!$B$1:$B$1095"),0),MATCH(E$5,INDIRECT("'"&amp;$B$2&amp;"'!5:5"),0))),0)</f>
        <v>0</v>
      </c>
      <c r="F14" s="21">
        <f ca="1">IFERROR(INDIRECT("'"&amp;$B$2&amp;"'!"&amp;ADDRESS(MATCH($B14,INDIRECT("'"&amp;$B$2&amp;"'!$B$1:$B$1095"),0),MATCH(F$5,INDIRECT("'"&amp;$B$2&amp;"'!5:5"),0))),0)</f>
        <v>0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IFERROR(INDIRECT("'"&amp;$B$2&amp;"'!"&amp;ADDRESS(MATCH($B14,INDIRECT("'"&amp;$B$2&amp;"'!$B$1:$B$1095"),0),MATCH(H$5,INDIRECT("'"&amp;$B$2&amp;"'!5:5"),0))),0)</f>
        <v>0</v>
      </c>
      <c r="I14" s="21">
        <f ca="1">IFERROR(INDIRECT("'"&amp;$B$2&amp;"'!"&amp;ADDRESS(MATCH($B14,INDIRECT("'"&amp;$B$2&amp;"'!$B$1:$B$1095"),0),MATCH(I$5,INDIRECT("'"&amp;$B$2&amp;"'!5:5"),0))),0)</f>
        <v>0</v>
      </c>
      <c r="J14" s="21">
        <f t="shared" ca="1" si="0"/>
        <v>0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t="shared" ca="1" si="0"/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48</v>
      </c>
      <c r="I16" s="21">
        <f ca="1">IFERROR(INDIRECT("'"&amp;$B$2&amp;"'!"&amp;ADDRESS(MATCH($B16,INDIRECT("'"&amp;$B$2&amp;"'!$B$1:$B$1095"),0),MATCH(I$5,INDIRECT("'"&amp;$B$2&amp;"'!5:5"),0))),0)</f>
        <v>35</v>
      </c>
      <c r="J16" s="21">
        <f t="shared" ca="1" si="0"/>
        <v>83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IFERROR(INDIRECT("'"&amp;$B$2&amp;"'!"&amp;ADDRESS(MATCH($B17,INDIRECT("'"&amp;$B$2&amp;"'!$B$1:$B$1095"),0),MATCH(E$5,INDIRECT("'"&amp;$B$2&amp;"'!5:5"),0))),0)</f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IFERROR(INDIRECT("'"&amp;$B$2&amp;"'!"&amp;ADDRESS(MATCH($B17,INDIRECT("'"&amp;$B$2&amp;"'!$B$1:$B$1095"),0),MATCH(H$5,INDIRECT("'"&amp;$B$2&amp;"'!5:5"),0))),0)</f>
        <v>0</v>
      </c>
      <c r="I17" s="21">
        <f ca="1">IFERROR(INDIRECT("'"&amp;$B$2&amp;"'!"&amp;ADDRESS(MATCH($B17,INDIRECT("'"&amp;$B$2&amp;"'!$B$1:$B$1095"),0),MATCH(I$5,INDIRECT("'"&amp;$B$2&amp;"'!5:5"),0))),0)</f>
        <v>0</v>
      </c>
      <c r="J17" s="21">
        <f t="shared" ca="1" si="0"/>
        <v>0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IFERROR(INDIRECT("'"&amp;$B$2&amp;"'!"&amp;ADDRESS(MATCH($B18,INDIRECT("'"&amp;$B$2&amp;"'!$B$1:$B$1095"),0),MATCH(H$5,INDIRECT("'"&amp;$B$2&amp;"'!5:5"),0))),0)</f>
        <v>0</v>
      </c>
      <c r="I18" s="21">
        <f ca="1">IFERROR(INDIRECT("'"&amp;$B$2&amp;"'!"&amp;ADDRESS(MATCH($B18,INDIRECT("'"&amp;$B$2&amp;"'!$B$1:$B$1095"),0),MATCH(I$5,INDIRECT("'"&amp;$B$2&amp;"'!5:5"),0))),0)</f>
        <v>0</v>
      </c>
      <c r="J18" s="21">
        <f t="shared" ca="1" si="0"/>
        <v>0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109.81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t="shared" ca="1" si="0"/>
        <v>109.81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IFERROR(INDIRECT("'"&amp;$B$2&amp;"'!"&amp;ADDRESS(MATCH($B20,INDIRECT("'"&amp;$B$2&amp;"'!$B$1:$B$1095"),0),MATCH(E$5,INDIRECT("'"&amp;$B$2&amp;"'!5:5"),0))),0)</f>
        <v>0</v>
      </c>
      <c r="F20" s="21">
        <f ca="1">IFERROR(INDIRECT("'"&amp;$B$2&amp;"'!"&amp;ADDRESS(MATCH($B20,INDIRECT("'"&amp;$B$2&amp;"'!$B$1:$B$1095"),0),MATCH(F$5,INDIRECT("'"&amp;$B$2&amp;"'!5:5"),0))),0)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IFERROR(INDIRECT("'"&amp;$B$2&amp;"'!"&amp;ADDRESS(MATCH($B20,INDIRECT("'"&amp;$B$2&amp;"'!$B$1:$B$1095"),0),MATCH(H$5,INDIRECT("'"&amp;$B$2&amp;"'!5:5"),0))),0)</f>
        <v>0</v>
      </c>
      <c r="I20" s="21">
        <f ca="1">IFERROR(INDIRECT("'"&amp;$B$2&amp;"'!"&amp;ADDRESS(MATCH($B20,INDIRECT("'"&amp;$B$2&amp;"'!$B$1:$B$1095"),0),MATCH(I$5,INDIRECT("'"&amp;$B$2&amp;"'!5:5"),0))),0)</f>
        <v>0</v>
      </c>
      <c r="J20" s="21">
        <f t="shared" ca="1" si="0"/>
        <v>0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IFERROR(INDIRECT("'"&amp;$B$2&amp;"'!"&amp;ADDRESS(MATCH($B21,INDIRECT("'"&amp;$B$2&amp;"'!$B$1:$B$1095"),0),MATCH(H$5,INDIRECT("'"&amp;$B$2&amp;"'!5:5"),0))),0)</f>
        <v>0</v>
      </c>
      <c r="I21" s="21">
        <f ca="1">IFERROR(INDIRECT("'"&amp;$B$2&amp;"'!"&amp;ADDRESS(MATCH($B21,INDIRECT("'"&amp;$B$2&amp;"'!$B$1:$B$1095"),0),MATCH(I$5,INDIRECT("'"&amp;$B$2&amp;"'!5:5"),0))),0)</f>
        <v>0</v>
      </c>
      <c r="J21" s="21">
        <f t="shared" ca="1" si="0"/>
        <v>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34</v>
      </c>
      <c r="E22" s="21">
        <f ca="1">IFERROR(INDIRECT("'"&amp;$B$2&amp;"'!"&amp;ADDRESS(MATCH($B22,INDIRECT("'"&amp;$B$2&amp;"'!$B$1:$B$1095"),0),MATCH(E$5,INDIRECT("'"&amp;$B$2&amp;"'!5:5"),0))),0)</f>
        <v>0</v>
      </c>
      <c r="F22" s="21">
        <f ca="1">IFERROR(INDIRECT("'"&amp;$B$2&amp;"'!"&amp;ADDRESS(MATCH($B22,INDIRECT("'"&amp;$B$2&amp;"'!$B$1:$B$1095"),0),MATCH(F$5,INDIRECT("'"&amp;$B$2&amp;"'!5:5"),0))),0)</f>
        <v>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IFERROR(INDIRECT("'"&amp;$B$2&amp;"'!"&amp;ADDRESS(MATCH($B22,INDIRECT("'"&amp;$B$2&amp;"'!$B$1:$B$1095"),0),MATCH(H$5,INDIRECT("'"&amp;$B$2&amp;"'!5:5"),0))),0)</f>
        <v>6</v>
      </c>
      <c r="I22" s="21">
        <f ca="1">IFERROR(INDIRECT("'"&amp;$B$2&amp;"'!"&amp;ADDRESS(MATCH($B22,INDIRECT("'"&amp;$B$2&amp;"'!$B$1:$B$1095"),0),MATCH(I$5,INDIRECT("'"&amp;$B$2&amp;"'!5:5"),0))),0)</f>
        <v>0</v>
      </c>
      <c r="J22" s="21">
        <f t="shared" ca="1" si="0"/>
        <v>40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IFERROR(INDIRECT("'"&amp;$B$2&amp;"'!"&amp;ADDRESS(MATCH($B23,INDIRECT("'"&amp;$B$2&amp;"'!$B$1:$B$1095"),0),MATCH(E$5,INDIRECT("'"&amp;$B$2&amp;"'!5:5"),0))),0)</f>
        <v>0</v>
      </c>
      <c r="F23" s="21">
        <f ca="1">IFERROR(INDIRECT("'"&amp;$B$2&amp;"'!"&amp;ADDRESS(MATCH($B23,INDIRECT("'"&amp;$B$2&amp;"'!$B$1:$B$1095"),0),MATCH(F$5,INDIRECT("'"&amp;$B$2&amp;"'!5:5"),0))),0)</f>
        <v>0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IFERROR(INDIRECT("'"&amp;$B$2&amp;"'!"&amp;ADDRESS(MATCH($B23,INDIRECT("'"&amp;$B$2&amp;"'!$B$1:$B$1095"),0),MATCH(H$5,INDIRECT("'"&amp;$B$2&amp;"'!5:5"),0))),0)</f>
        <v>0</v>
      </c>
      <c r="I23" s="21">
        <f ca="1">IFERROR(INDIRECT("'"&amp;$B$2&amp;"'!"&amp;ADDRESS(MATCH($B23,INDIRECT("'"&amp;$B$2&amp;"'!$B$1:$B$1095"),0),MATCH(I$5,INDIRECT("'"&amp;$B$2&amp;"'!5:5"),0))),0)</f>
        <v>0</v>
      </c>
      <c r="J23" s="21">
        <f t="shared" ca="1" si="0"/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IFERROR(INDIRECT("'"&amp;$B$2&amp;"'!"&amp;ADDRESS(MATCH($B24,INDIRECT("'"&amp;$B$2&amp;"'!$B$1:$B$1095"),0),MATCH(E$5,INDIRECT("'"&amp;$B$2&amp;"'!5:5"),0))),0)</f>
        <v>0</v>
      </c>
      <c r="F24" s="21">
        <f ca="1">IFERROR(INDIRECT("'"&amp;$B$2&amp;"'!"&amp;ADDRESS(MATCH($B24,INDIRECT("'"&amp;$B$2&amp;"'!$B$1:$B$1095"),0),MATCH(F$5,INDIRECT("'"&amp;$B$2&amp;"'!5:5"),0))),0)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IFERROR(INDIRECT("'"&amp;$B$2&amp;"'!"&amp;ADDRESS(MATCH($B24,INDIRECT("'"&amp;$B$2&amp;"'!$B$1:$B$1095"),0),MATCH(H$5,INDIRECT("'"&amp;$B$2&amp;"'!5:5"),0))),0)</f>
        <v>0</v>
      </c>
      <c r="I24" s="21">
        <f ca="1">IFERROR(INDIRECT("'"&amp;$B$2&amp;"'!"&amp;ADDRESS(MATCH($B24,INDIRECT("'"&amp;$B$2&amp;"'!$B$1:$B$1095"),0),MATCH(I$5,INDIRECT("'"&amp;$B$2&amp;"'!5:5"),0))),0)</f>
        <v>0</v>
      </c>
      <c r="J24" s="21">
        <f t="shared" ca="1" si="0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IFERROR(INDIRECT("'"&amp;$B$2&amp;"'!"&amp;ADDRESS(MATCH($B25,INDIRECT("'"&amp;$B$2&amp;"'!$B$1:$B$1095"),0),MATCH(E$5,INDIRECT("'"&amp;$B$2&amp;"'!5:5"),0))),0)</f>
        <v>0</v>
      </c>
      <c r="F25" s="21">
        <f ca="1">IFERROR(INDIRECT("'"&amp;$B$2&amp;"'!"&amp;ADDRESS(MATCH($B25,INDIRECT("'"&amp;$B$2&amp;"'!$B$1:$B$1095"),0),MATCH(F$5,INDIRECT("'"&amp;$B$2&amp;"'!5:5"),0))),0)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IFERROR(INDIRECT("'"&amp;$B$2&amp;"'!"&amp;ADDRESS(MATCH($B25,INDIRECT("'"&amp;$B$2&amp;"'!$B$1:$B$1095"),0),MATCH(H$5,INDIRECT("'"&amp;$B$2&amp;"'!5:5"),0))),0)</f>
        <v>0</v>
      </c>
      <c r="I25" s="21">
        <f ca="1">IFERROR(INDIRECT("'"&amp;$B$2&amp;"'!"&amp;ADDRESS(MATCH($B25,INDIRECT("'"&amp;$B$2&amp;"'!$B$1:$B$1095"),0),MATCH(I$5,INDIRECT("'"&amp;$B$2&amp;"'!5:5"),0))),0)</f>
        <v>0</v>
      </c>
      <c r="J25" s="21">
        <f t="shared" ca="1" si="0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IFERROR(INDIRECT("'"&amp;$B$2&amp;"'!"&amp;ADDRESS(MATCH($B26,INDIRECT("'"&amp;$B$2&amp;"'!$B$1:$B$1095"),0),MATCH(E$5,INDIRECT("'"&amp;$B$2&amp;"'!5:5"),0))),0)</f>
        <v>0</v>
      </c>
      <c r="F26" s="21">
        <f ca="1">IFERROR(INDIRECT("'"&amp;$B$2&amp;"'!"&amp;ADDRESS(MATCH($B26,INDIRECT("'"&amp;$B$2&amp;"'!$B$1:$B$1095"),0),MATCH(F$5,INDIRECT("'"&amp;$B$2&amp;"'!5:5"),0))),0)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IFERROR(INDIRECT("'"&amp;$B$2&amp;"'!"&amp;ADDRESS(MATCH($B26,INDIRECT("'"&amp;$B$2&amp;"'!$B$1:$B$1095"),0),MATCH(H$5,INDIRECT("'"&amp;$B$2&amp;"'!5:5"),0))),0)</f>
        <v>0</v>
      </c>
      <c r="I26" s="21">
        <f ca="1">IFERROR(INDIRECT("'"&amp;$B$2&amp;"'!"&amp;ADDRESS(MATCH($B26,INDIRECT("'"&amp;$B$2&amp;"'!$B$1:$B$1095"),0),MATCH(I$5,INDIRECT("'"&amp;$B$2&amp;"'!5:5"),0))),0)</f>
        <v>0</v>
      </c>
      <c r="J26" s="21">
        <f t="shared" ca="1" si="0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IFERROR(INDIRECT("'"&amp;$B$2&amp;"'!"&amp;ADDRESS(MATCH($B27,INDIRECT("'"&amp;$B$2&amp;"'!$B$1:$B$1095"),0),MATCH(E$5,INDIRECT("'"&amp;$B$2&amp;"'!5:5"),0))),0)</f>
        <v>0</v>
      </c>
      <c r="F27" s="21">
        <f ca="1">IFERROR(INDIRECT("'"&amp;$B$2&amp;"'!"&amp;ADDRESS(MATCH($B27,INDIRECT("'"&amp;$B$2&amp;"'!$B$1:$B$1095"),0),MATCH(F$5,INDIRECT("'"&amp;$B$2&amp;"'!5:5"),0))),0)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IFERROR(INDIRECT("'"&amp;$B$2&amp;"'!"&amp;ADDRESS(MATCH($B27,INDIRECT("'"&amp;$B$2&amp;"'!$B$1:$B$1095"),0),MATCH(H$5,INDIRECT("'"&amp;$B$2&amp;"'!5:5"),0))),0)</f>
        <v>0</v>
      </c>
      <c r="I27" s="21">
        <f ca="1">IFERROR(INDIRECT("'"&amp;$B$2&amp;"'!"&amp;ADDRESS(MATCH($B27,INDIRECT("'"&amp;$B$2&amp;"'!$B$1:$B$1095"),0),MATCH(I$5,INDIRECT("'"&amp;$B$2&amp;"'!5:5"),0))),0)</f>
        <v>0</v>
      </c>
      <c r="J27" s="21">
        <f t="shared" ca="1" si="0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IFERROR(INDIRECT("'"&amp;$B$2&amp;"'!"&amp;ADDRESS(MATCH($B28,INDIRECT("'"&amp;$B$2&amp;"'!$B$1:$B$1095"),0),MATCH(H$5,INDIRECT("'"&amp;$B$2&amp;"'!5:5"),0))),0)</f>
        <v>0</v>
      </c>
      <c r="I28" s="21">
        <f ca="1">IFERROR(INDIRECT("'"&amp;$B$2&amp;"'!"&amp;ADDRESS(MATCH($B28,INDIRECT("'"&amp;$B$2&amp;"'!$B$1:$B$1095"),0),MATCH(I$5,INDIRECT("'"&amp;$B$2&amp;"'!5:5"),0))),0)</f>
        <v>0</v>
      </c>
      <c r="J28" s="21">
        <f t="shared" ca="1" si="0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5</v>
      </c>
      <c r="E29" s="21">
        <f ca="1">IFERROR(INDIRECT("'"&amp;$B$2&amp;"'!"&amp;ADDRESS(MATCH($B29,INDIRECT("'"&amp;$B$2&amp;"'!$B$1:$B$1095"),0),MATCH(E$5,INDIRECT("'"&amp;$B$2&amp;"'!5:5"),0))),0)</f>
        <v>0</v>
      </c>
      <c r="F29" s="21">
        <f ca="1">IFERROR(INDIRECT("'"&amp;$B$2&amp;"'!"&amp;ADDRESS(MATCH($B29,INDIRECT("'"&amp;$B$2&amp;"'!$B$1:$B$1095"),0),MATCH(F$5,INDIRECT("'"&amp;$B$2&amp;"'!5:5"),0))),0)</f>
        <v>0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IFERROR(INDIRECT("'"&amp;$B$2&amp;"'!"&amp;ADDRESS(MATCH($B29,INDIRECT("'"&amp;$B$2&amp;"'!$B$1:$B$1095"),0),MATCH(H$5,INDIRECT("'"&amp;$B$2&amp;"'!5:5"),0))),0)</f>
        <v>0</v>
      </c>
      <c r="I29" s="21">
        <f ca="1">IFERROR(INDIRECT("'"&amp;$B$2&amp;"'!"&amp;ADDRESS(MATCH($B29,INDIRECT("'"&amp;$B$2&amp;"'!$B$1:$B$1095"),0),MATCH(I$5,INDIRECT("'"&amp;$B$2&amp;"'!5:5"),0))),0)</f>
        <v>0</v>
      </c>
      <c r="J29" s="21">
        <f t="shared" ca="1" si="0"/>
        <v>5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IFERROR(INDIRECT("'"&amp;$B$2&amp;"'!"&amp;ADDRESS(MATCH($B30,INDIRECT("'"&amp;$B$2&amp;"'!$B$1:$B$1095"),0),MATCH(E$5,INDIRECT("'"&amp;$B$2&amp;"'!5:5"),0))),0)</f>
        <v>0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IFERROR(INDIRECT("'"&amp;$B$2&amp;"'!"&amp;ADDRESS(MATCH($B30,INDIRECT("'"&amp;$B$2&amp;"'!$B$1:$B$1095"),0),MATCH(H$5,INDIRECT("'"&amp;$B$2&amp;"'!5:5"),0))),0)</f>
        <v>0</v>
      </c>
      <c r="I30" s="21">
        <f ca="1">IFERROR(INDIRECT("'"&amp;$B$2&amp;"'!"&amp;ADDRESS(MATCH($B30,INDIRECT("'"&amp;$B$2&amp;"'!$B$1:$B$1095"),0),MATCH(I$5,INDIRECT("'"&amp;$B$2&amp;"'!5:5"),0))),0)</f>
        <v>0</v>
      </c>
      <c r="J30" s="21">
        <f t="shared" ca="1" si="0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IFERROR(INDIRECT("'"&amp;$B$2&amp;"'!"&amp;ADDRESS(MATCH($B31,INDIRECT("'"&amp;$B$2&amp;"'!$B$1:$B$1095"),0),MATCH(E$5,INDIRECT("'"&amp;$B$2&amp;"'!5:5"),0))),0)</f>
        <v>0</v>
      </c>
      <c r="F31" s="21">
        <f ca="1">IFERROR(INDIRECT("'"&amp;$B$2&amp;"'!"&amp;ADDRESS(MATCH($B31,INDIRECT("'"&amp;$B$2&amp;"'!$B$1:$B$1095"),0),MATCH(F$5,INDIRECT("'"&amp;$B$2&amp;"'!5:5"),0))),0)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IFERROR(INDIRECT("'"&amp;$B$2&amp;"'!"&amp;ADDRESS(MATCH($B31,INDIRECT("'"&amp;$B$2&amp;"'!$B$1:$B$1095"),0),MATCH(H$5,INDIRECT("'"&amp;$B$2&amp;"'!5:5"),0))),0)</f>
        <v>0</v>
      </c>
      <c r="I31" s="21">
        <f ca="1">IFERROR(INDIRECT("'"&amp;$B$2&amp;"'!"&amp;ADDRESS(MATCH($B31,INDIRECT("'"&amp;$B$2&amp;"'!$B$1:$B$1095"),0),MATCH(I$5,INDIRECT("'"&amp;$B$2&amp;"'!5:5"),0))),0)</f>
        <v>0</v>
      </c>
      <c r="J31" s="21">
        <f t="shared" ca="1" si="0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IFERROR(INDIRECT("'"&amp;$B$2&amp;"'!"&amp;ADDRESS(MATCH($B32,INDIRECT("'"&amp;$B$2&amp;"'!$B$1:$B$1095"),0),MATCH(E$5,INDIRECT("'"&amp;$B$2&amp;"'!5:5"),0))),0)</f>
        <v>0</v>
      </c>
      <c r="F32" s="21">
        <f ca="1">IFERROR(INDIRECT("'"&amp;$B$2&amp;"'!"&amp;ADDRESS(MATCH($B32,INDIRECT("'"&amp;$B$2&amp;"'!$B$1:$B$1095"),0),MATCH(F$5,INDIRECT("'"&amp;$B$2&amp;"'!5:5"),0))),0)</f>
        <v>0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IFERROR(INDIRECT("'"&amp;$B$2&amp;"'!"&amp;ADDRESS(MATCH($B32,INDIRECT("'"&amp;$B$2&amp;"'!$B$1:$B$1095"),0),MATCH(H$5,INDIRECT("'"&amp;$B$2&amp;"'!5:5"),0))),0)</f>
        <v>0</v>
      </c>
      <c r="I32" s="21">
        <f ca="1">IFERROR(INDIRECT("'"&amp;$B$2&amp;"'!"&amp;ADDRESS(MATCH($B32,INDIRECT("'"&amp;$B$2&amp;"'!$B$1:$B$1095"),0),MATCH(I$5,INDIRECT("'"&amp;$B$2&amp;"'!5:5"),0))),0)</f>
        <v>0</v>
      </c>
      <c r="J32" s="21">
        <f t="shared" ca="1" si="0"/>
        <v>0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IFERROR(INDIRECT("'"&amp;$B$2&amp;"'!"&amp;ADDRESS(MATCH($B33,INDIRECT("'"&amp;$B$2&amp;"'!$B$1:$B$1095"),0),MATCH(E$5,INDIRECT("'"&amp;$B$2&amp;"'!5:5"),0))),0)</f>
        <v>0</v>
      </c>
      <c r="F33" s="21">
        <f ca="1">IFERROR(INDIRECT("'"&amp;$B$2&amp;"'!"&amp;ADDRESS(MATCH($B33,INDIRECT("'"&amp;$B$2&amp;"'!$B$1:$B$1095"),0),MATCH(F$5,INDIRECT("'"&amp;$B$2&amp;"'!5:5"),0))),0)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IFERROR(INDIRECT("'"&amp;$B$2&amp;"'!"&amp;ADDRESS(MATCH($B33,INDIRECT("'"&amp;$B$2&amp;"'!$B$1:$B$1095"),0),MATCH(H$5,INDIRECT("'"&amp;$B$2&amp;"'!5:5"),0))),0)</f>
        <v>0</v>
      </c>
      <c r="I33" s="21">
        <f ca="1">IFERROR(INDIRECT("'"&amp;$B$2&amp;"'!"&amp;ADDRESS(MATCH($B33,INDIRECT("'"&amp;$B$2&amp;"'!$B$1:$B$1095"),0),MATCH(I$5,INDIRECT("'"&amp;$B$2&amp;"'!5:5"),0))),0)</f>
        <v>0</v>
      </c>
      <c r="J33" s="21">
        <f t="shared" ca="1" si="0"/>
        <v>0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IFERROR(INDIRECT("'"&amp;$B$2&amp;"'!"&amp;ADDRESS(MATCH($B34,INDIRECT("'"&amp;$B$2&amp;"'!$B$1:$B$1095"),0),MATCH(E$5,INDIRECT("'"&amp;$B$2&amp;"'!5:5"),0))),0)</f>
        <v>0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IFERROR(INDIRECT("'"&amp;$B$2&amp;"'!"&amp;ADDRESS(MATCH($B34,INDIRECT("'"&amp;$B$2&amp;"'!$B$1:$B$1095"),0),MATCH(H$5,INDIRECT("'"&amp;$B$2&amp;"'!5:5"),0))),0)</f>
        <v>1</v>
      </c>
      <c r="I34" s="21">
        <f ca="1">IFERROR(INDIRECT("'"&amp;$B$2&amp;"'!"&amp;ADDRESS(MATCH($B34,INDIRECT("'"&amp;$B$2&amp;"'!$B$1:$B$1095"),0),MATCH(I$5,INDIRECT("'"&amp;$B$2&amp;"'!5:5"),0))),0)</f>
        <v>0</v>
      </c>
      <c r="J34" s="21">
        <f t="shared" ca="1" si="0"/>
        <v>1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IFERROR(INDIRECT("'"&amp;$B$2&amp;"'!"&amp;ADDRESS(MATCH($B35,INDIRECT("'"&amp;$B$2&amp;"'!$B$1:$B$1095"),0),MATCH(E$5,INDIRECT("'"&amp;$B$2&amp;"'!5:5"),0))),0)</f>
        <v>0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IFERROR(INDIRECT("'"&amp;$B$2&amp;"'!"&amp;ADDRESS(MATCH($B35,INDIRECT("'"&amp;$B$2&amp;"'!$B$1:$B$1095"),0),MATCH(H$5,INDIRECT("'"&amp;$B$2&amp;"'!5:5"),0))),0)</f>
        <v>0</v>
      </c>
      <c r="I35" s="21">
        <f ca="1">IFERROR(INDIRECT("'"&amp;$B$2&amp;"'!"&amp;ADDRESS(MATCH($B35,INDIRECT("'"&amp;$B$2&amp;"'!$B$1:$B$1095"),0),MATCH(I$5,INDIRECT("'"&amp;$B$2&amp;"'!5:5"),0))),0)</f>
        <v>0</v>
      </c>
      <c r="J35" s="21">
        <f t="shared" ca="1" si="0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t="shared" ca="1" si="0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IFERROR(INDIRECT("'"&amp;$B$2&amp;"'!"&amp;ADDRESS(MATCH($B37,INDIRECT("'"&amp;$B$2&amp;"'!$B$1:$B$1095"),0),MATCH(E$5,INDIRECT("'"&amp;$B$2&amp;"'!5:5"),0))),0)</f>
        <v>0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IFERROR(INDIRECT("'"&amp;$B$2&amp;"'!"&amp;ADDRESS(MATCH($B37,INDIRECT("'"&amp;$B$2&amp;"'!$B$1:$B$1095"),0),MATCH(H$5,INDIRECT("'"&amp;$B$2&amp;"'!5:5"),0))),0)</f>
        <v>0</v>
      </c>
      <c r="I37" s="21">
        <f ca="1">IFERROR(INDIRECT("'"&amp;$B$2&amp;"'!"&amp;ADDRESS(MATCH($B37,INDIRECT("'"&amp;$B$2&amp;"'!$B$1:$B$1095"),0),MATCH(I$5,INDIRECT("'"&amp;$B$2&amp;"'!5:5"),0))),0)</f>
        <v>0</v>
      </c>
      <c r="J37" s="21">
        <f t="shared" ca="1" si="0"/>
        <v>0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0</v>
      </c>
      <c r="I38" s="21">
        <f ca="1">IFERROR(INDIRECT("'"&amp;$B$2&amp;"'!"&amp;ADDRESS(MATCH($B38,INDIRECT("'"&amp;$B$2&amp;"'!$B$1:$B$1095"),0),MATCH(I$5,INDIRECT("'"&amp;$B$2&amp;"'!5:5"),0))),0)</f>
        <v>0</v>
      </c>
      <c r="J38" s="21">
        <f t="shared" ca="1" si="0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3</v>
      </c>
      <c r="E39" s="21">
        <f ca="1">IFERROR(INDIRECT("'"&amp;$B$2&amp;"'!"&amp;ADDRESS(MATCH($B39,INDIRECT("'"&amp;$B$2&amp;"'!$B$1:$B$1095"),0),MATCH(E$5,INDIRECT("'"&amp;$B$2&amp;"'!5:5"),0))),0)</f>
        <v>0</v>
      </c>
      <c r="F39" s="21">
        <f ca="1">IFERROR(INDIRECT("'"&amp;$B$2&amp;"'!"&amp;ADDRESS(MATCH($B39,INDIRECT("'"&amp;$B$2&amp;"'!$B$1:$B$1095"),0),MATCH(F$5,INDIRECT("'"&amp;$B$2&amp;"'!5:5"),0))),0)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IFERROR(INDIRECT("'"&amp;$B$2&amp;"'!"&amp;ADDRESS(MATCH($B39,INDIRECT("'"&amp;$B$2&amp;"'!$B$1:$B$1095"),0),MATCH(H$5,INDIRECT("'"&amp;$B$2&amp;"'!5:5"),0))),0)</f>
        <v>0</v>
      </c>
      <c r="I39" s="21">
        <f ca="1">IFERROR(INDIRECT("'"&amp;$B$2&amp;"'!"&amp;ADDRESS(MATCH($B39,INDIRECT("'"&amp;$B$2&amp;"'!$B$1:$B$1095"),0),MATCH(I$5,INDIRECT("'"&amp;$B$2&amp;"'!5:5"),0))),0)</f>
        <v>0</v>
      </c>
      <c r="J39" s="21">
        <f t="shared" ca="1" si="0"/>
        <v>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IFERROR(INDIRECT("'"&amp;$B$2&amp;"'!"&amp;ADDRESS(MATCH($B40,INDIRECT("'"&amp;$B$2&amp;"'!$B$1:$B$1095"),0),MATCH(H$5,INDIRECT("'"&amp;$B$2&amp;"'!5:5"),0))),0)</f>
        <v>0</v>
      </c>
      <c r="I40" s="21">
        <f ca="1">IFERROR(INDIRECT("'"&amp;$B$2&amp;"'!"&amp;ADDRESS(MATCH($B40,INDIRECT("'"&amp;$B$2&amp;"'!$B$1:$B$1095"),0),MATCH(I$5,INDIRECT("'"&amp;$B$2&amp;"'!5:5"),0))),0)</f>
        <v>0</v>
      </c>
      <c r="J40" s="21">
        <f t="shared" ca="1" si="0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t="shared" ca="1" si="0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0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IFERROR(INDIRECT("'"&amp;$B$2&amp;"'!"&amp;ADDRESS(MATCH($B42,INDIRECT("'"&amp;$B$2&amp;"'!$B$1:$B$1095"),0),MATCH(H$5,INDIRECT("'"&amp;$B$2&amp;"'!5:5"),0))),0)</f>
        <v>0</v>
      </c>
      <c r="I42" s="21">
        <f ca="1">IFERROR(INDIRECT("'"&amp;$B$2&amp;"'!"&amp;ADDRESS(MATCH($B42,INDIRECT("'"&amp;$B$2&amp;"'!$B$1:$B$1095"),0),MATCH(I$5,INDIRECT("'"&amp;$B$2&amp;"'!5:5"),0))),0)</f>
        <v>0</v>
      </c>
      <c r="J42" s="21">
        <f t="shared" ca="1" si="0"/>
        <v>0</v>
      </c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0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IFERROR(INDIRECT("'"&amp;$B$2&amp;"'!"&amp;ADDRESS(MATCH($B43,INDIRECT("'"&amp;$B$2&amp;"'!$B$1:$B$1095"),0),MATCH(H$5,INDIRECT("'"&amp;$B$2&amp;"'!5:5"),0))),0)</f>
        <v>0</v>
      </c>
      <c r="I43" s="21">
        <f ca="1">IFERROR(INDIRECT("'"&amp;$B$2&amp;"'!"&amp;ADDRESS(MATCH($B43,INDIRECT("'"&amp;$B$2&amp;"'!$B$1:$B$1095"),0),MATCH(I$5,INDIRECT("'"&amp;$B$2&amp;"'!5:5"),0))),0)</f>
        <v>0</v>
      </c>
      <c r="J43" s="21">
        <f t="shared" ca="1" si="0"/>
        <v>0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t="shared" ca="1" si="0"/>
        <v>0</v>
      </c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IFERROR(INDIRECT("'"&amp;$B$2&amp;"'!"&amp;ADDRESS(MATCH($B45,INDIRECT("'"&amp;$B$2&amp;"'!$B$1:$B$1095"),0),MATCH(E$5,INDIRECT("'"&amp;$B$2&amp;"'!5:5"),0))),0)</f>
        <v>0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IFERROR(INDIRECT("'"&amp;$B$2&amp;"'!"&amp;ADDRESS(MATCH($B45,INDIRECT("'"&amp;$B$2&amp;"'!$B$1:$B$1095"),0),MATCH(H$5,INDIRECT("'"&amp;$B$2&amp;"'!5:5"),0))),0)</f>
        <v>0</v>
      </c>
      <c r="I45" s="21">
        <f ca="1">IFERROR(INDIRECT("'"&amp;$B$2&amp;"'!"&amp;ADDRESS(MATCH($B45,INDIRECT("'"&amp;$B$2&amp;"'!$B$1:$B$1095"),0),MATCH(I$5,INDIRECT("'"&amp;$B$2&amp;"'!5:5"),0))),0)</f>
        <v>0</v>
      </c>
      <c r="J45" s="21">
        <f t="shared" ca="1" si="0"/>
        <v>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IFERROR(INDIRECT("'"&amp;$B$2&amp;"'!"&amp;ADDRESS(MATCH($B46,INDIRECT("'"&amp;$B$2&amp;"'!$B$1:$B$1095"),0),MATCH(H$5,INDIRECT("'"&amp;$B$2&amp;"'!5:5"),0))),0)</f>
        <v>0</v>
      </c>
      <c r="I46" s="21">
        <f ca="1">IFERROR(INDIRECT("'"&amp;$B$2&amp;"'!"&amp;ADDRESS(MATCH($B46,INDIRECT("'"&amp;$B$2&amp;"'!$B$1:$B$1095"),0),MATCH(I$5,INDIRECT("'"&amp;$B$2&amp;"'!5:5"),0))),0)</f>
        <v>0</v>
      </c>
      <c r="J46" s="21">
        <f t="shared" ca="1" si="0"/>
        <v>0</v>
      </c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0</v>
      </c>
      <c r="I47" s="21">
        <f ca="1">IFERROR(INDIRECT("'"&amp;$B$2&amp;"'!"&amp;ADDRESS(MATCH($B47,INDIRECT("'"&amp;$B$2&amp;"'!$B$1:$B$1095"),0),MATCH(I$5,INDIRECT("'"&amp;$B$2&amp;"'!5:5"),0))),0)</f>
        <v>0</v>
      </c>
      <c r="J47" s="21">
        <f t="shared" ca="1" si="0"/>
        <v>0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t="shared" ca="1" si="0"/>
        <v>0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IFERROR(INDIRECT("'"&amp;$B$2&amp;"'!"&amp;ADDRESS(MATCH($B49,INDIRECT("'"&amp;$B$2&amp;"'!$B$1:$B$1095"),0),MATCH(H$5,INDIRECT("'"&amp;$B$2&amp;"'!5:5"),0))),0)</f>
        <v>0</v>
      </c>
      <c r="I49" s="21">
        <f ca="1">IFERROR(INDIRECT("'"&amp;$B$2&amp;"'!"&amp;ADDRESS(MATCH($B49,INDIRECT("'"&amp;$B$2&amp;"'!$B$1:$B$1095"),0),MATCH(I$5,INDIRECT("'"&amp;$B$2&amp;"'!5:5"),0))),0)</f>
        <v>0</v>
      </c>
      <c r="J49" s="21">
        <f t="shared" ca="1" si="0"/>
        <v>0</v>
      </c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0</v>
      </c>
      <c r="I50" s="21">
        <f ca="1">IFERROR(INDIRECT("'"&amp;$B$2&amp;"'!"&amp;ADDRESS(MATCH($B50,INDIRECT("'"&amp;$B$2&amp;"'!$B$1:$B$1095"),0),MATCH(I$5,INDIRECT("'"&amp;$B$2&amp;"'!5:5"),0))),0)</f>
        <v>0</v>
      </c>
      <c r="J50" s="21">
        <f t="shared" ca="1" si="0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IFERROR(INDIRECT("'"&amp;$B$2&amp;"'!"&amp;ADDRESS(MATCH($B51,INDIRECT("'"&amp;$B$2&amp;"'!$B$1:$B$1095"),0),MATCH(H$5,INDIRECT("'"&amp;$B$2&amp;"'!5:5"),0))),0)</f>
        <v>0</v>
      </c>
      <c r="I51" s="21">
        <f ca="1">IFERROR(INDIRECT("'"&amp;$B$2&amp;"'!"&amp;ADDRESS(MATCH($B51,INDIRECT("'"&amp;$B$2&amp;"'!$B$1:$B$1095"),0),MATCH(I$5,INDIRECT("'"&amp;$B$2&amp;"'!5:5"),0))),0)</f>
        <v>0</v>
      </c>
      <c r="J51" s="21">
        <f t="shared" ca="1" si="0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IFERROR(INDIRECT("'"&amp;$B$2&amp;"'!"&amp;ADDRESS(MATCH($B52,INDIRECT("'"&amp;$B$2&amp;"'!$B$1:$B$1095"),0),MATCH(H$5,INDIRECT("'"&amp;$B$2&amp;"'!5:5"),0))),0)</f>
        <v>0</v>
      </c>
      <c r="I52" s="21">
        <f ca="1">IFERROR(INDIRECT("'"&amp;$B$2&amp;"'!"&amp;ADDRESS(MATCH($B52,INDIRECT("'"&amp;$B$2&amp;"'!$B$1:$B$1095"),0),MATCH(I$5,INDIRECT("'"&amp;$B$2&amp;"'!5:5"),0))),0)</f>
        <v>0</v>
      </c>
      <c r="J52" s="21">
        <f t="shared" ca="1" si="0"/>
        <v>0</v>
      </c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t="shared" ca="1" si="0"/>
        <v>0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t="shared" ca="1" si="0"/>
        <v>0</v>
      </c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t="shared" ca="1" si="0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t="shared" ca="1" si="0"/>
        <v>0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t="shared" ca="1" si="0"/>
        <v>0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t="shared" ca="1" si="0"/>
        <v>0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t="shared" ca="1" si="0"/>
        <v>0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t="shared" ca="1" si="0"/>
        <v>0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t="shared" ca="1" si="0"/>
        <v>0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t="shared" ca="1" si="0"/>
        <v>0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t="shared" ca="1" si="0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t="shared" ca="1" si="0"/>
        <v>0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t="shared" ca="1" si="0"/>
        <v>0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t="shared" ca="1" si="0"/>
        <v>0</v>
      </c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t="shared" ca="1" si="0"/>
        <v>0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t="shared" ca="1" si="0"/>
        <v>0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t="shared" ca="1" si="0"/>
        <v>0</v>
      </c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t="shared" ca="1" si="0"/>
        <v>0</v>
      </c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t="shared" ca="1" si="0"/>
        <v>0</v>
      </c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t="shared" ref="J72:J76" ca="1" si="1">+SUM(D72:I72)</f>
        <v>0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t="shared" ca="1" si="1"/>
        <v>0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t="shared" ca="1" si="1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t="shared" ca="1" si="1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t="shared" ca="1" si="1"/>
        <v>0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J77" ca="1" si="2">SUMIF($C$7:$C$76,"HD",D$7:D$76)</f>
        <v>44</v>
      </c>
      <c r="E77" s="56">
        <f t="shared" ca="1" si="2"/>
        <v>0</v>
      </c>
      <c r="F77" s="56">
        <f t="shared" ca="1" si="2"/>
        <v>0</v>
      </c>
      <c r="G77" s="56">
        <f t="shared" ca="1" si="2"/>
        <v>0</v>
      </c>
      <c r="H77" s="56">
        <f t="shared" ca="1" si="2"/>
        <v>327.59308423819891</v>
      </c>
      <c r="I77" s="56">
        <f t="shared" ca="1" si="2"/>
        <v>37</v>
      </c>
      <c r="J77" s="56">
        <f t="shared" ca="1" si="2"/>
        <v>408.59308423819891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t="shared" ref="D78:J78" ca="1" si="3">SUMIF($C$7:$C$76,"H",D$7:D$76)+SUMIF($C$7:$C$76,"E",D$7:D$76)</f>
        <v>0</v>
      </c>
      <c r="E78" s="56">
        <f t="shared" ca="1" si="3"/>
        <v>0</v>
      </c>
      <c r="F78" s="56">
        <f t="shared" ca="1" si="3"/>
        <v>0</v>
      </c>
      <c r="G78" s="56">
        <f t="shared" ca="1" si="3"/>
        <v>0</v>
      </c>
      <c r="H78" s="56">
        <f t="shared" ca="1" si="3"/>
        <v>0</v>
      </c>
      <c r="I78" s="56">
        <f t="shared" ca="1" si="3"/>
        <v>0</v>
      </c>
      <c r="J78" s="56">
        <f t="shared" ca="1" si="3"/>
        <v>0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44</v>
      </c>
      <c r="E79" s="56">
        <f t="shared" ref="E79:J79" ca="1" si="4">E77+E78</f>
        <v>0</v>
      </c>
      <c r="F79" s="56">
        <f t="shared" ca="1" si="4"/>
        <v>0</v>
      </c>
      <c r="G79" s="56">
        <f t="shared" ca="1" si="4"/>
        <v>0</v>
      </c>
      <c r="H79" s="56">
        <f t="shared" ca="1" si="4"/>
        <v>327.59308423819891</v>
      </c>
      <c r="I79" s="56">
        <f t="shared" ca="1" si="4"/>
        <v>37</v>
      </c>
      <c r="J79" s="56">
        <f t="shared" ca="1" si="4"/>
        <v>408.59308423819891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84D900ED-F882-4381-9768-14CBCD65C4FC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80DE1-101D-406B-815C-B1B3DC0F478D}">
  <dimension ref="A1:HR84"/>
  <sheetViews>
    <sheetView showGridLines="0" zoomScale="80" zoomScaleNormal="80" workbookViewId="0">
      <pane xSplit="3" ySplit="6" topLeftCell="D7" activePane="bottomRight" state="frozen"/>
      <selection activeCell="L135" sqref="L135"/>
      <selection pane="topRight" activeCell="L135" sqref="L135"/>
      <selection pane="bottomLeft" activeCell="L135" sqref="L135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99" width="15.5703125" style="3" customWidth="1"/>
    <col min="100" max="16384" width="9.140625" style="3"/>
  </cols>
  <sheetData>
    <row r="1" spans="1:226" ht="15" customHeight="1" x14ac:dyDescent="0.25">
      <c r="A1" s="1" t="s">
        <v>0</v>
      </c>
      <c r="B1" s="2"/>
      <c r="C1" s="2"/>
    </row>
    <row r="2" spans="1:226" ht="15" customHeight="1" x14ac:dyDescent="0.25">
      <c r="A2" s="1" t="s">
        <v>134</v>
      </c>
      <c r="B2" s="4" t="s">
        <v>10</v>
      </c>
      <c r="C2" s="2"/>
      <c r="E2" s="81" t="s">
        <v>1</v>
      </c>
      <c r="F2" s="82"/>
      <c r="G2" s="83"/>
      <c r="H2" s="6"/>
    </row>
    <row r="3" spans="1:226" ht="15" customHeight="1" x14ac:dyDescent="0.25">
      <c r="A3" s="5" t="s">
        <v>291</v>
      </c>
      <c r="B3" s="2"/>
      <c r="C3" s="2"/>
    </row>
    <row r="4" spans="1:226" ht="22.5" customHeight="1" x14ac:dyDescent="0.2"/>
    <row r="5" spans="1:226" ht="22.5" customHeight="1" x14ac:dyDescent="0.2">
      <c r="D5" s="63">
        <v>701</v>
      </c>
      <c r="E5" s="63">
        <v>900</v>
      </c>
      <c r="F5" s="63">
        <v>901</v>
      </c>
      <c r="G5" s="63">
        <v>902</v>
      </c>
      <c r="H5" s="63">
        <v>702</v>
      </c>
      <c r="I5" s="63">
        <v>703</v>
      </c>
      <c r="J5" s="63">
        <v>704</v>
      </c>
      <c r="K5" s="63">
        <v>705</v>
      </c>
      <c r="L5" s="63">
        <v>706</v>
      </c>
      <c r="M5" s="63">
        <v>707</v>
      </c>
      <c r="N5" s="63">
        <v>708</v>
      </c>
      <c r="O5" s="63">
        <v>710</v>
      </c>
      <c r="P5" s="63">
        <v>711</v>
      </c>
      <c r="Q5" s="63">
        <v>712</v>
      </c>
      <c r="R5" s="63">
        <v>713</v>
      </c>
      <c r="S5" s="63">
        <v>714</v>
      </c>
      <c r="T5" s="63">
        <v>715</v>
      </c>
      <c r="U5" s="63">
        <v>903</v>
      </c>
      <c r="V5" s="63">
        <v>716</v>
      </c>
      <c r="W5" s="63">
        <v>717</v>
      </c>
      <c r="X5" s="63">
        <v>718</v>
      </c>
      <c r="Y5" s="63">
        <v>719</v>
      </c>
      <c r="Z5" s="63">
        <v>720</v>
      </c>
      <c r="AA5" s="63">
        <v>721</v>
      </c>
      <c r="AB5" s="63">
        <v>722</v>
      </c>
      <c r="AC5" s="63">
        <v>723</v>
      </c>
      <c r="AD5" s="63">
        <v>724</v>
      </c>
      <c r="AE5" s="63">
        <v>725</v>
      </c>
      <c r="AF5" s="63">
        <v>726</v>
      </c>
      <c r="AG5" s="63">
        <v>727</v>
      </c>
      <c r="AH5" s="63">
        <v>728</v>
      </c>
      <c r="AI5" s="63">
        <v>729</v>
      </c>
      <c r="AJ5" s="63">
        <v>730</v>
      </c>
      <c r="AK5" s="63">
        <v>731</v>
      </c>
      <c r="AL5" s="63">
        <v>732</v>
      </c>
      <c r="AM5" s="63">
        <v>733</v>
      </c>
      <c r="AN5" s="63">
        <v>734</v>
      </c>
      <c r="AO5" s="63">
        <v>735</v>
      </c>
      <c r="AP5" s="63">
        <v>736</v>
      </c>
      <c r="AQ5" s="63">
        <v>737</v>
      </c>
      <c r="AR5" s="63">
        <v>738</v>
      </c>
      <c r="AS5" s="63">
        <v>739</v>
      </c>
      <c r="AT5" s="63">
        <v>740</v>
      </c>
      <c r="AU5" s="63">
        <v>741</v>
      </c>
      <c r="AV5" s="63">
        <v>742</v>
      </c>
      <c r="AW5" s="63">
        <v>743</v>
      </c>
      <c r="AX5" s="63">
        <v>744</v>
      </c>
      <c r="AY5" s="63">
        <v>745</v>
      </c>
      <c r="AZ5" s="63">
        <v>746</v>
      </c>
      <c r="BA5" s="63">
        <v>747</v>
      </c>
      <c r="BB5" s="63">
        <v>748</v>
      </c>
      <c r="BC5" s="63">
        <v>749</v>
      </c>
      <c r="BD5" s="63">
        <v>750</v>
      </c>
      <c r="BE5" s="63">
        <v>751</v>
      </c>
      <c r="BF5" s="63">
        <v>752</v>
      </c>
      <c r="BG5" s="63">
        <v>753</v>
      </c>
      <c r="BH5" s="63">
        <v>754</v>
      </c>
      <c r="BI5" s="63">
        <v>755</v>
      </c>
      <c r="BJ5" s="63">
        <v>756</v>
      </c>
      <c r="BK5" s="63">
        <v>757</v>
      </c>
      <c r="BL5" s="63">
        <v>758</v>
      </c>
      <c r="BM5" s="63">
        <v>759</v>
      </c>
      <c r="BN5" s="63">
        <v>760</v>
      </c>
      <c r="BO5" s="63">
        <v>761</v>
      </c>
      <c r="BP5" s="63">
        <v>765</v>
      </c>
      <c r="BQ5" s="63">
        <v>766</v>
      </c>
      <c r="BR5" s="63">
        <v>767</v>
      </c>
      <c r="BS5" s="63">
        <v>768</v>
      </c>
      <c r="BT5" s="63">
        <v>769</v>
      </c>
      <c r="BU5" s="63">
        <v>770</v>
      </c>
      <c r="BV5" s="63">
        <v>771</v>
      </c>
      <c r="BW5" s="63">
        <v>773</v>
      </c>
      <c r="BX5" s="63">
        <v>774</v>
      </c>
      <c r="BY5" s="63">
        <v>775</v>
      </c>
      <c r="BZ5" s="63">
        <v>776</v>
      </c>
      <c r="CA5" s="63">
        <v>777</v>
      </c>
      <c r="CB5" s="63">
        <v>778</v>
      </c>
      <c r="CC5" s="63">
        <v>779</v>
      </c>
      <c r="CD5" s="63">
        <v>780</v>
      </c>
      <c r="CE5" s="63">
        <v>781</v>
      </c>
      <c r="CF5" s="63">
        <v>782</v>
      </c>
      <c r="CG5" s="63">
        <v>783</v>
      </c>
      <c r="CH5" s="63">
        <v>784</v>
      </c>
      <c r="CI5" s="63">
        <v>785</v>
      </c>
      <c r="CJ5" s="63">
        <v>904</v>
      </c>
      <c r="CK5" s="63">
        <v>905</v>
      </c>
      <c r="CL5" s="63">
        <v>906</v>
      </c>
      <c r="CM5" s="63">
        <v>90601</v>
      </c>
      <c r="CN5" s="63">
        <v>90602</v>
      </c>
      <c r="CO5" s="63">
        <v>907</v>
      </c>
      <c r="CP5" s="63">
        <v>90701</v>
      </c>
      <c r="CQ5" s="63">
        <v>90702</v>
      </c>
      <c r="CR5" s="63">
        <v>786</v>
      </c>
      <c r="CS5" s="63">
        <v>789</v>
      </c>
      <c r="CT5" s="63">
        <v>798</v>
      </c>
      <c r="CU5" s="64"/>
    </row>
    <row r="6" spans="1:226" ht="79.5" customHeight="1" x14ac:dyDescent="0.2">
      <c r="A6" s="65" t="s">
        <v>135</v>
      </c>
      <c r="B6" s="65" t="s">
        <v>136</v>
      </c>
      <c r="C6" s="65" t="s">
        <v>137</v>
      </c>
      <c r="D6" s="66" t="s">
        <v>42</v>
      </c>
      <c r="E6" s="66" t="s">
        <v>43</v>
      </c>
      <c r="F6" s="66" t="s">
        <v>44</v>
      </c>
      <c r="G6" s="66" t="s">
        <v>45</v>
      </c>
      <c r="H6" s="66" t="s">
        <v>108</v>
      </c>
      <c r="I6" s="66" t="s">
        <v>46</v>
      </c>
      <c r="J6" s="66" t="s">
        <v>12</v>
      </c>
      <c r="K6" s="66" t="s">
        <v>103</v>
      </c>
      <c r="L6" s="66" t="s">
        <v>104</v>
      </c>
      <c r="M6" s="66" t="s">
        <v>96</v>
      </c>
      <c r="N6" s="66" t="s">
        <v>105</v>
      </c>
      <c r="O6" s="66" t="s">
        <v>39</v>
      </c>
      <c r="P6" s="66" t="s">
        <v>40</v>
      </c>
      <c r="Q6" s="66" t="s">
        <v>35</v>
      </c>
      <c r="R6" s="66" t="s">
        <v>138</v>
      </c>
      <c r="S6" s="66" t="s">
        <v>72</v>
      </c>
      <c r="T6" s="66" t="s">
        <v>73</v>
      </c>
      <c r="U6" s="66" t="s">
        <v>74</v>
      </c>
      <c r="V6" s="66" t="s">
        <v>75</v>
      </c>
      <c r="W6" s="66" t="s">
        <v>28</v>
      </c>
      <c r="X6" s="66" t="s">
        <v>13</v>
      </c>
      <c r="Y6" s="66" t="s">
        <v>81</v>
      </c>
      <c r="Z6" s="66" t="s">
        <v>82</v>
      </c>
      <c r="AA6" s="66" t="s">
        <v>83</v>
      </c>
      <c r="AB6" s="66" t="s">
        <v>84</v>
      </c>
      <c r="AC6" s="66" t="s">
        <v>54</v>
      </c>
      <c r="AD6" s="66" t="s">
        <v>55</v>
      </c>
      <c r="AE6" s="66" t="s">
        <v>85</v>
      </c>
      <c r="AF6" s="66" t="s">
        <v>86</v>
      </c>
      <c r="AG6" s="66" t="s">
        <v>33</v>
      </c>
      <c r="AH6" s="66" t="s">
        <v>77</v>
      </c>
      <c r="AI6" s="66" t="s">
        <v>14</v>
      </c>
      <c r="AJ6" s="66" t="s">
        <v>139</v>
      </c>
      <c r="AK6" s="66" t="s">
        <v>88</v>
      </c>
      <c r="AL6" s="66" t="s">
        <v>89</v>
      </c>
      <c r="AM6" s="66" t="s">
        <v>90</v>
      </c>
      <c r="AN6" s="66" t="s">
        <v>91</v>
      </c>
      <c r="AO6" s="66" t="s">
        <v>79</v>
      </c>
      <c r="AP6" s="66" t="s">
        <v>106</v>
      </c>
      <c r="AQ6" s="66" t="s">
        <v>29</v>
      </c>
      <c r="AR6" s="66" t="s">
        <v>36</v>
      </c>
      <c r="AS6" s="66" t="s">
        <v>37</v>
      </c>
      <c r="AT6" s="66" t="s">
        <v>47</v>
      </c>
      <c r="AU6" s="66" t="s">
        <v>48</v>
      </c>
      <c r="AV6" s="66" t="s">
        <v>49</v>
      </c>
      <c r="AW6" s="66" t="s">
        <v>50</v>
      </c>
      <c r="AX6" s="66" t="s">
        <v>51</v>
      </c>
      <c r="AY6" s="66" t="s">
        <v>97</v>
      </c>
      <c r="AZ6" s="66" t="s">
        <v>98</v>
      </c>
      <c r="BA6" s="66" t="s">
        <v>99</v>
      </c>
      <c r="BB6" s="66" t="s">
        <v>109</v>
      </c>
      <c r="BC6" s="66" t="s">
        <v>110</v>
      </c>
      <c r="BD6" s="66" t="s">
        <v>15</v>
      </c>
      <c r="BE6" s="66" t="s">
        <v>16</v>
      </c>
      <c r="BF6" s="66" t="s">
        <v>111</v>
      </c>
      <c r="BG6" s="66" t="s">
        <v>112</v>
      </c>
      <c r="BH6" s="66" t="s">
        <v>113</v>
      </c>
      <c r="BI6" s="66" t="s">
        <v>100</v>
      </c>
      <c r="BJ6" s="66" t="s">
        <v>101</v>
      </c>
      <c r="BK6" s="66" t="s">
        <v>114</v>
      </c>
      <c r="BL6" s="66" t="s">
        <v>115</v>
      </c>
      <c r="BM6" s="66" t="s">
        <v>116</v>
      </c>
      <c r="BN6" s="66" t="s">
        <v>118</v>
      </c>
      <c r="BO6" s="66" t="s">
        <v>52</v>
      </c>
      <c r="BP6" s="66" t="s">
        <v>56</v>
      </c>
      <c r="BQ6" s="66" t="s">
        <v>57</v>
      </c>
      <c r="BR6" s="66" t="s">
        <v>58</v>
      </c>
      <c r="BS6" s="66" t="s">
        <v>59</v>
      </c>
      <c r="BT6" s="66" t="s">
        <v>92</v>
      </c>
      <c r="BU6" s="66" t="s">
        <v>140</v>
      </c>
      <c r="BV6" s="66" t="s">
        <v>141</v>
      </c>
      <c r="BW6" s="66" t="s">
        <v>60</v>
      </c>
      <c r="BX6" s="66" t="s">
        <v>61</v>
      </c>
      <c r="BY6" s="66" t="s">
        <v>62</v>
      </c>
      <c r="BZ6" s="66" t="s">
        <v>63</v>
      </c>
      <c r="CA6" s="66" t="s">
        <v>64</v>
      </c>
      <c r="CB6" s="66" t="s">
        <v>65</v>
      </c>
      <c r="CC6" s="66" t="s">
        <v>66</v>
      </c>
      <c r="CD6" s="66" t="s">
        <v>67</v>
      </c>
      <c r="CE6" s="66" t="s">
        <v>68</v>
      </c>
      <c r="CF6" s="66" t="s">
        <v>69</v>
      </c>
      <c r="CG6" s="66" t="s">
        <v>70</v>
      </c>
      <c r="CH6" s="66" t="s">
        <v>18</v>
      </c>
      <c r="CI6" s="66" t="s">
        <v>19</v>
      </c>
      <c r="CJ6" s="66" t="s">
        <v>20</v>
      </c>
      <c r="CK6" s="66" t="s">
        <v>21</v>
      </c>
      <c r="CL6" s="66" t="s">
        <v>22</v>
      </c>
      <c r="CM6" s="66" t="s">
        <v>23</v>
      </c>
      <c r="CN6" s="66" t="s">
        <v>24</v>
      </c>
      <c r="CO6" s="66" t="s">
        <v>25</v>
      </c>
      <c r="CP6" s="66" t="s">
        <v>23</v>
      </c>
      <c r="CQ6" s="66" t="s">
        <v>24</v>
      </c>
      <c r="CR6" s="66" t="s">
        <v>26</v>
      </c>
      <c r="CS6" s="66" t="s">
        <v>120</v>
      </c>
      <c r="CT6" s="66" t="s">
        <v>121</v>
      </c>
      <c r="CU6" s="64" t="s">
        <v>142</v>
      </c>
    </row>
    <row r="7" spans="1:226" ht="12.75" customHeight="1" x14ac:dyDescent="0.2">
      <c r="A7" s="67" t="s">
        <v>143</v>
      </c>
      <c r="B7" s="20">
        <v>1001</v>
      </c>
      <c r="C7" s="68" t="s">
        <v>144</v>
      </c>
      <c r="D7" s="22">
        <f ca="1">+E7+F7+G7</f>
        <v>12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12</v>
      </c>
      <c r="H7" s="21">
        <f ca="1">IFERROR(INDIRECT("'"&amp;$B$2&amp;"'!"&amp;ADDRESS(MATCH($B7,INDIRECT("'"&amp;$B$2&amp;"'!$B$1:$B$1095"),0),MATCH(H$5,INDIRECT("'"&amp;$B$2&amp;"'!5:5"),0))),0)</f>
        <v>4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1</v>
      </c>
      <c r="K7" s="21">
        <f ca="1">IFERROR(INDIRECT("'"&amp;$B$2&amp;"'!"&amp;ADDRESS(MATCH($B7,INDIRECT("'"&amp;$B$2&amp;"'!$B$1:$B$1095"),0),MATCH(K$5,INDIRECT("'"&amp;$B$2&amp;"'!5:5"),0))),0)</f>
        <v>0</v>
      </c>
      <c r="L7" s="21">
        <f ca="1">IFERROR(INDIRECT("'"&amp;$B$2&amp;"'!"&amp;ADDRESS(MATCH($B7,INDIRECT("'"&amp;$B$2&amp;"'!$B$1:$B$1095"),0),MATCH(L$5,INDIRECT("'"&amp;$B$2&amp;"'!5:5"),0))),0)</f>
        <v>0</v>
      </c>
      <c r="M7" s="21">
        <f ca="1">IFERROR(INDIRECT("'"&amp;$B$2&amp;"'!"&amp;ADDRESS(MATCH($B7,INDIRECT("'"&amp;$B$2&amp;"'!$B$1:$B$1095"),0),MATCH(M$5,INDIRECT("'"&amp;$B$2&amp;"'!5:5"),0))),0)</f>
        <v>0</v>
      </c>
      <c r="N7" s="21">
        <f ca="1">IFERROR(INDIRECT("'"&amp;$B$2&amp;"'!"&amp;ADDRESS(MATCH($B7,INDIRECT("'"&amp;$B$2&amp;"'!$B$1:$B$1095"),0),MATCH(N$5,INDIRECT("'"&amp;$B$2&amp;"'!5:5"),0))),0)</f>
        <v>0</v>
      </c>
      <c r="O7" s="21">
        <f ca="1">IFERROR(INDIRECT("'"&amp;$B$2&amp;"'!"&amp;ADDRESS(MATCH($B7,INDIRECT("'"&amp;$B$2&amp;"'!$B$1:$B$1095"),0),MATCH(O$5,INDIRECT("'"&amp;$B$2&amp;"'!5:5"),0))),0)</f>
        <v>261</v>
      </c>
      <c r="P7" s="21">
        <f ca="1">IFERROR(INDIRECT("'"&amp;$B$2&amp;"'!"&amp;ADDRESS(MATCH($B7,INDIRECT("'"&amp;$B$2&amp;"'!$B$1:$B$1095"),0),MATCH(P$5,INDIRECT("'"&amp;$B$2&amp;"'!5:5"),0))),0)</f>
        <v>0</v>
      </c>
      <c r="Q7" s="21">
        <f ca="1">IFERROR(INDIRECT("'"&amp;$B$2&amp;"'!"&amp;ADDRESS(MATCH($B7,INDIRECT("'"&amp;$B$2&amp;"'!$B$1:$B$1095"),0),MATCH(Q$5,INDIRECT("'"&amp;$B$2&amp;"'!5:5"),0))),0)</f>
        <v>0</v>
      </c>
      <c r="R7" s="21">
        <f ca="1">IFERROR(INDIRECT("'"&amp;$B$2&amp;"'!"&amp;ADDRESS(MATCH($B7,INDIRECT("'"&amp;$B$2&amp;"'!$B$1:$B$1095"),0),MATCH(R$5,INDIRECT("'"&amp;$B$2&amp;"'!5:5"),0))),0)</f>
        <v>0</v>
      </c>
      <c r="S7" s="21">
        <f ca="1">IFERROR(INDIRECT("'"&amp;$B$2&amp;"'!"&amp;ADDRESS(MATCH($B7,INDIRECT("'"&amp;$B$2&amp;"'!$B$1:$B$1095"),0),MATCH(S$5,INDIRECT("'"&amp;$B$2&amp;"'!5:5"),0))),0)</f>
        <v>0</v>
      </c>
      <c r="T7" s="21">
        <f ca="1">IFERROR(INDIRECT("'"&amp;$B$2&amp;"'!"&amp;ADDRESS(MATCH($B7,INDIRECT("'"&amp;$B$2&amp;"'!$B$1:$B$1095"),0),MATCH(T$5,INDIRECT("'"&amp;$B$2&amp;"'!5:5"),0))),0)</f>
        <v>0</v>
      </c>
      <c r="U7" s="21">
        <f ca="1">IFERROR(INDIRECT("'"&amp;$B$2&amp;"'!"&amp;ADDRESS(MATCH($B7,INDIRECT("'"&amp;$B$2&amp;"'!$B$1:$B$1095"),0),MATCH(U$5,INDIRECT("'"&amp;$B$2&amp;"'!5:5"),0))),0)</f>
        <v>0</v>
      </c>
      <c r="V7" s="21">
        <f ca="1">IFERROR(INDIRECT("'"&amp;$B$2&amp;"'!"&amp;ADDRESS(MATCH($B7,INDIRECT("'"&amp;$B$2&amp;"'!$B$1:$B$1095"),0),MATCH(V$5,INDIRECT("'"&amp;$B$2&amp;"'!5:5"),0))),0)</f>
        <v>0</v>
      </c>
      <c r="W7" s="21">
        <f ca="1">IFERROR(INDIRECT("'"&amp;$B$2&amp;"'!"&amp;ADDRESS(MATCH($B7,INDIRECT("'"&amp;$B$2&amp;"'!$B$1:$B$1095"),0),MATCH(W$5,INDIRECT("'"&amp;$B$2&amp;"'!5:5"),0))),0)</f>
        <v>0</v>
      </c>
      <c r="X7" s="21">
        <f ca="1">IFERROR(INDIRECT("'"&amp;$B$2&amp;"'!"&amp;ADDRESS(MATCH($B7,INDIRECT("'"&amp;$B$2&amp;"'!$B$1:$B$1095"),0),MATCH(X$5,INDIRECT("'"&amp;$B$2&amp;"'!5:5"),0))),0)</f>
        <v>0</v>
      </c>
      <c r="Y7" s="21">
        <f ca="1">IFERROR(INDIRECT("'"&amp;$B$2&amp;"'!"&amp;ADDRESS(MATCH($B7,INDIRECT("'"&amp;$B$2&amp;"'!$B$1:$B$1095"),0),MATCH(Y$5,INDIRECT("'"&amp;$B$2&amp;"'!5:5"),0))),0)</f>
        <v>31</v>
      </c>
      <c r="Z7" s="21">
        <f ca="1">IFERROR(INDIRECT("'"&amp;$B$2&amp;"'!"&amp;ADDRESS(MATCH($B7,INDIRECT("'"&amp;$B$2&amp;"'!$B$1:$B$1095"),0),MATCH(Z$5,INDIRECT("'"&amp;$B$2&amp;"'!5:5"),0))),0)</f>
        <v>100</v>
      </c>
      <c r="AA7" s="21">
        <f ca="1">IFERROR(INDIRECT("'"&amp;$B$2&amp;"'!"&amp;ADDRESS(MATCH($B7,INDIRECT("'"&amp;$B$2&amp;"'!$B$1:$B$1095"),0),MATCH(AA$5,INDIRECT("'"&amp;$B$2&amp;"'!5:5"),0))),0)</f>
        <v>0</v>
      </c>
      <c r="AB7" s="21">
        <f ca="1">IFERROR(INDIRECT("'"&amp;$B$2&amp;"'!"&amp;ADDRESS(MATCH($B7,INDIRECT("'"&amp;$B$2&amp;"'!$B$1:$B$1095"),0),MATCH(AB$5,INDIRECT("'"&amp;$B$2&amp;"'!5:5"),0))),0)</f>
        <v>11</v>
      </c>
      <c r="AC7" s="21">
        <f ca="1">IFERROR(INDIRECT("'"&amp;$B$2&amp;"'!"&amp;ADDRESS(MATCH($B7,INDIRECT("'"&amp;$B$2&amp;"'!$B$1:$B$1095"),0),MATCH(AC$5,INDIRECT("'"&amp;$B$2&amp;"'!5:5"),0))),0)</f>
        <v>0</v>
      </c>
      <c r="AD7" s="21">
        <f ca="1">IFERROR(INDIRECT("'"&amp;$B$2&amp;"'!"&amp;ADDRESS(MATCH($B7,INDIRECT("'"&amp;$B$2&amp;"'!$B$1:$B$1095"),0),MATCH(AD$5,INDIRECT("'"&amp;$B$2&amp;"'!5:5"),0))),0)</f>
        <v>0</v>
      </c>
      <c r="AE7" s="21">
        <f ca="1">IFERROR(INDIRECT("'"&amp;$B$2&amp;"'!"&amp;ADDRESS(MATCH($B7,INDIRECT("'"&amp;$B$2&amp;"'!$B$1:$B$1095"),0),MATCH(AE$5,INDIRECT("'"&amp;$B$2&amp;"'!5:5"),0))),0)</f>
        <v>0</v>
      </c>
      <c r="AF7" s="21">
        <f ca="1">IFERROR(INDIRECT("'"&amp;$B$2&amp;"'!"&amp;ADDRESS(MATCH($B7,INDIRECT("'"&amp;$B$2&amp;"'!$B$1:$B$1095"),0),MATCH(AF$5,INDIRECT("'"&amp;$B$2&amp;"'!5:5"),0))),0)</f>
        <v>0</v>
      </c>
      <c r="AG7" s="21">
        <f ca="1">IFERROR(INDIRECT("'"&amp;$B$2&amp;"'!"&amp;ADDRESS(MATCH($B7,INDIRECT("'"&amp;$B$2&amp;"'!$B$1:$B$1095"),0),MATCH(AG$5,INDIRECT("'"&amp;$B$2&amp;"'!5:5"),0))),0)</f>
        <v>0</v>
      </c>
      <c r="AH7" s="21">
        <f ca="1">IFERROR(INDIRECT("'"&amp;$B$2&amp;"'!"&amp;ADDRESS(MATCH($B7,INDIRECT("'"&amp;$B$2&amp;"'!$B$1:$B$1095"),0),MATCH(AH$5,INDIRECT("'"&amp;$B$2&amp;"'!5:5"),0))),0)</f>
        <v>0</v>
      </c>
      <c r="AI7" s="21">
        <f ca="1">IFERROR(INDIRECT("'"&amp;$B$2&amp;"'!"&amp;ADDRESS(MATCH($B7,INDIRECT("'"&amp;$B$2&amp;"'!$B$1:$B$1095"),0),MATCH(AI$5,INDIRECT("'"&amp;$B$2&amp;"'!5:5"),0))),0)</f>
        <v>0</v>
      </c>
      <c r="AJ7" s="21">
        <f ca="1">IFERROR(INDIRECT("'"&amp;$B$2&amp;"'!"&amp;ADDRESS(MATCH($B7,INDIRECT("'"&amp;$B$2&amp;"'!$B$1:$B$1095"),0),MATCH(AJ$5,INDIRECT("'"&amp;$B$2&amp;"'!5:5"),0))),0)</f>
        <v>0</v>
      </c>
      <c r="AK7" s="21">
        <f ca="1">IFERROR(INDIRECT("'"&amp;$B$2&amp;"'!"&amp;ADDRESS(MATCH($B7,INDIRECT("'"&amp;$B$2&amp;"'!$B$1:$B$1095"),0),MATCH(AK$5,INDIRECT("'"&amp;$B$2&amp;"'!5:5"),0))),0)</f>
        <v>0</v>
      </c>
      <c r="AL7" s="21">
        <f ca="1">IFERROR(INDIRECT("'"&amp;$B$2&amp;"'!"&amp;ADDRESS(MATCH($B7,INDIRECT("'"&amp;$B$2&amp;"'!$B$1:$B$1095"),0),MATCH(AL$5,INDIRECT("'"&amp;$B$2&amp;"'!5:5"),0))),0)</f>
        <v>0</v>
      </c>
      <c r="AM7" s="21">
        <f ca="1">IFERROR(INDIRECT("'"&amp;$B$2&amp;"'!"&amp;ADDRESS(MATCH($B7,INDIRECT("'"&amp;$B$2&amp;"'!$B$1:$B$1095"),0),MATCH(AM$5,INDIRECT("'"&amp;$B$2&amp;"'!5:5"),0))),0)</f>
        <v>60</v>
      </c>
      <c r="AN7" s="21">
        <f ca="1">IFERROR(INDIRECT("'"&amp;$B$2&amp;"'!"&amp;ADDRESS(MATCH($B7,INDIRECT("'"&amp;$B$2&amp;"'!$B$1:$B$1095"),0),MATCH(AN$5,INDIRECT("'"&amp;$B$2&amp;"'!5:5"),0))),0)</f>
        <v>0</v>
      </c>
      <c r="AO7" s="21">
        <f ca="1">IFERROR(INDIRECT("'"&amp;$B$2&amp;"'!"&amp;ADDRESS(MATCH($B7,INDIRECT("'"&amp;$B$2&amp;"'!$B$1:$B$1095"),0),MATCH(AO$5,INDIRECT("'"&amp;$B$2&amp;"'!5:5"),0))),0)</f>
        <v>0</v>
      </c>
      <c r="AP7" s="21">
        <f ca="1">IFERROR(INDIRECT("'"&amp;$B$2&amp;"'!"&amp;ADDRESS(MATCH($B7,INDIRECT("'"&amp;$B$2&amp;"'!$B$1:$B$1095"),0),MATCH(AP$5,INDIRECT("'"&amp;$B$2&amp;"'!5:5"),0))),0)</f>
        <v>8</v>
      </c>
      <c r="AQ7" s="21">
        <f ca="1">IFERROR(INDIRECT("'"&amp;$B$2&amp;"'!"&amp;ADDRESS(MATCH($B7,INDIRECT("'"&amp;$B$2&amp;"'!$B$1:$B$1095"),0),MATCH(AQ$5,INDIRECT("'"&amp;$B$2&amp;"'!5:5"),0))),0)</f>
        <v>0</v>
      </c>
      <c r="AR7" s="21">
        <f ca="1">IFERROR(INDIRECT("'"&amp;$B$2&amp;"'!"&amp;ADDRESS(MATCH($B7,INDIRECT("'"&amp;$B$2&amp;"'!$B$1:$B$1095"),0),MATCH(AR$5,INDIRECT("'"&amp;$B$2&amp;"'!5:5"),0))),0)</f>
        <v>0</v>
      </c>
      <c r="AS7" s="21">
        <f ca="1">IFERROR(INDIRECT("'"&amp;$B$2&amp;"'!"&amp;ADDRESS(MATCH($B7,INDIRECT("'"&amp;$B$2&amp;"'!$B$1:$B$1095"),0),MATCH(AS$5,INDIRECT("'"&amp;$B$2&amp;"'!5:5"),0))),0)</f>
        <v>0</v>
      </c>
      <c r="AT7" s="21">
        <f ca="1">IFERROR(INDIRECT("'"&amp;$B$2&amp;"'!"&amp;ADDRESS(MATCH($B7,INDIRECT("'"&amp;$B$2&amp;"'!$B$1:$B$1095"),0),MATCH(AT$5,INDIRECT("'"&amp;$B$2&amp;"'!5:5"),0))),0)</f>
        <v>0</v>
      </c>
      <c r="AU7" s="21">
        <f ca="1">IFERROR(INDIRECT("'"&amp;$B$2&amp;"'!"&amp;ADDRESS(MATCH($B7,INDIRECT("'"&amp;$B$2&amp;"'!$B$1:$B$1095"),0),MATCH(AU$5,INDIRECT("'"&amp;$B$2&amp;"'!5:5"),0))),0)</f>
        <v>0</v>
      </c>
      <c r="AV7" s="21">
        <f ca="1">IFERROR(INDIRECT("'"&amp;$B$2&amp;"'!"&amp;ADDRESS(MATCH($B7,INDIRECT("'"&amp;$B$2&amp;"'!$B$1:$B$1095"),0),MATCH(AV$5,INDIRECT("'"&amp;$B$2&amp;"'!5:5"),0))),0)</f>
        <v>0</v>
      </c>
      <c r="AW7" s="21">
        <f ca="1">IFERROR(INDIRECT("'"&amp;$B$2&amp;"'!"&amp;ADDRESS(MATCH($B7,INDIRECT("'"&amp;$B$2&amp;"'!$B$1:$B$1095"),0),MATCH(AW$5,INDIRECT("'"&amp;$B$2&amp;"'!5:5"),0))),0)</f>
        <v>0</v>
      </c>
      <c r="AX7" s="21">
        <f ca="1">IFERROR(INDIRECT("'"&amp;$B$2&amp;"'!"&amp;ADDRESS(MATCH($B7,INDIRECT("'"&amp;$B$2&amp;"'!$B$1:$B$1095"),0),MATCH(AX$5,INDIRECT("'"&amp;$B$2&amp;"'!5:5"),0))),0)</f>
        <v>0</v>
      </c>
      <c r="AY7" s="21">
        <f ca="1">IFERROR(INDIRECT("'"&amp;$B$2&amp;"'!"&amp;ADDRESS(MATCH($B7,INDIRECT("'"&amp;$B$2&amp;"'!$B$1:$B$1095"),0),MATCH(AY$5,INDIRECT("'"&amp;$B$2&amp;"'!5:5"),0))),0)</f>
        <v>0</v>
      </c>
      <c r="AZ7" s="21">
        <f ca="1">IFERROR(INDIRECT("'"&amp;$B$2&amp;"'!"&amp;ADDRESS(MATCH($B7,INDIRECT("'"&amp;$B$2&amp;"'!$B$1:$B$1095"),0),MATCH(AZ$5,INDIRECT("'"&amp;$B$2&amp;"'!5:5"),0))),0)</f>
        <v>0</v>
      </c>
      <c r="BA7" s="21">
        <f ca="1">IFERROR(INDIRECT("'"&amp;$B$2&amp;"'!"&amp;ADDRESS(MATCH($B7,INDIRECT("'"&amp;$B$2&amp;"'!$B$1:$B$1095"),0),MATCH(BA$5,INDIRECT("'"&amp;$B$2&amp;"'!5:5"),0))),0)</f>
        <v>0</v>
      </c>
      <c r="BB7" s="21">
        <f ca="1">IFERROR(INDIRECT("'"&amp;$B$2&amp;"'!"&amp;ADDRESS(MATCH($B7,INDIRECT("'"&amp;$B$2&amp;"'!$B$1:$B$1095"),0),MATCH(BB$5,INDIRECT("'"&amp;$B$2&amp;"'!5:5"),0))),0)</f>
        <v>0</v>
      </c>
      <c r="BC7" s="21">
        <f ca="1">IFERROR(INDIRECT("'"&amp;$B$2&amp;"'!"&amp;ADDRESS(MATCH($B7,INDIRECT("'"&amp;$B$2&amp;"'!$B$1:$B$1095"),0),MATCH(BC$5,INDIRECT("'"&amp;$B$2&amp;"'!5:5"),0))),0)</f>
        <v>0</v>
      </c>
      <c r="BD7" s="21">
        <f ca="1">IFERROR(INDIRECT("'"&amp;$B$2&amp;"'!"&amp;ADDRESS(MATCH($B7,INDIRECT("'"&amp;$B$2&amp;"'!$B$1:$B$1095"),0),MATCH(BD$5,INDIRECT("'"&amp;$B$2&amp;"'!5:5"),0))),0)</f>
        <v>198.97</v>
      </c>
      <c r="BE7" s="21">
        <f ca="1">IFERROR(INDIRECT("'"&amp;$B$2&amp;"'!"&amp;ADDRESS(MATCH($B7,INDIRECT("'"&amp;$B$2&amp;"'!$B$1:$B$1095"),0),MATCH(BE$5,INDIRECT("'"&amp;$B$2&amp;"'!5:5"),0))),0)</f>
        <v>0</v>
      </c>
      <c r="BF7" s="21">
        <f ca="1">IFERROR(INDIRECT("'"&amp;$B$2&amp;"'!"&amp;ADDRESS(MATCH($B7,INDIRECT("'"&amp;$B$2&amp;"'!$B$1:$B$1095"),0),MATCH(BF$5,INDIRECT("'"&amp;$B$2&amp;"'!5:5"),0))),0)</f>
        <v>0</v>
      </c>
      <c r="BG7" s="21">
        <f ca="1">IFERROR(INDIRECT("'"&amp;$B$2&amp;"'!"&amp;ADDRESS(MATCH($B7,INDIRECT("'"&amp;$B$2&amp;"'!$B$1:$B$1095"),0),MATCH(BG$5,INDIRECT("'"&amp;$B$2&amp;"'!5:5"),0))),0)</f>
        <v>0</v>
      </c>
      <c r="BH7" s="21">
        <f ca="1">IFERROR(INDIRECT("'"&amp;$B$2&amp;"'!"&amp;ADDRESS(MATCH($B7,INDIRECT("'"&amp;$B$2&amp;"'!$B$1:$B$1095"),0),MATCH(BH$5,INDIRECT("'"&amp;$B$2&amp;"'!5:5"),0))),0)</f>
        <v>0</v>
      </c>
      <c r="BI7" s="21">
        <f ca="1">IFERROR(INDIRECT("'"&amp;$B$2&amp;"'!"&amp;ADDRESS(MATCH($B7,INDIRECT("'"&amp;$B$2&amp;"'!$B$1:$B$1095"),0),MATCH(BI$5,INDIRECT("'"&amp;$B$2&amp;"'!5:5"),0))),0)</f>
        <v>0</v>
      </c>
      <c r="BJ7" s="21">
        <f ca="1">IFERROR(INDIRECT("'"&amp;$B$2&amp;"'!"&amp;ADDRESS(MATCH($B7,INDIRECT("'"&amp;$B$2&amp;"'!$B$1:$B$1095"),0),MATCH(BJ$5,INDIRECT("'"&amp;$B$2&amp;"'!5:5"),0))),0)</f>
        <v>0</v>
      </c>
      <c r="BK7" s="21">
        <f ca="1">IFERROR(INDIRECT("'"&amp;$B$2&amp;"'!"&amp;ADDRESS(MATCH($B7,INDIRECT("'"&amp;$B$2&amp;"'!$B$1:$B$1095"),0),MATCH(BK$5,INDIRECT("'"&amp;$B$2&amp;"'!5:5"),0))),0)</f>
        <v>0</v>
      </c>
      <c r="BL7" s="21">
        <f ca="1">IFERROR(INDIRECT("'"&amp;$B$2&amp;"'!"&amp;ADDRESS(MATCH($B7,INDIRECT("'"&amp;$B$2&amp;"'!$B$1:$B$1095"),0),MATCH(BL$5,INDIRECT("'"&amp;$B$2&amp;"'!5:5"),0))),0)</f>
        <v>0</v>
      </c>
      <c r="BM7" s="21">
        <f ca="1">IFERROR(INDIRECT("'"&amp;$B$2&amp;"'!"&amp;ADDRESS(MATCH($B7,INDIRECT("'"&amp;$B$2&amp;"'!$B$1:$B$1095"),0),MATCH(BM$5,INDIRECT("'"&amp;$B$2&amp;"'!5:5"),0))),0)</f>
        <v>0</v>
      </c>
      <c r="BN7" s="21">
        <f ca="1">IFERROR(INDIRECT("'"&amp;$B$2&amp;"'!"&amp;ADDRESS(MATCH($B7,INDIRECT("'"&amp;$B$2&amp;"'!$B$1:$B$1095"),0),MATCH(BN$5,INDIRECT("'"&amp;$B$2&amp;"'!5:5"),0))),0)</f>
        <v>0</v>
      </c>
      <c r="BO7" s="21">
        <f ca="1">IFERROR(INDIRECT("'"&amp;$B$2&amp;"'!"&amp;ADDRESS(MATCH($B7,INDIRECT("'"&amp;$B$2&amp;"'!$B$1:$B$1095"),0),MATCH(BO$5,INDIRECT("'"&amp;$B$2&amp;"'!5:5"),0))),0)</f>
        <v>0</v>
      </c>
      <c r="BP7" s="21">
        <f ca="1">IFERROR(INDIRECT("'"&amp;$B$2&amp;"'!"&amp;ADDRESS(MATCH($B7,INDIRECT("'"&amp;$B$2&amp;"'!$B$1:$B$1095"),0),MATCH(BP$5,INDIRECT("'"&amp;$B$2&amp;"'!5:5"),0))),0)</f>
        <v>0</v>
      </c>
      <c r="BQ7" s="21">
        <f ca="1">IFERROR(INDIRECT("'"&amp;$B$2&amp;"'!"&amp;ADDRESS(MATCH($B7,INDIRECT("'"&amp;$B$2&amp;"'!$B$1:$B$1095"),0),MATCH(BQ$5,INDIRECT("'"&amp;$B$2&amp;"'!5:5"),0))),0)</f>
        <v>0</v>
      </c>
      <c r="BR7" s="21">
        <f ca="1">IFERROR(INDIRECT("'"&amp;$B$2&amp;"'!"&amp;ADDRESS(MATCH($B7,INDIRECT("'"&amp;$B$2&amp;"'!$B$1:$B$1095"),0),MATCH(BR$5,INDIRECT("'"&amp;$B$2&amp;"'!5:5"),0))),0)</f>
        <v>0</v>
      </c>
      <c r="BS7" s="21">
        <f ca="1">IFERROR(INDIRECT("'"&amp;$B$2&amp;"'!"&amp;ADDRESS(MATCH($B7,INDIRECT("'"&amp;$B$2&amp;"'!$B$1:$B$1095"),0),MATCH(BS$5,INDIRECT("'"&amp;$B$2&amp;"'!5:5"),0))),0)</f>
        <v>0</v>
      </c>
      <c r="BT7" s="21">
        <f ca="1">IFERROR(INDIRECT("'"&amp;$B$2&amp;"'!"&amp;ADDRESS(MATCH($B7,INDIRECT("'"&amp;$B$2&amp;"'!$B$1:$B$1095"),0),MATCH(BT$5,INDIRECT("'"&amp;$B$2&amp;"'!5:5"),0))),0)</f>
        <v>0</v>
      </c>
      <c r="BU7" s="21">
        <f ca="1">IFERROR(INDIRECT("'"&amp;$B$2&amp;"'!"&amp;ADDRESS(MATCH($B7,INDIRECT("'"&amp;$B$2&amp;"'!$B$1:$B$1095"),0),MATCH(BU$5,INDIRECT("'"&amp;$B$2&amp;"'!5:5"),0))),0)</f>
        <v>0</v>
      </c>
      <c r="BV7" s="21">
        <f ca="1">IFERROR(INDIRECT("'"&amp;$B$2&amp;"'!"&amp;ADDRESS(MATCH($B7,INDIRECT("'"&amp;$B$2&amp;"'!$B$1:$B$1095"),0),MATCH(BV$5,INDIRECT("'"&amp;$B$2&amp;"'!5:5"),0))),0)</f>
        <v>4</v>
      </c>
      <c r="BW7" s="21">
        <f ca="1">IFERROR(INDIRECT("'"&amp;$B$2&amp;"'!"&amp;ADDRESS(MATCH($B7,INDIRECT("'"&amp;$B$2&amp;"'!$B$1:$B$1095"),0),MATCH(BW$5,INDIRECT("'"&amp;$B$2&amp;"'!5:5"),0))),0)</f>
        <v>0</v>
      </c>
      <c r="BX7" s="21">
        <f ca="1">IFERROR(INDIRECT("'"&amp;$B$2&amp;"'!"&amp;ADDRESS(MATCH($B7,INDIRECT("'"&amp;$B$2&amp;"'!$B$1:$B$1095"),0),MATCH(BX$5,INDIRECT("'"&amp;$B$2&amp;"'!5:5"),0))),0)</f>
        <v>0</v>
      </c>
      <c r="BY7" s="21">
        <f ca="1">IFERROR(INDIRECT("'"&amp;$B$2&amp;"'!"&amp;ADDRESS(MATCH($B7,INDIRECT("'"&amp;$B$2&amp;"'!$B$1:$B$1095"),0),MATCH(BY$5,INDIRECT("'"&amp;$B$2&amp;"'!5:5"),0))),0)</f>
        <v>0</v>
      </c>
      <c r="BZ7" s="21">
        <f ca="1">IFERROR(INDIRECT("'"&amp;$B$2&amp;"'!"&amp;ADDRESS(MATCH($B7,INDIRECT("'"&amp;$B$2&amp;"'!$B$1:$B$1095"),0),MATCH(BZ$5,INDIRECT("'"&amp;$B$2&amp;"'!5:5"),0))),0)</f>
        <v>0</v>
      </c>
      <c r="CA7" s="21">
        <f ca="1">IFERROR(INDIRECT("'"&amp;$B$2&amp;"'!"&amp;ADDRESS(MATCH($B7,INDIRECT("'"&amp;$B$2&amp;"'!$B$1:$B$1095"),0),MATCH(CA$5,INDIRECT("'"&amp;$B$2&amp;"'!5:5"),0))),0)</f>
        <v>0</v>
      </c>
      <c r="CB7" s="21">
        <f ca="1">IFERROR(INDIRECT("'"&amp;$B$2&amp;"'!"&amp;ADDRESS(MATCH($B7,INDIRECT("'"&amp;$B$2&amp;"'!$B$1:$B$1095"),0),MATCH(CB$5,INDIRECT("'"&amp;$B$2&amp;"'!5:5"),0))),0)</f>
        <v>0</v>
      </c>
      <c r="CC7" s="21">
        <f ca="1">IFERROR(INDIRECT("'"&amp;$B$2&amp;"'!"&amp;ADDRESS(MATCH($B7,INDIRECT("'"&amp;$B$2&amp;"'!$B$1:$B$1095"),0),MATCH(CC$5,INDIRECT("'"&amp;$B$2&amp;"'!5:5"),0))),0)</f>
        <v>0</v>
      </c>
      <c r="CD7" s="21">
        <f ca="1">IFERROR(INDIRECT("'"&amp;$B$2&amp;"'!"&amp;ADDRESS(MATCH($B7,INDIRECT("'"&amp;$B$2&amp;"'!$B$1:$B$1095"),0),MATCH(CD$5,INDIRECT("'"&amp;$B$2&amp;"'!5:5"),0))),0)</f>
        <v>0</v>
      </c>
      <c r="CE7" s="21">
        <f ca="1">IFERROR(INDIRECT("'"&amp;$B$2&amp;"'!"&amp;ADDRESS(MATCH($B7,INDIRECT("'"&amp;$B$2&amp;"'!$B$1:$B$1095"),0),MATCH(CE$5,INDIRECT("'"&amp;$B$2&amp;"'!5:5"),0))),0)</f>
        <v>0</v>
      </c>
      <c r="CF7" s="21">
        <f ca="1">IFERROR(INDIRECT("'"&amp;$B$2&amp;"'!"&amp;ADDRESS(MATCH($B7,INDIRECT("'"&amp;$B$2&amp;"'!$B$1:$B$1095"),0),MATCH(CF$5,INDIRECT("'"&amp;$B$2&amp;"'!5:5"),0))),0)</f>
        <v>0</v>
      </c>
      <c r="CG7" s="21">
        <f ca="1">IFERROR(INDIRECT("'"&amp;$B$2&amp;"'!"&amp;ADDRESS(MATCH($B7,INDIRECT("'"&amp;$B$2&amp;"'!$B$1:$B$1095"),0),MATCH(CG$5,INDIRECT("'"&amp;$B$2&amp;"'!5:5"),0))),0)</f>
        <v>0</v>
      </c>
      <c r="CH7" s="21">
        <f ca="1">IFERROR(INDIRECT("'"&amp;$B$2&amp;"'!"&amp;ADDRESS(MATCH($B7,INDIRECT("'"&amp;$B$2&amp;"'!$B$1:$B$1095"),0),MATCH(CH$5,INDIRECT("'"&amp;$B$2&amp;"'!5:5"),0))),0)</f>
        <v>0</v>
      </c>
      <c r="CI7" s="22">
        <f ca="1">CJ7+CK7+CL7+CO7</f>
        <v>0</v>
      </c>
      <c r="CJ7" s="21">
        <f ca="1">IFERROR(INDIRECT("'"&amp;$B$2&amp;"'!"&amp;ADDRESS(MATCH($B7,INDIRECT("'"&amp;$B$2&amp;"'!$B$1:$B$1095"),0),MATCH(CJ$5,INDIRECT("'"&amp;$B$2&amp;"'!5:5"),0))),0)</f>
        <v>0</v>
      </c>
      <c r="CK7" s="21">
        <f ca="1">IFERROR(INDIRECT("'"&amp;$B$2&amp;"'!"&amp;ADDRESS(MATCH($B7,INDIRECT("'"&amp;$B$2&amp;"'!$B$1:$B$1095"),0),MATCH(CK$5,INDIRECT("'"&amp;$B$2&amp;"'!5:5"),0))),0)</f>
        <v>0</v>
      </c>
      <c r="CL7" s="22">
        <f ca="1">+CM7+CN7</f>
        <v>0</v>
      </c>
      <c r="CM7" s="21">
        <f ca="1">IFERROR(INDIRECT("'"&amp;$B$2&amp;"'!"&amp;ADDRESS(MATCH($B7,INDIRECT("'"&amp;$B$2&amp;"'!$B$1:$B$1095"),0),MATCH(CM$5,INDIRECT("'"&amp;$B$2&amp;"'!5:5"),0))),0)</f>
        <v>0</v>
      </c>
      <c r="CN7" s="21">
        <f ca="1">IFERROR(INDIRECT("'"&amp;$B$2&amp;"'!"&amp;ADDRESS(MATCH($B7,INDIRECT("'"&amp;$B$2&amp;"'!$B$1:$B$1095"),0),MATCH(CN$5,INDIRECT("'"&amp;$B$2&amp;"'!5:5"),0))),0)</f>
        <v>0</v>
      </c>
      <c r="CO7" s="22">
        <f ca="1">+CP7+CQ7</f>
        <v>0</v>
      </c>
      <c r="CP7" s="21">
        <f ca="1">IFERROR(INDIRECT("'"&amp;$B$2&amp;"'!"&amp;ADDRESS(MATCH($B7,INDIRECT("'"&amp;$B$2&amp;"'!$B$1:$B$1095"),0),MATCH(CP$5,INDIRECT("'"&amp;$B$2&amp;"'!5:5"),0))),0)</f>
        <v>0</v>
      </c>
      <c r="CQ7" s="21">
        <f ca="1">IFERROR(INDIRECT("'"&amp;$B$2&amp;"'!"&amp;ADDRESS(MATCH($B7,INDIRECT("'"&amp;$B$2&amp;"'!$B$1:$B$1095"),0),MATCH(CQ$5,INDIRECT("'"&amp;$B$2&amp;"'!5:5"),0))),0)</f>
        <v>0</v>
      </c>
      <c r="CR7" s="21">
        <f ca="1">IFERROR(INDIRECT("'"&amp;$B$2&amp;"'!"&amp;ADDRESS(MATCH($B7,INDIRECT("'"&amp;$B$2&amp;"'!$B$1:$B$1095"),0),MATCH(CR$5,INDIRECT("'"&amp;$B$2&amp;"'!5:5"),0))),0)</f>
        <v>8</v>
      </c>
      <c r="CS7" s="21">
        <f ca="1">IFERROR(INDIRECT("'"&amp;$B$2&amp;"'!"&amp;ADDRESS(MATCH($B7,INDIRECT("'"&amp;$B$2&amp;"'!$B$1:$B$1095"),0),MATCH(CS$5,INDIRECT("'"&amp;$B$2&amp;"'!5:5"),0))),0)</f>
        <v>0</v>
      </c>
      <c r="CT7" s="21">
        <f ca="1">IFERROR(INDIRECT("'"&amp;$B$2&amp;"'!"&amp;ADDRESS(MATCH($B7,INDIRECT("'"&amp;$B$2&amp;"'!$B$1:$B$1095"),0),MATCH(CT$5,INDIRECT("'"&amp;$B$2&amp;"'!5:5"),0))),0)</f>
        <v>0</v>
      </c>
      <c r="CU7" s="22">
        <f ca="1">+D7+SUM(H7:CI7)+SUM(CR7:CT7)</f>
        <v>698.97</v>
      </c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</row>
    <row r="8" spans="1:226" ht="12.75" customHeight="1" x14ac:dyDescent="0.2">
      <c r="A8" s="67" t="s">
        <v>145</v>
      </c>
      <c r="B8" s="20">
        <v>1003</v>
      </c>
      <c r="C8" s="68" t="s">
        <v>144</v>
      </c>
      <c r="D8" s="22">
        <f t="shared" ref="D8:D71" ca="1" si="0">+E8+F8+G8</f>
        <v>61803</v>
      </c>
      <c r="E8" s="21">
        <f ca="1">IFERROR(INDIRECT("'"&amp;$B$2&amp;"'!"&amp;ADDRESS(MATCH($B8,INDIRECT("'"&amp;$B$2&amp;"'!$B$1:$B$1095"),0),MATCH(E$5,INDIRECT("'"&amp;$B$2&amp;"'!5:5"),0))),0)</f>
        <v>21299</v>
      </c>
      <c r="F8" s="21">
        <f ca="1">IFERROR(INDIRECT("'"&amp;$B$2&amp;"'!"&amp;ADDRESS(MATCH($B8,INDIRECT("'"&amp;$B$2&amp;"'!$B$1:$B$1095"),0),MATCH(F$5,INDIRECT("'"&amp;$B$2&amp;"'!5:5"),0))),0)</f>
        <v>21283</v>
      </c>
      <c r="G8" s="21">
        <f ca="1">IFERROR(INDIRECT("'"&amp;$B$2&amp;"'!"&amp;ADDRESS(MATCH($B8,INDIRECT("'"&amp;$B$2&amp;"'!$B$1:$B$1095"),0),MATCH(G$5,INDIRECT("'"&amp;$B$2&amp;"'!5:5"),0))),0)</f>
        <v>19221</v>
      </c>
      <c r="H8" s="21">
        <f ca="1">IFERROR(INDIRECT("'"&amp;$B$2&amp;"'!"&amp;ADDRESS(MATCH($B8,INDIRECT("'"&amp;$B$2&amp;"'!$B$1:$B$1095"),0),MATCH(H$5,INDIRECT("'"&amp;$B$2&amp;"'!5:5"),0))),0)</f>
        <v>3178</v>
      </c>
      <c r="I8" s="21">
        <f ca="1">IFERROR(INDIRECT("'"&amp;$B$2&amp;"'!"&amp;ADDRESS(MATCH($B8,INDIRECT("'"&amp;$B$2&amp;"'!$B$1:$B$1095"),0),MATCH(I$5,INDIRECT("'"&amp;$B$2&amp;"'!5:5"),0))),0)</f>
        <v>190996</v>
      </c>
      <c r="J8" s="21">
        <f ca="1">IFERROR(INDIRECT("'"&amp;$B$2&amp;"'!"&amp;ADDRESS(MATCH($B8,INDIRECT("'"&amp;$B$2&amp;"'!$B$1:$B$1095"),0),MATCH(J$5,INDIRECT("'"&amp;$B$2&amp;"'!5:5"),0))),0)</f>
        <v>18</v>
      </c>
      <c r="K8" s="21">
        <f ca="1">IFERROR(INDIRECT("'"&amp;$B$2&amp;"'!"&amp;ADDRESS(MATCH($B8,INDIRECT("'"&amp;$B$2&amp;"'!$B$1:$B$1095"),0),MATCH(K$5,INDIRECT("'"&amp;$B$2&amp;"'!5:5"),0))),0)</f>
        <v>1</v>
      </c>
      <c r="L8" s="21">
        <f ca="1">IFERROR(INDIRECT("'"&amp;$B$2&amp;"'!"&amp;ADDRESS(MATCH($B8,INDIRECT("'"&amp;$B$2&amp;"'!$B$1:$B$1095"),0),MATCH(L$5,INDIRECT("'"&amp;$B$2&amp;"'!5:5"),0))),0)</f>
        <v>0</v>
      </c>
      <c r="M8" s="21">
        <f ca="1">IFERROR(INDIRECT("'"&amp;$B$2&amp;"'!"&amp;ADDRESS(MATCH($B8,INDIRECT("'"&amp;$B$2&amp;"'!$B$1:$B$1095"),0),MATCH(M$5,INDIRECT("'"&amp;$B$2&amp;"'!5:5"),0))),0)</f>
        <v>1</v>
      </c>
      <c r="N8" s="21">
        <f ca="1">IFERROR(INDIRECT("'"&amp;$B$2&amp;"'!"&amp;ADDRESS(MATCH($B8,INDIRECT("'"&amp;$B$2&amp;"'!$B$1:$B$1095"),0),MATCH(N$5,INDIRECT("'"&amp;$B$2&amp;"'!5:5"),0))),0)</f>
        <v>0</v>
      </c>
      <c r="O8" s="21">
        <f ca="1">IFERROR(INDIRECT("'"&amp;$B$2&amp;"'!"&amp;ADDRESS(MATCH($B8,INDIRECT("'"&amp;$B$2&amp;"'!$B$1:$B$1095"),0),MATCH(O$5,INDIRECT("'"&amp;$B$2&amp;"'!5:5"),0))),0)</f>
        <v>13368</v>
      </c>
      <c r="P8" s="21">
        <f ca="1">IFERROR(INDIRECT("'"&amp;$B$2&amp;"'!"&amp;ADDRESS(MATCH($B8,INDIRECT("'"&amp;$B$2&amp;"'!$B$1:$B$1095"),0),MATCH(P$5,INDIRECT("'"&amp;$B$2&amp;"'!5:5"),0))),0)</f>
        <v>0</v>
      </c>
      <c r="Q8" s="21">
        <f ca="1">IFERROR(INDIRECT("'"&amp;$B$2&amp;"'!"&amp;ADDRESS(MATCH($B8,INDIRECT("'"&amp;$B$2&amp;"'!$B$1:$B$1095"),0),MATCH(Q$5,INDIRECT("'"&amp;$B$2&amp;"'!5:5"),0))),0)</f>
        <v>264</v>
      </c>
      <c r="R8" s="21">
        <f ca="1">IFERROR(INDIRECT("'"&amp;$B$2&amp;"'!"&amp;ADDRESS(MATCH($B8,INDIRECT("'"&amp;$B$2&amp;"'!$B$1:$B$1095"),0),MATCH(R$5,INDIRECT("'"&amp;$B$2&amp;"'!5:5"),0))),0)</f>
        <v>0</v>
      </c>
      <c r="S8" s="21">
        <f ca="1">IFERROR(INDIRECT("'"&amp;$B$2&amp;"'!"&amp;ADDRESS(MATCH($B8,INDIRECT("'"&amp;$B$2&amp;"'!$B$1:$B$1095"),0),MATCH(S$5,INDIRECT("'"&amp;$B$2&amp;"'!5:5"),0))),0)</f>
        <v>0</v>
      </c>
      <c r="T8" s="21">
        <f ca="1">IFERROR(INDIRECT("'"&amp;$B$2&amp;"'!"&amp;ADDRESS(MATCH($B8,INDIRECT("'"&amp;$B$2&amp;"'!$B$1:$B$1095"),0),MATCH(T$5,INDIRECT("'"&amp;$B$2&amp;"'!5:5"),0))),0)</f>
        <v>71991</v>
      </c>
      <c r="U8" s="21">
        <f ca="1">IFERROR(INDIRECT("'"&amp;$B$2&amp;"'!"&amp;ADDRESS(MATCH($B8,INDIRECT("'"&amp;$B$2&amp;"'!$B$1:$B$1095"),0),MATCH(U$5,INDIRECT("'"&amp;$B$2&amp;"'!5:5"),0))),0)</f>
        <v>0</v>
      </c>
      <c r="V8" s="21">
        <f ca="1">IFERROR(INDIRECT("'"&amp;$B$2&amp;"'!"&amp;ADDRESS(MATCH($B8,INDIRECT("'"&amp;$B$2&amp;"'!$B$1:$B$1095"),0),MATCH(V$5,INDIRECT("'"&amp;$B$2&amp;"'!5:5"),0))),0)</f>
        <v>79153</v>
      </c>
      <c r="W8" s="21">
        <f ca="1">IFERROR(INDIRECT("'"&amp;$B$2&amp;"'!"&amp;ADDRESS(MATCH($B8,INDIRECT("'"&amp;$B$2&amp;"'!$B$1:$B$1095"),0),MATCH(W$5,INDIRECT("'"&amp;$B$2&amp;"'!5:5"),0))),0)</f>
        <v>31403</v>
      </c>
      <c r="X8" s="21">
        <f ca="1">IFERROR(INDIRECT("'"&amp;$B$2&amp;"'!"&amp;ADDRESS(MATCH($B8,INDIRECT("'"&amp;$B$2&amp;"'!$B$1:$B$1095"),0),MATCH(X$5,INDIRECT("'"&amp;$B$2&amp;"'!5:5"),0))),0)</f>
        <v>41</v>
      </c>
      <c r="Y8" s="21">
        <f ca="1">IFERROR(INDIRECT("'"&amp;$B$2&amp;"'!"&amp;ADDRESS(MATCH($B8,INDIRECT("'"&amp;$B$2&amp;"'!$B$1:$B$1095"),0),MATCH(Y$5,INDIRECT("'"&amp;$B$2&amp;"'!5:5"),0))),0)</f>
        <v>6332</v>
      </c>
      <c r="Z8" s="21">
        <f ca="1">IFERROR(INDIRECT("'"&amp;$B$2&amp;"'!"&amp;ADDRESS(MATCH($B8,INDIRECT("'"&amp;$B$2&amp;"'!$B$1:$B$1095"),0),MATCH(Z$5,INDIRECT("'"&amp;$B$2&amp;"'!5:5"),0))),0)</f>
        <v>58194</v>
      </c>
      <c r="AA8" s="21">
        <f ca="1">IFERROR(INDIRECT("'"&amp;$B$2&amp;"'!"&amp;ADDRESS(MATCH($B8,INDIRECT("'"&amp;$B$2&amp;"'!$B$1:$B$1095"),0),MATCH(AA$5,INDIRECT("'"&amp;$B$2&amp;"'!5:5"),0))),0)</f>
        <v>151</v>
      </c>
      <c r="AB8" s="21">
        <f ca="1">IFERROR(INDIRECT("'"&amp;$B$2&amp;"'!"&amp;ADDRESS(MATCH($B8,INDIRECT("'"&amp;$B$2&amp;"'!$B$1:$B$1095"),0),MATCH(AB$5,INDIRECT("'"&amp;$B$2&amp;"'!5:5"),0))),0)</f>
        <v>0</v>
      </c>
      <c r="AC8" s="21">
        <f ca="1">IFERROR(INDIRECT("'"&amp;$B$2&amp;"'!"&amp;ADDRESS(MATCH($B8,INDIRECT("'"&amp;$B$2&amp;"'!$B$1:$B$1095"),0),MATCH(AC$5,INDIRECT("'"&amp;$B$2&amp;"'!5:5"),0))),0)</f>
        <v>55827</v>
      </c>
      <c r="AD8" s="21">
        <f ca="1">IFERROR(INDIRECT("'"&amp;$B$2&amp;"'!"&amp;ADDRESS(MATCH($B8,INDIRECT("'"&amp;$B$2&amp;"'!$B$1:$B$1095"),0),MATCH(AD$5,INDIRECT("'"&amp;$B$2&amp;"'!5:5"),0))),0)</f>
        <v>60416</v>
      </c>
      <c r="AE8" s="21">
        <f ca="1">IFERROR(INDIRECT("'"&amp;$B$2&amp;"'!"&amp;ADDRESS(MATCH($B8,INDIRECT("'"&amp;$B$2&amp;"'!$B$1:$B$1095"),0),MATCH(AE$5,INDIRECT("'"&amp;$B$2&amp;"'!5:5"),0))),0)</f>
        <v>0</v>
      </c>
      <c r="AF8" s="21">
        <f ca="1">IFERROR(INDIRECT("'"&amp;$B$2&amp;"'!"&amp;ADDRESS(MATCH($B8,INDIRECT("'"&amp;$B$2&amp;"'!$B$1:$B$1095"),0),MATCH(AF$5,INDIRECT("'"&amp;$B$2&amp;"'!5:5"),0))),0)</f>
        <v>1423</v>
      </c>
      <c r="AG8" s="21">
        <f ca="1">IFERROR(INDIRECT("'"&amp;$B$2&amp;"'!"&amp;ADDRESS(MATCH($B8,INDIRECT("'"&amp;$B$2&amp;"'!$B$1:$B$1095"),0),MATCH(AG$5,INDIRECT("'"&amp;$B$2&amp;"'!5:5"),0))),0)</f>
        <v>2</v>
      </c>
      <c r="AH8" s="21">
        <f ca="1">IFERROR(INDIRECT("'"&amp;$B$2&amp;"'!"&amp;ADDRESS(MATCH($B8,INDIRECT("'"&amp;$B$2&amp;"'!$B$1:$B$1095"),0),MATCH(AH$5,INDIRECT("'"&amp;$B$2&amp;"'!5:5"),0))),0)</f>
        <v>8</v>
      </c>
      <c r="AI8" s="21">
        <f ca="1">IFERROR(INDIRECT("'"&amp;$B$2&amp;"'!"&amp;ADDRESS(MATCH($B8,INDIRECT("'"&amp;$B$2&amp;"'!$B$1:$B$1095"),0),MATCH(AI$5,INDIRECT("'"&amp;$B$2&amp;"'!5:5"),0))),0)</f>
        <v>0</v>
      </c>
      <c r="AJ8" s="21">
        <f ca="1">IFERROR(INDIRECT("'"&amp;$B$2&amp;"'!"&amp;ADDRESS(MATCH($B8,INDIRECT("'"&amp;$B$2&amp;"'!$B$1:$B$1095"),0),MATCH(AJ$5,INDIRECT("'"&amp;$B$2&amp;"'!5:5"),0))),0)</f>
        <v>558</v>
      </c>
      <c r="AK8" s="21">
        <f ca="1">IFERROR(INDIRECT("'"&amp;$B$2&amp;"'!"&amp;ADDRESS(MATCH($B8,INDIRECT("'"&amp;$B$2&amp;"'!$B$1:$B$1095"),0),MATCH(AK$5,INDIRECT("'"&amp;$B$2&amp;"'!5:5"),0))),0)</f>
        <v>36</v>
      </c>
      <c r="AL8" s="21">
        <f ca="1">IFERROR(INDIRECT("'"&amp;$B$2&amp;"'!"&amp;ADDRESS(MATCH($B8,INDIRECT("'"&amp;$B$2&amp;"'!$B$1:$B$1095"),0),MATCH(AL$5,INDIRECT("'"&amp;$B$2&amp;"'!5:5"),0))),0)</f>
        <v>0</v>
      </c>
      <c r="AM8" s="21">
        <f ca="1">IFERROR(INDIRECT("'"&amp;$B$2&amp;"'!"&amp;ADDRESS(MATCH($B8,INDIRECT("'"&amp;$B$2&amp;"'!$B$1:$B$1095"),0),MATCH(AM$5,INDIRECT("'"&amp;$B$2&amp;"'!5:5"),0))),0)</f>
        <v>1</v>
      </c>
      <c r="AN8" s="21">
        <f ca="1">IFERROR(INDIRECT("'"&amp;$B$2&amp;"'!"&amp;ADDRESS(MATCH($B8,INDIRECT("'"&amp;$B$2&amp;"'!$B$1:$B$1095"),0),MATCH(AN$5,INDIRECT("'"&amp;$B$2&amp;"'!5:5"),0))),0)</f>
        <v>0</v>
      </c>
      <c r="AO8" s="21">
        <f ca="1">IFERROR(INDIRECT("'"&amp;$B$2&amp;"'!"&amp;ADDRESS(MATCH($B8,INDIRECT("'"&amp;$B$2&amp;"'!$B$1:$B$1095"),0),MATCH(AO$5,INDIRECT("'"&amp;$B$2&amp;"'!5:5"),0))),0)</f>
        <v>0</v>
      </c>
      <c r="AP8" s="21">
        <f ca="1">IFERROR(INDIRECT("'"&amp;$B$2&amp;"'!"&amp;ADDRESS(MATCH($B8,INDIRECT("'"&amp;$B$2&amp;"'!$B$1:$B$1095"),0),MATCH(AP$5,INDIRECT("'"&amp;$B$2&amp;"'!5:5"),0))),0)</f>
        <v>5615</v>
      </c>
      <c r="AQ8" s="21">
        <f ca="1">IFERROR(INDIRECT("'"&amp;$B$2&amp;"'!"&amp;ADDRESS(MATCH($B8,INDIRECT("'"&amp;$B$2&amp;"'!$B$1:$B$1095"),0),MATCH(AQ$5,INDIRECT("'"&amp;$B$2&amp;"'!5:5"),0))),0)</f>
        <v>0</v>
      </c>
      <c r="AR8" s="21">
        <f ca="1">IFERROR(INDIRECT("'"&amp;$B$2&amp;"'!"&amp;ADDRESS(MATCH($B8,INDIRECT("'"&amp;$B$2&amp;"'!$B$1:$B$1095"),0),MATCH(AR$5,INDIRECT("'"&amp;$B$2&amp;"'!5:5"),0))),0)</f>
        <v>0</v>
      </c>
      <c r="AS8" s="21">
        <f ca="1">IFERROR(INDIRECT("'"&amp;$B$2&amp;"'!"&amp;ADDRESS(MATCH($B8,INDIRECT("'"&amp;$B$2&amp;"'!$B$1:$B$1095"),0),MATCH(AS$5,INDIRECT("'"&amp;$B$2&amp;"'!5:5"),0))),0)</f>
        <v>0</v>
      </c>
      <c r="AT8" s="21">
        <f ca="1">IFERROR(INDIRECT("'"&amp;$B$2&amp;"'!"&amp;ADDRESS(MATCH($B8,INDIRECT("'"&amp;$B$2&amp;"'!$B$1:$B$1095"),0),MATCH(AT$5,INDIRECT("'"&amp;$B$2&amp;"'!5:5"),0))),0)</f>
        <v>0</v>
      </c>
      <c r="AU8" s="21">
        <f ca="1">IFERROR(INDIRECT("'"&amp;$B$2&amp;"'!"&amp;ADDRESS(MATCH($B8,INDIRECT("'"&amp;$B$2&amp;"'!$B$1:$B$1095"),0),MATCH(AU$5,INDIRECT("'"&amp;$B$2&amp;"'!5:5"),0))),0)</f>
        <v>0</v>
      </c>
      <c r="AV8" s="21">
        <f ca="1">IFERROR(INDIRECT("'"&amp;$B$2&amp;"'!"&amp;ADDRESS(MATCH($B8,INDIRECT("'"&amp;$B$2&amp;"'!$B$1:$B$1095"),0),MATCH(AV$5,INDIRECT("'"&amp;$B$2&amp;"'!5:5"),0))),0)</f>
        <v>0</v>
      </c>
      <c r="AW8" s="21">
        <f ca="1">IFERROR(INDIRECT("'"&amp;$B$2&amp;"'!"&amp;ADDRESS(MATCH($B8,INDIRECT("'"&amp;$B$2&amp;"'!$B$1:$B$1095"),0),MATCH(AW$5,INDIRECT("'"&amp;$B$2&amp;"'!5:5"),0))),0)</f>
        <v>0</v>
      </c>
      <c r="AX8" s="21">
        <f ca="1">IFERROR(INDIRECT("'"&amp;$B$2&amp;"'!"&amp;ADDRESS(MATCH($B8,INDIRECT("'"&amp;$B$2&amp;"'!$B$1:$B$1095"),0),MATCH(AX$5,INDIRECT("'"&amp;$B$2&amp;"'!5:5"),0))),0)</f>
        <v>0</v>
      </c>
      <c r="AY8" s="21">
        <f ca="1">IFERROR(INDIRECT("'"&amp;$B$2&amp;"'!"&amp;ADDRESS(MATCH($B8,INDIRECT("'"&amp;$B$2&amp;"'!$B$1:$B$1095"),0),MATCH(AY$5,INDIRECT("'"&amp;$B$2&amp;"'!5:5"),0))),0)</f>
        <v>0</v>
      </c>
      <c r="AZ8" s="21">
        <f ca="1">IFERROR(INDIRECT("'"&amp;$B$2&amp;"'!"&amp;ADDRESS(MATCH($B8,INDIRECT("'"&amp;$B$2&amp;"'!$B$1:$B$1095"),0),MATCH(AZ$5,INDIRECT("'"&amp;$B$2&amp;"'!5:5"),0))),0)</f>
        <v>0</v>
      </c>
      <c r="BA8" s="21">
        <f ca="1">IFERROR(INDIRECT("'"&amp;$B$2&amp;"'!"&amp;ADDRESS(MATCH($B8,INDIRECT("'"&amp;$B$2&amp;"'!$B$1:$B$1095"),0),MATCH(BA$5,INDIRECT("'"&amp;$B$2&amp;"'!5:5"),0))),0)</f>
        <v>0</v>
      </c>
      <c r="BB8" s="21">
        <f ca="1">IFERROR(INDIRECT("'"&amp;$B$2&amp;"'!"&amp;ADDRESS(MATCH($B8,INDIRECT("'"&amp;$B$2&amp;"'!$B$1:$B$1095"),0),MATCH(BB$5,INDIRECT("'"&amp;$B$2&amp;"'!5:5"),0))),0)</f>
        <v>77439</v>
      </c>
      <c r="BC8" s="21">
        <f ca="1">IFERROR(INDIRECT("'"&amp;$B$2&amp;"'!"&amp;ADDRESS(MATCH($B8,INDIRECT("'"&amp;$B$2&amp;"'!$B$1:$B$1095"),0),MATCH(BC$5,INDIRECT("'"&amp;$B$2&amp;"'!5:5"),0))),0)</f>
        <v>0</v>
      </c>
      <c r="BD8" s="21">
        <f ca="1">IFERROR(INDIRECT("'"&amp;$B$2&amp;"'!"&amp;ADDRESS(MATCH($B8,INDIRECT("'"&amp;$B$2&amp;"'!$B$1:$B$1095"),0),MATCH(BD$5,INDIRECT("'"&amp;$B$2&amp;"'!5:5"),0))),0)</f>
        <v>852754</v>
      </c>
      <c r="BE8" s="21">
        <f ca="1">IFERROR(INDIRECT("'"&amp;$B$2&amp;"'!"&amp;ADDRESS(MATCH($B8,INDIRECT("'"&amp;$B$2&amp;"'!$B$1:$B$1095"),0),MATCH(BE$5,INDIRECT("'"&amp;$B$2&amp;"'!5:5"),0))),0)</f>
        <v>0</v>
      </c>
      <c r="BF8" s="21">
        <f ca="1">IFERROR(INDIRECT("'"&amp;$B$2&amp;"'!"&amp;ADDRESS(MATCH($B8,INDIRECT("'"&amp;$B$2&amp;"'!$B$1:$B$1095"),0),MATCH(BF$5,INDIRECT("'"&amp;$B$2&amp;"'!5:5"),0))),0)</f>
        <v>0</v>
      </c>
      <c r="BG8" s="21">
        <f ca="1">IFERROR(INDIRECT("'"&amp;$B$2&amp;"'!"&amp;ADDRESS(MATCH($B8,INDIRECT("'"&amp;$B$2&amp;"'!$B$1:$B$1095"),0),MATCH(BG$5,INDIRECT("'"&amp;$B$2&amp;"'!5:5"),0))),0)</f>
        <v>0</v>
      </c>
      <c r="BH8" s="21">
        <f ca="1">IFERROR(INDIRECT("'"&amp;$B$2&amp;"'!"&amp;ADDRESS(MATCH($B8,INDIRECT("'"&amp;$B$2&amp;"'!$B$1:$B$1095"),0),MATCH(BH$5,INDIRECT("'"&amp;$B$2&amp;"'!5:5"),0))),0)</f>
        <v>0</v>
      </c>
      <c r="BI8" s="21">
        <f ca="1">IFERROR(INDIRECT("'"&amp;$B$2&amp;"'!"&amp;ADDRESS(MATCH($B8,INDIRECT("'"&amp;$B$2&amp;"'!$B$1:$B$1095"),0),MATCH(BI$5,INDIRECT("'"&amp;$B$2&amp;"'!5:5"),0))),0)</f>
        <v>0</v>
      </c>
      <c r="BJ8" s="21">
        <f ca="1">IFERROR(INDIRECT("'"&amp;$B$2&amp;"'!"&amp;ADDRESS(MATCH($B8,INDIRECT("'"&amp;$B$2&amp;"'!$B$1:$B$1095"),0),MATCH(BJ$5,INDIRECT("'"&amp;$B$2&amp;"'!5:5"),0))),0)</f>
        <v>0</v>
      </c>
      <c r="BK8" s="21">
        <f ca="1">IFERROR(INDIRECT("'"&amp;$B$2&amp;"'!"&amp;ADDRESS(MATCH($B8,INDIRECT("'"&amp;$B$2&amp;"'!$B$1:$B$1095"),0),MATCH(BK$5,INDIRECT("'"&amp;$B$2&amp;"'!5:5"),0))),0)</f>
        <v>0</v>
      </c>
      <c r="BL8" s="21">
        <f ca="1">IFERROR(INDIRECT("'"&amp;$B$2&amp;"'!"&amp;ADDRESS(MATCH($B8,INDIRECT("'"&amp;$B$2&amp;"'!$B$1:$B$1095"),0),MATCH(BL$5,INDIRECT("'"&amp;$B$2&amp;"'!5:5"),0))),0)</f>
        <v>0</v>
      </c>
      <c r="BM8" s="21">
        <f ca="1">IFERROR(INDIRECT("'"&amp;$B$2&amp;"'!"&amp;ADDRESS(MATCH($B8,INDIRECT("'"&amp;$B$2&amp;"'!$B$1:$B$1095"),0),MATCH(BM$5,INDIRECT("'"&amp;$B$2&amp;"'!5:5"),0))),0)</f>
        <v>6781</v>
      </c>
      <c r="BN8" s="21">
        <f ca="1">IFERROR(INDIRECT("'"&amp;$B$2&amp;"'!"&amp;ADDRESS(MATCH($B8,INDIRECT("'"&amp;$B$2&amp;"'!$B$1:$B$1095"),0),MATCH(BN$5,INDIRECT("'"&amp;$B$2&amp;"'!5:5"),0))),0)</f>
        <v>76690</v>
      </c>
      <c r="BO8" s="21">
        <f ca="1">IFERROR(INDIRECT("'"&amp;$B$2&amp;"'!"&amp;ADDRESS(MATCH($B8,INDIRECT("'"&amp;$B$2&amp;"'!$B$1:$B$1095"),0),MATCH(BO$5,INDIRECT("'"&amp;$B$2&amp;"'!5:5"),0))),0)</f>
        <v>0</v>
      </c>
      <c r="BP8" s="21">
        <f ca="1">IFERROR(INDIRECT("'"&amp;$B$2&amp;"'!"&amp;ADDRESS(MATCH($B8,INDIRECT("'"&amp;$B$2&amp;"'!$B$1:$B$1095"),0),MATCH(BP$5,INDIRECT("'"&amp;$B$2&amp;"'!5:5"),0))),0)</f>
        <v>34713</v>
      </c>
      <c r="BQ8" s="21">
        <f ca="1">IFERROR(INDIRECT("'"&amp;$B$2&amp;"'!"&amp;ADDRESS(MATCH($B8,INDIRECT("'"&amp;$B$2&amp;"'!$B$1:$B$1095"),0),MATCH(BQ$5,INDIRECT("'"&amp;$B$2&amp;"'!5:5"),0))),0)</f>
        <v>234</v>
      </c>
      <c r="BR8" s="21">
        <f ca="1">IFERROR(INDIRECT("'"&amp;$B$2&amp;"'!"&amp;ADDRESS(MATCH($B8,INDIRECT("'"&amp;$B$2&amp;"'!$B$1:$B$1095"),0),MATCH(BR$5,INDIRECT("'"&amp;$B$2&amp;"'!5:5"),0))),0)</f>
        <v>20</v>
      </c>
      <c r="BS8" s="21">
        <f ca="1">IFERROR(INDIRECT("'"&amp;$B$2&amp;"'!"&amp;ADDRESS(MATCH($B8,INDIRECT("'"&amp;$B$2&amp;"'!$B$1:$B$1095"),0),MATCH(BS$5,INDIRECT("'"&amp;$B$2&amp;"'!5:5"),0))),0)</f>
        <v>37094</v>
      </c>
      <c r="BT8" s="21">
        <f ca="1">IFERROR(INDIRECT("'"&amp;$B$2&amp;"'!"&amp;ADDRESS(MATCH($B8,INDIRECT("'"&amp;$B$2&amp;"'!$B$1:$B$1095"),0),MATCH(BT$5,INDIRECT("'"&amp;$B$2&amp;"'!5:5"),0))),0)</f>
        <v>0</v>
      </c>
      <c r="BU8" s="21">
        <f ca="1">IFERROR(INDIRECT("'"&amp;$B$2&amp;"'!"&amp;ADDRESS(MATCH($B8,INDIRECT("'"&amp;$B$2&amp;"'!$B$1:$B$1095"),0),MATCH(BU$5,INDIRECT("'"&amp;$B$2&amp;"'!5:5"),0))),0)</f>
        <v>0</v>
      </c>
      <c r="BV8" s="21">
        <f ca="1">IFERROR(INDIRECT("'"&amp;$B$2&amp;"'!"&amp;ADDRESS(MATCH($B8,INDIRECT("'"&amp;$B$2&amp;"'!$B$1:$B$1095"),0),MATCH(BV$5,INDIRECT("'"&amp;$B$2&amp;"'!5:5"),0))),0)</f>
        <v>30</v>
      </c>
      <c r="BW8" s="21">
        <f ca="1">IFERROR(INDIRECT("'"&amp;$B$2&amp;"'!"&amp;ADDRESS(MATCH($B8,INDIRECT("'"&amp;$B$2&amp;"'!$B$1:$B$1095"),0),MATCH(BW$5,INDIRECT("'"&amp;$B$2&amp;"'!5:5"),0))),0)</f>
        <v>3</v>
      </c>
      <c r="BX8" s="21">
        <f ca="1">IFERROR(INDIRECT("'"&amp;$B$2&amp;"'!"&amp;ADDRESS(MATCH($B8,INDIRECT("'"&amp;$B$2&amp;"'!$B$1:$B$1095"),0),MATCH(BX$5,INDIRECT("'"&amp;$B$2&amp;"'!5:5"),0))),0)</f>
        <v>0</v>
      </c>
      <c r="BY8" s="21">
        <f ca="1">IFERROR(INDIRECT("'"&amp;$B$2&amp;"'!"&amp;ADDRESS(MATCH($B8,INDIRECT("'"&amp;$B$2&amp;"'!$B$1:$B$1095"),0),MATCH(BY$5,INDIRECT("'"&amp;$B$2&amp;"'!5:5"),0))),0)</f>
        <v>0</v>
      </c>
      <c r="BZ8" s="21">
        <f ca="1">IFERROR(INDIRECT("'"&amp;$B$2&amp;"'!"&amp;ADDRESS(MATCH($B8,INDIRECT("'"&amp;$B$2&amp;"'!$B$1:$B$1095"),0),MATCH(BZ$5,INDIRECT("'"&amp;$B$2&amp;"'!5:5"),0))),0)</f>
        <v>3</v>
      </c>
      <c r="CA8" s="21">
        <f ca="1">IFERROR(INDIRECT("'"&amp;$B$2&amp;"'!"&amp;ADDRESS(MATCH($B8,INDIRECT("'"&amp;$B$2&amp;"'!$B$1:$B$1095"),0),MATCH(CA$5,INDIRECT("'"&amp;$B$2&amp;"'!5:5"),0))),0)</f>
        <v>4245</v>
      </c>
      <c r="CB8" s="21">
        <f ca="1">IFERROR(INDIRECT("'"&amp;$B$2&amp;"'!"&amp;ADDRESS(MATCH($B8,INDIRECT("'"&amp;$B$2&amp;"'!$B$1:$B$1095"),0),MATCH(CB$5,INDIRECT("'"&amp;$B$2&amp;"'!5:5"),0))),0)</f>
        <v>0</v>
      </c>
      <c r="CC8" s="21">
        <f ca="1">IFERROR(INDIRECT("'"&amp;$B$2&amp;"'!"&amp;ADDRESS(MATCH($B8,INDIRECT("'"&amp;$B$2&amp;"'!$B$1:$B$1095"),0),MATCH(CC$5,INDIRECT("'"&amp;$B$2&amp;"'!5:5"),0))),0)</f>
        <v>422</v>
      </c>
      <c r="CD8" s="21">
        <f ca="1">IFERROR(INDIRECT("'"&amp;$B$2&amp;"'!"&amp;ADDRESS(MATCH($B8,INDIRECT("'"&amp;$B$2&amp;"'!$B$1:$B$1095"),0),MATCH(CD$5,INDIRECT("'"&amp;$B$2&amp;"'!5:5"),0))),0)</f>
        <v>262</v>
      </c>
      <c r="CE8" s="21">
        <f ca="1">IFERROR(INDIRECT("'"&amp;$B$2&amp;"'!"&amp;ADDRESS(MATCH($B8,INDIRECT("'"&amp;$B$2&amp;"'!$B$1:$B$1095"),0),MATCH(CE$5,INDIRECT("'"&amp;$B$2&amp;"'!5:5"),0))),0)</f>
        <v>0</v>
      </c>
      <c r="CF8" s="21">
        <f ca="1">IFERROR(INDIRECT("'"&amp;$B$2&amp;"'!"&amp;ADDRESS(MATCH($B8,INDIRECT("'"&amp;$B$2&amp;"'!$B$1:$B$1095"),0),MATCH(CF$5,INDIRECT("'"&amp;$B$2&amp;"'!5:5"),0))),0)</f>
        <v>2</v>
      </c>
      <c r="CG8" s="21">
        <f ca="1">IFERROR(INDIRECT("'"&amp;$B$2&amp;"'!"&amp;ADDRESS(MATCH($B8,INDIRECT("'"&amp;$B$2&amp;"'!$B$1:$B$1095"),0),MATCH(CG$5,INDIRECT("'"&amp;$B$2&amp;"'!5:5"),0))),0)</f>
        <v>0</v>
      </c>
      <c r="CH8" s="21">
        <f ca="1">IFERROR(INDIRECT("'"&amp;$B$2&amp;"'!"&amp;ADDRESS(MATCH($B8,INDIRECT("'"&amp;$B$2&amp;"'!$B$1:$B$1095"),0),MATCH(CH$5,INDIRECT("'"&amp;$B$2&amp;"'!5:5"),0))),0)</f>
        <v>22686</v>
      </c>
      <c r="CI8" s="22">
        <f t="shared" ref="CI8:CI71" ca="1" si="1">CJ8+CK8+CL8+CO8</f>
        <v>119914</v>
      </c>
      <c r="CJ8" s="21">
        <f ca="1">IFERROR(INDIRECT("'"&amp;$B$2&amp;"'!"&amp;ADDRESS(MATCH($B8,INDIRECT("'"&amp;$B$2&amp;"'!$B$1:$B$1095"),0),MATCH(CJ$5,INDIRECT("'"&amp;$B$2&amp;"'!5:5"),0))),0)</f>
        <v>1900</v>
      </c>
      <c r="CK8" s="21">
        <f ca="1">IFERROR(INDIRECT("'"&amp;$B$2&amp;"'!"&amp;ADDRESS(MATCH($B8,INDIRECT("'"&amp;$B$2&amp;"'!$B$1:$B$1095"),0),MATCH(CK$5,INDIRECT("'"&amp;$B$2&amp;"'!5:5"),0))),0)</f>
        <v>419</v>
      </c>
      <c r="CL8" s="22">
        <f t="shared" ref="CL8:CL71" ca="1" si="2">+CM8+CN8</f>
        <v>27444</v>
      </c>
      <c r="CM8" s="21">
        <f ca="1">IFERROR(INDIRECT("'"&amp;$B$2&amp;"'!"&amp;ADDRESS(MATCH($B8,INDIRECT("'"&amp;$B$2&amp;"'!$B$1:$B$1095"),0),MATCH(CM$5,INDIRECT("'"&amp;$B$2&amp;"'!5:5"),0))),0)</f>
        <v>2721</v>
      </c>
      <c r="CN8" s="21">
        <f ca="1">IFERROR(INDIRECT("'"&amp;$B$2&amp;"'!"&amp;ADDRESS(MATCH($B8,INDIRECT("'"&amp;$B$2&amp;"'!$B$1:$B$1095"),0),MATCH(CN$5,INDIRECT("'"&amp;$B$2&amp;"'!5:5"),0))),0)</f>
        <v>24723</v>
      </c>
      <c r="CO8" s="22">
        <f t="shared" ref="CO8:CO71" ca="1" si="3">+CP8+CQ8</f>
        <v>90151</v>
      </c>
      <c r="CP8" s="21">
        <f ca="1">IFERROR(INDIRECT("'"&amp;$B$2&amp;"'!"&amp;ADDRESS(MATCH($B8,INDIRECT("'"&amp;$B$2&amp;"'!$B$1:$B$1095"),0),MATCH(CP$5,INDIRECT("'"&amp;$B$2&amp;"'!5:5"),0))),0)</f>
        <v>59786.999999999993</v>
      </c>
      <c r="CQ8" s="21">
        <f ca="1">IFERROR(INDIRECT("'"&amp;$B$2&amp;"'!"&amp;ADDRESS(MATCH($B8,INDIRECT("'"&amp;$B$2&amp;"'!$B$1:$B$1095"),0),MATCH(CQ$5,INDIRECT("'"&amp;$B$2&amp;"'!5:5"),0))),0)</f>
        <v>30364</v>
      </c>
      <c r="CR8" s="21">
        <f ca="1">IFERROR(INDIRECT("'"&amp;$B$2&amp;"'!"&amp;ADDRESS(MATCH($B8,INDIRECT("'"&amp;$B$2&amp;"'!$B$1:$B$1095"),0),MATCH(CR$5,INDIRECT("'"&amp;$B$2&amp;"'!5:5"),0))),0)</f>
        <v>25727</v>
      </c>
      <c r="CS8" s="21">
        <f ca="1">IFERROR(INDIRECT("'"&amp;$B$2&amp;"'!"&amp;ADDRESS(MATCH($B8,INDIRECT("'"&amp;$B$2&amp;"'!$B$1:$B$1095"),0),MATCH(CS$5,INDIRECT("'"&amp;$B$2&amp;"'!5:5"),0))),0)</f>
        <v>0</v>
      </c>
      <c r="CT8" s="21">
        <f ca="1">IFERROR(INDIRECT("'"&amp;$B$2&amp;"'!"&amp;ADDRESS(MATCH($B8,INDIRECT("'"&amp;$B$2&amp;"'!$B$1:$B$1095"),0),MATCH(CT$5,INDIRECT("'"&amp;$B$2&amp;"'!5:5"),0))),0)</f>
        <v>0</v>
      </c>
      <c r="CU8" s="22">
        <f t="shared" ref="CU8:CU18" ca="1" si="4">+D8+SUM(H8:CI8)+SUM(CR8:CT8)</f>
        <v>1899799</v>
      </c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</row>
    <row r="9" spans="1:226" ht="12.75" customHeight="1" x14ac:dyDescent="0.2">
      <c r="A9" s="67" t="s">
        <v>146</v>
      </c>
      <c r="B9" s="20">
        <v>1004</v>
      </c>
      <c r="C9" s="68" t="s">
        <v>144</v>
      </c>
      <c r="D9" s="22">
        <f t="shared" ca="1" si="0"/>
        <v>62704.38</v>
      </c>
      <c r="E9" s="21">
        <f ca="1">IFERROR(INDIRECT("'"&amp;$B$2&amp;"'!"&amp;ADDRESS(MATCH($B9,INDIRECT("'"&amp;$B$2&amp;"'!$B$1:$B$1095"),0),MATCH(E$5,INDIRECT("'"&amp;$B$2&amp;"'!5:5"),0))),0)</f>
        <v>48981</v>
      </c>
      <c r="F9" s="21">
        <f ca="1">IFERROR(INDIRECT("'"&amp;$B$2&amp;"'!"&amp;ADDRESS(MATCH($B9,INDIRECT("'"&amp;$B$2&amp;"'!$B$1:$B$1095"),0),MATCH(F$5,INDIRECT("'"&amp;$B$2&amp;"'!5:5"),0))),0)</f>
        <v>12888.23</v>
      </c>
      <c r="G9" s="21">
        <f ca="1">IFERROR(INDIRECT("'"&amp;$B$2&amp;"'!"&amp;ADDRESS(MATCH($B9,INDIRECT("'"&amp;$B$2&amp;"'!$B$1:$B$1095"),0),MATCH(G$5,INDIRECT("'"&amp;$B$2&amp;"'!5:5"),0))),0)</f>
        <v>835.15</v>
      </c>
      <c r="H9" s="21">
        <f ca="1">IFERROR(INDIRECT("'"&amp;$B$2&amp;"'!"&amp;ADDRESS(MATCH($B9,INDIRECT("'"&amp;$B$2&amp;"'!$B$1:$B$1095"),0),MATCH(H$5,INDIRECT("'"&amp;$B$2&amp;"'!5:5"),0))),0)</f>
        <v>385.65</v>
      </c>
      <c r="I9" s="21">
        <f ca="1">IFERROR(INDIRECT("'"&amp;$B$2&amp;"'!"&amp;ADDRESS(MATCH($B9,INDIRECT("'"&amp;$B$2&amp;"'!$B$1:$B$1095"),0),MATCH(I$5,INDIRECT("'"&amp;$B$2&amp;"'!5:5"),0))),0)</f>
        <v>127538.05</v>
      </c>
      <c r="J9" s="21">
        <f ca="1">IFERROR(INDIRECT("'"&amp;$B$2&amp;"'!"&amp;ADDRESS(MATCH($B9,INDIRECT("'"&amp;$B$2&amp;"'!$B$1:$B$1095"),0),MATCH(J$5,INDIRECT("'"&amp;$B$2&amp;"'!5:5"),0))),0)</f>
        <v>3</v>
      </c>
      <c r="K9" s="21">
        <f ca="1">IFERROR(INDIRECT("'"&amp;$B$2&amp;"'!"&amp;ADDRESS(MATCH($B9,INDIRECT("'"&amp;$B$2&amp;"'!$B$1:$B$1095"),0),MATCH(K$5,INDIRECT("'"&amp;$B$2&amp;"'!5:5"),0))),0)</f>
        <v>0</v>
      </c>
      <c r="L9" s="21">
        <f ca="1">IFERROR(INDIRECT("'"&amp;$B$2&amp;"'!"&amp;ADDRESS(MATCH($B9,INDIRECT("'"&amp;$B$2&amp;"'!$B$1:$B$1095"),0),MATCH(L$5,INDIRECT("'"&amp;$B$2&amp;"'!5:5"),0))),0)</f>
        <v>0</v>
      </c>
      <c r="M9" s="21">
        <f ca="1">IFERROR(INDIRECT("'"&amp;$B$2&amp;"'!"&amp;ADDRESS(MATCH($B9,INDIRECT("'"&amp;$B$2&amp;"'!$B$1:$B$1095"),0),MATCH(M$5,INDIRECT("'"&amp;$B$2&amp;"'!5:5"),0))),0)</f>
        <v>0</v>
      </c>
      <c r="N9" s="21">
        <f ca="1">IFERROR(INDIRECT("'"&amp;$B$2&amp;"'!"&amp;ADDRESS(MATCH($B9,INDIRECT("'"&amp;$B$2&amp;"'!$B$1:$B$1095"),0),MATCH(N$5,INDIRECT("'"&amp;$B$2&amp;"'!5:5"),0))),0)</f>
        <v>0</v>
      </c>
      <c r="O9" s="21">
        <f ca="1">IFERROR(INDIRECT("'"&amp;$B$2&amp;"'!"&amp;ADDRESS(MATCH($B9,INDIRECT("'"&amp;$B$2&amp;"'!$B$1:$B$1095"),0),MATCH(O$5,INDIRECT("'"&amp;$B$2&amp;"'!5:5"),0))),0)</f>
        <v>2360.87</v>
      </c>
      <c r="P9" s="21">
        <f ca="1">IFERROR(INDIRECT("'"&amp;$B$2&amp;"'!"&amp;ADDRESS(MATCH($B9,INDIRECT("'"&amp;$B$2&amp;"'!$B$1:$B$1095"),0),MATCH(P$5,INDIRECT("'"&amp;$B$2&amp;"'!5:5"),0))),0)</f>
        <v>0</v>
      </c>
      <c r="Q9" s="21">
        <f ca="1">IFERROR(INDIRECT("'"&amp;$B$2&amp;"'!"&amp;ADDRESS(MATCH($B9,INDIRECT("'"&amp;$B$2&amp;"'!$B$1:$B$1095"),0),MATCH(Q$5,INDIRECT("'"&amp;$B$2&amp;"'!5:5"),0))),0)</f>
        <v>291.69</v>
      </c>
      <c r="R9" s="21">
        <f ca="1">IFERROR(INDIRECT("'"&amp;$B$2&amp;"'!"&amp;ADDRESS(MATCH($B9,INDIRECT("'"&amp;$B$2&amp;"'!$B$1:$B$1095"),0),MATCH(R$5,INDIRECT("'"&amp;$B$2&amp;"'!5:5"),0))),0)</f>
        <v>0</v>
      </c>
      <c r="S9" s="21">
        <f ca="1">IFERROR(INDIRECT("'"&amp;$B$2&amp;"'!"&amp;ADDRESS(MATCH($B9,INDIRECT("'"&amp;$B$2&amp;"'!$B$1:$B$1095"),0),MATCH(S$5,INDIRECT("'"&amp;$B$2&amp;"'!5:5"),0))),0)</f>
        <v>0</v>
      </c>
      <c r="T9" s="21">
        <f ca="1">IFERROR(INDIRECT("'"&amp;$B$2&amp;"'!"&amp;ADDRESS(MATCH($B9,INDIRECT("'"&amp;$B$2&amp;"'!$B$1:$B$1095"),0),MATCH(T$5,INDIRECT("'"&amp;$B$2&amp;"'!5:5"),0))),0)</f>
        <v>201970.89999999994</v>
      </c>
      <c r="U9" s="21">
        <f ca="1">IFERROR(INDIRECT("'"&amp;$B$2&amp;"'!"&amp;ADDRESS(MATCH($B9,INDIRECT("'"&amp;$B$2&amp;"'!$B$1:$B$1095"),0),MATCH(U$5,INDIRECT("'"&amp;$B$2&amp;"'!5:5"),0))),0)</f>
        <v>3858.0899999999997</v>
      </c>
      <c r="V9" s="21">
        <f ca="1">IFERROR(INDIRECT("'"&amp;$B$2&amp;"'!"&amp;ADDRESS(MATCH($B9,INDIRECT("'"&amp;$B$2&amp;"'!$B$1:$B$1095"),0),MATCH(V$5,INDIRECT("'"&amp;$B$2&amp;"'!5:5"),0))),0)</f>
        <v>198129.46</v>
      </c>
      <c r="W9" s="21">
        <f ca="1">IFERROR(INDIRECT("'"&amp;$B$2&amp;"'!"&amp;ADDRESS(MATCH($B9,INDIRECT("'"&amp;$B$2&amp;"'!$B$1:$B$1095"),0),MATCH(W$5,INDIRECT("'"&amp;$B$2&amp;"'!5:5"),0))),0)</f>
        <v>63917.429999999993</v>
      </c>
      <c r="X9" s="21">
        <f ca="1">IFERROR(INDIRECT("'"&amp;$B$2&amp;"'!"&amp;ADDRESS(MATCH($B9,INDIRECT("'"&amp;$B$2&amp;"'!$B$1:$B$1095"),0),MATCH(X$5,INDIRECT("'"&amp;$B$2&amp;"'!5:5"),0))),0)</f>
        <v>910.31999999999994</v>
      </c>
      <c r="Y9" s="21">
        <f ca="1">IFERROR(INDIRECT("'"&amp;$B$2&amp;"'!"&amp;ADDRESS(MATCH($B9,INDIRECT("'"&amp;$B$2&amp;"'!$B$1:$B$1095"),0),MATCH(Y$5,INDIRECT("'"&amp;$B$2&amp;"'!5:5"),0))),0)</f>
        <v>27356.02</v>
      </c>
      <c r="Z9" s="21">
        <f ca="1">IFERROR(INDIRECT("'"&amp;$B$2&amp;"'!"&amp;ADDRESS(MATCH($B9,INDIRECT("'"&amp;$B$2&amp;"'!$B$1:$B$1095"),0),MATCH(Z$5,INDIRECT("'"&amp;$B$2&amp;"'!5:5"),0))),0)</f>
        <v>56581.21</v>
      </c>
      <c r="AA9" s="21">
        <f ca="1">IFERROR(INDIRECT("'"&amp;$B$2&amp;"'!"&amp;ADDRESS(MATCH($B9,INDIRECT("'"&amp;$B$2&amp;"'!$B$1:$B$1095"),0),MATCH(AA$5,INDIRECT("'"&amp;$B$2&amp;"'!5:5"),0))),0)</f>
        <v>27.05</v>
      </c>
      <c r="AB9" s="21">
        <f ca="1">IFERROR(INDIRECT("'"&amp;$B$2&amp;"'!"&amp;ADDRESS(MATCH($B9,INDIRECT("'"&amp;$B$2&amp;"'!$B$1:$B$1095"),0),MATCH(AB$5,INDIRECT("'"&amp;$B$2&amp;"'!5:5"),0))),0)</f>
        <v>0</v>
      </c>
      <c r="AC9" s="21">
        <f ca="1">IFERROR(INDIRECT("'"&amp;$B$2&amp;"'!"&amp;ADDRESS(MATCH($B9,INDIRECT("'"&amp;$B$2&amp;"'!$B$1:$B$1095"),0),MATCH(AC$5,INDIRECT("'"&amp;$B$2&amp;"'!5:5"),0))),0)</f>
        <v>489.81</v>
      </c>
      <c r="AD9" s="21">
        <f ca="1">IFERROR(INDIRECT("'"&amp;$B$2&amp;"'!"&amp;ADDRESS(MATCH($B9,INDIRECT("'"&amp;$B$2&amp;"'!$B$1:$B$1095"),0),MATCH(AD$5,INDIRECT("'"&amp;$B$2&amp;"'!5:5"),0))),0)</f>
        <v>43409.599999999999</v>
      </c>
      <c r="AE9" s="21">
        <f ca="1">IFERROR(INDIRECT("'"&amp;$B$2&amp;"'!"&amp;ADDRESS(MATCH($B9,INDIRECT("'"&amp;$B$2&amp;"'!$B$1:$B$1095"),0),MATCH(AE$5,INDIRECT("'"&amp;$B$2&amp;"'!5:5"),0))),0)</f>
        <v>0</v>
      </c>
      <c r="AF9" s="21">
        <f ca="1">IFERROR(INDIRECT("'"&amp;$B$2&amp;"'!"&amp;ADDRESS(MATCH($B9,INDIRECT("'"&amp;$B$2&amp;"'!$B$1:$B$1095"),0),MATCH(AF$5,INDIRECT("'"&amp;$B$2&amp;"'!5:5"),0))),0)</f>
        <v>6869.52</v>
      </c>
      <c r="AG9" s="21">
        <f ca="1">IFERROR(INDIRECT("'"&amp;$B$2&amp;"'!"&amp;ADDRESS(MATCH($B9,INDIRECT("'"&amp;$B$2&amp;"'!$B$1:$B$1095"),0),MATCH(AG$5,INDIRECT("'"&amp;$B$2&amp;"'!5:5"),0))),0)</f>
        <v>14</v>
      </c>
      <c r="AH9" s="21">
        <f ca="1">IFERROR(INDIRECT("'"&amp;$B$2&amp;"'!"&amp;ADDRESS(MATCH($B9,INDIRECT("'"&amp;$B$2&amp;"'!$B$1:$B$1095"),0),MATCH(AH$5,INDIRECT("'"&amp;$B$2&amp;"'!5:5"),0))),0)</f>
        <v>47.36</v>
      </c>
      <c r="AI9" s="21">
        <f ca="1">IFERROR(INDIRECT("'"&amp;$B$2&amp;"'!"&amp;ADDRESS(MATCH($B9,INDIRECT("'"&amp;$B$2&amp;"'!$B$1:$B$1095"),0),MATCH(AI$5,INDIRECT("'"&amp;$B$2&amp;"'!5:5"),0))),0)</f>
        <v>128.69</v>
      </c>
      <c r="AJ9" s="21">
        <f ca="1">IFERROR(INDIRECT("'"&amp;$B$2&amp;"'!"&amp;ADDRESS(MATCH($B9,INDIRECT("'"&amp;$B$2&amp;"'!$B$1:$B$1095"),0),MATCH(AJ$5,INDIRECT("'"&amp;$B$2&amp;"'!5:5"),0))),0)</f>
        <v>1600.99</v>
      </c>
      <c r="AK9" s="21">
        <f ca="1">IFERROR(INDIRECT("'"&amp;$B$2&amp;"'!"&amp;ADDRESS(MATCH($B9,INDIRECT("'"&amp;$B$2&amp;"'!$B$1:$B$1095"),0),MATCH(AK$5,INDIRECT("'"&amp;$B$2&amp;"'!5:5"),0))),0)</f>
        <v>243.54</v>
      </c>
      <c r="AL9" s="21">
        <f ca="1">IFERROR(INDIRECT("'"&amp;$B$2&amp;"'!"&amp;ADDRESS(MATCH($B9,INDIRECT("'"&amp;$B$2&amp;"'!$B$1:$B$1095"),0),MATCH(AL$5,INDIRECT("'"&amp;$B$2&amp;"'!5:5"),0))),0)</f>
        <v>0</v>
      </c>
      <c r="AM9" s="21">
        <f ca="1">IFERROR(INDIRECT("'"&amp;$B$2&amp;"'!"&amp;ADDRESS(MATCH($B9,INDIRECT("'"&amp;$B$2&amp;"'!$B$1:$B$1095"),0),MATCH(AM$5,INDIRECT("'"&amp;$B$2&amp;"'!5:5"),0))),0)</f>
        <v>383.54</v>
      </c>
      <c r="AN9" s="21">
        <f ca="1">IFERROR(INDIRECT("'"&amp;$B$2&amp;"'!"&amp;ADDRESS(MATCH($B9,INDIRECT("'"&amp;$B$2&amp;"'!$B$1:$B$1095"),0),MATCH(AN$5,INDIRECT("'"&amp;$B$2&amp;"'!5:5"),0))),0)</f>
        <v>4</v>
      </c>
      <c r="AO9" s="21">
        <f ca="1">IFERROR(INDIRECT("'"&amp;$B$2&amp;"'!"&amp;ADDRESS(MATCH($B9,INDIRECT("'"&amp;$B$2&amp;"'!$B$1:$B$1095"),0),MATCH(AO$5,INDIRECT("'"&amp;$B$2&amp;"'!5:5"),0))),0)</f>
        <v>0</v>
      </c>
      <c r="AP9" s="21">
        <f ca="1">IFERROR(INDIRECT("'"&amp;$B$2&amp;"'!"&amp;ADDRESS(MATCH($B9,INDIRECT("'"&amp;$B$2&amp;"'!$B$1:$B$1095"),0),MATCH(AP$5,INDIRECT("'"&amp;$B$2&amp;"'!5:5"),0))),0)</f>
        <v>0</v>
      </c>
      <c r="AQ9" s="21">
        <f ca="1">IFERROR(INDIRECT("'"&amp;$B$2&amp;"'!"&amp;ADDRESS(MATCH($B9,INDIRECT("'"&amp;$B$2&amp;"'!$B$1:$B$1095"),0),MATCH(AQ$5,INDIRECT("'"&amp;$B$2&amp;"'!5:5"),0))),0)</f>
        <v>0</v>
      </c>
      <c r="AR9" s="21">
        <f ca="1">IFERROR(INDIRECT("'"&amp;$B$2&amp;"'!"&amp;ADDRESS(MATCH($B9,INDIRECT("'"&amp;$B$2&amp;"'!$B$1:$B$1095"),0),MATCH(AR$5,INDIRECT("'"&amp;$B$2&amp;"'!5:5"),0))),0)</f>
        <v>0</v>
      </c>
      <c r="AS9" s="21">
        <f ca="1">IFERROR(INDIRECT("'"&amp;$B$2&amp;"'!"&amp;ADDRESS(MATCH($B9,INDIRECT("'"&amp;$B$2&amp;"'!$B$1:$B$1095"),0),MATCH(AS$5,INDIRECT("'"&amp;$B$2&amp;"'!5:5"),0))),0)</f>
        <v>0</v>
      </c>
      <c r="AT9" s="21">
        <f ca="1">IFERROR(INDIRECT("'"&amp;$B$2&amp;"'!"&amp;ADDRESS(MATCH($B9,INDIRECT("'"&amp;$B$2&amp;"'!$B$1:$B$1095"),0),MATCH(AT$5,INDIRECT("'"&amp;$B$2&amp;"'!5:5"),0))),0)</f>
        <v>0</v>
      </c>
      <c r="AU9" s="21">
        <f ca="1">IFERROR(INDIRECT("'"&amp;$B$2&amp;"'!"&amp;ADDRESS(MATCH($B9,INDIRECT("'"&amp;$B$2&amp;"'!$B$1:$B$1095"),0),MATCH(AU$5,INDIRECT("'"&amp;$B$2&amp;"'!5:5"),0))),0)</f>
        <v>0</v>
      </c>
      <c r="AV9" s="21">
        <f ca="1">IFERROR(INDIRECT("'"&amp;$B$2&amp;"'!"&amp;ADDRESS(MATCH($B9,INDIRECT("'"&amp;$B$2&amp;"'!$B$1:$B$1095"),0),MATCH(AV$5,INDIRECT("'"&amp;$B$2&amp;"'!5:5"),0))),0)</f>
        <v>0</v>
      </c>
      <c r="AW9" s="21">
        <f ca="1">IFERROR(INDIRECT("'"&amp;$B$2&amp;"'!"&amp;ADDRESS(MATCH($B9,INDIRECT("'"&amp;$B$2&amp;"'!$B$1:$B$1095"),0),MATCH(AW$5,INDIRECT("'"&amp;$B$2&amp;"'!5:5"),0))),0)</f>
        <v>0</v>
      </c>
      <c r="AX9" s="21">
        <f ca="1">IFERROR(INDIRECT("'"&amp;$B$2&amp;"'!"&amp;ADDRESS(MATCH($B9,INDIRECT("'"&amp;$B$2&amp;"'!$B$1:$B$1095"),0),MATCH(AX$5,INDIRECT("'"&amp;$B$2&amp;"'!5:5"),0))),0)</f>
        <v>0</v>
      </c>
      <c r="AY9" s="21">
        <f ca="1">IFERROR(INDIRECT("'"&amp;$B$2&amp;"'!"&amp;ADDRESS(MATCH($B9,INDIRECT("'"&amp;$B$2&amp;"'!$B$1:$B$1095"),0),MATCH(AY$5,INDIRECT("'"&amp;$B$2&amp;"'!5:5"),0))),0)</f>
        <v>0</v>
      </c>
      <c r="AZ9" s="21">
        <f ca="1">IFERROR(INDIRECT("'"&amp;$B$2&amp;"'!"&amp;ADDRESS(MATCH($B9,INDIRECT("'"&amp;$B$2&amp;"'!$B$1:$B$1095"),0),MATCH(AZ$5,INDIRECT("'"&amp;$B$2&amp;"'!5:5"),0))),0)</f>
        <v>0</v>
      </c>
      <c r="BA9" s="21">
        <f ca="1">IFERROR(INDIRECT("'"&amp;$B$2&amp;"'!"&amp;ADDRESS(MATCH($B9,INDIRECT("'"&amp;$B$2&amp;"'!$B$1:$B$1095"),0),MATCH(BA$5,INDIRECT("'"&amp;$B$2&amp;"'!5:5"),0))),0)</f>
        <v>0</v>
      </c>
      <c r="BB9" s="21">
        <f ca="1">IFERROR(INDIRECT("'"&amp;$B$2&amp;"'!"&amp;ADDRESS(MATCH($B9,INDIRECT("'"&amp;$B$2&amp;"'!$B$1:$B$1095"),0),MATCH(BB$5,INDIRECT("'"&amp;$B$2&amp;"'!5:5"),0))),0)</f>
        <v>0</v>
      </c>
      <c r="BC9" s="21">
        <f ca="1">IFERROR(INDIRECT("'"&amp;$B$2&amp;"'!"&amp;ADDRESS(MATCH($B9,INDIRECT("'"&amp;$B$2&amp;"'!$B$1:$B$1095"),0),MATCH(BC$5,INDIRECT("'"&amp;$B$2&amp;"'!5:5"),0))),0)</f>
        <v>0</v>
      </c>
      <c r="BD9" s="21">
        <f ca="1">IFERROR(INDIRECT("'"&amp;$B$2&amp;"'!"&amp;ADDRESS(MATCH($B9,INDIRECT("'"&amp;$B$2&amp;"'!$B$1:$B$1095"),0),MATCH(BD$5,INDIRECT("'"&amp;$B$2&amp;"'!5:5"),0))),0)</f>
        <v>207696.16</v>
      </c>
      <c r="BE9" s="21">
        <f ca="1">IFERROR(INDIRECT("'"&amp;$B$2&amp;"'!"&amp;ADDRESS(MATCH($B9,INDIRECT("'"&amp;$B$2&amp;"'!$B$1:$B$1095"),0),MATCH(BE$5,INDIRECT("'"&amp;$B$2&amp;"'!5:5"),0))),0)</f>
        <v>0</v>
      </c>
      <c r="BF9" s="21">
        <f ca="1">IFERROR(INDIRECT("'"&amp;$B$2&amp;"'!"&amp;ADDRESS(MATCH($B9,INDIRECT("'"&amp;$B$2&amp;"'!$B$1:$B$1095"),0),MATCH(BF$5,INDIRECT("'"&amp;$B$2&amp;"'!5:5"),0))),0)</f>
        <v>0</v>
      </c>
      <c r="BG9" s="21">
        <f ca="1">IFERROR(INDIRECT("'"&amp;$B$2&amp;"'!"&amp;ADDRESS(MATCH($B9,INDIRECT("'"&amp;$B$2&amp;"'!$B$1:$B$1095"),0),MATCH(BG$5,INDIRECT("'"&amp;$B$2&amp;"'!5:5"),0))),0)</f>
        <v>0</v>
      </c>
      <c r="BH9" s="21">
        <f ca="1">IFERROR(INDIRECT("'"&amp;$B$2&amp;"'!"&amp;ADDRESS(MATCH($B9,INDIRECT("'"&amp;$B$2&amp;"'!$B$1:$B$1095"),0),MATCH(BH$5,INDIRECT("'"&amp;$B$2&amp;"'!5:5"),0))),0)</f>
        <v>0</v>
      </c>
      <c r="BI9" s="21">
        <f ca="1">IFERROR(INDIRECT("'"&amp;$B$2&amp;"'!"&amp;ADDRESS(MATCH($B9,INDIRECT("'"&amp;$B$2&amp;"'!$B$1:$B$1095"),0),MATCH(BI$5,INDIRECT("'"&amp;$B$2&amp;"'!5:5"),0))),0)</f>
        <v>0</v>
      </c>
      <c r="BJ9" s="21">
        <f ca="1">IFERROR(INDIRECT("'"&amp;$B$2&amp;"'!"&amp;ADDRESS(MATCH($B9,INDIRECT("'"&amp;$B$2&amp;"'!$B$1:$B$1095"),0),MATCH(BJ$5,INDIRECT("'"&amp;$B$2&amp;"'!5:5"),0))),0)</f>
        <v>0</v>
      </c>
      <c r="BK9" s="21">
        <f ca="1">IFERROR(INDIRECT("'"&amp;$B$2&amp;"'!"&amp;ADDRESS(MATCH($B9,INDIRECT("'"&amp;$B$2&amp;"'!$B$1:$B$1095"),0),MATCH(BK$5,INDIRECT("'"&amp;$B$2&amp;"'!5:5"),0))),0)</f>
        <v>0</v>
      </c>
      <c r="BL9" s="21">
        <f ca="1">IFERROR(INDIRECT("'"&amp;$B$2&amp;"'!"&amp;ADDRESS(MATCH($B9,INDIRECT("'"&amp;$B$2&amp;"'!$B$1:$B$1095"),0),MATCH(BL$5,INDIRECT("'"&amp;$B$2&amp;"'!5:5"),0))),0)</f>
        <v>0</v>
      </c>
      <c r="BM9" s="21">
        <f ca="1">IFERROR(INDIRECT("'"&amp;$B$2&amp;"'!"&amp;ADDRESS(MATCH($B9,INDIRECT("'"&amp;$B$2&amp;"'!$B$1:$B$1095"),0),MATCH(BM$5,INDIRECT("'"&amp;$B$2&amp;"'!5:5"),0))),0)</f>
        <v>2</v>
      </c>
      <c r="BN9" s="21">
        <f ca="1">IFERROR(INDIRECT("'"&amp;$B$2&amp;"'!"&amp;ADDRESS(MATCH($B9,INDIRECT("'"&amp;$B$2&amp;"'!$B$1:$B$1095"),0),MATCH(BN$5,INDIRECT("'"&amp;$B$2&amp;"'!5:5"),0))),0)</f>
        <v>62514.23</v>
      </c>
      <c r="BO9" s="21">
        <f ca="1">IFERROR(INDIRECT("'"&amp;$B$2&amp;"'!"&amp;ADDRESS(MATCH($B9,INDIRECT("'"&amp;$B$2&amp;"'!$B$1:$B$1095"),0),MATCH(BO$5,INDIRECT("'"&amp;$B$2&amp;"'!5:5"),0))),0)</f>
        <v>0</v>
      </c>
      <c r="BP9" s="21">
        <f ca="1">IFERROR(INDIRECT("'"&amp;$B$2&amp;"'!"&amp;ADDRESS(MATCH($B9,INDIRECT("'"&amp;$B$2&amp;"'!$B$1:$B$1095"),0),MATCH(BP$5,INDIRECT("'"&amp;$B$2&amp;"'!5:5"),0))),0)</f>
        <v>15093.57</v>
      </c>
      <c r="BQ9" s="21">
        <f ca="1">IFERROR(INDIRECT("'"&amp;$B$2&amp;"'!"&amp;ADDRESS(MATCH($B9,INDIRECT("'"&amp;$B$2&amp;"'!$B$1:$B$1095"),0),MATCH(BQ$5,INDIRECT("'"&amp;$B$2&amp;"'!5:5"),0))),0)</f>
        <v>25</v>
      </c>
      <c r="BR9" s="21">
        <f ca="1">IFERROR(INDIRECT("'"&amp;$B$2&amp;"'!"&amp;ADDRESS(MATCH($B9,INDIRECT("'"&amp;$B$2&amp;"'!$B$1:$B$1095"),0),MATCH(BR$5,INDIRECT("'"&amp;$B$2&amp;"'!5:5"),0))),0)</f>
        <v>50</v>
      </c>
      <c r="BS9" s="21">
        <f ca="1">IFERROR(INDIRECT("'"&amp;$B$2&amp;"'!"&amp;ADDRESS(MATCH($B9,INDIRECT("'"&amp;$B$2&amp;"'!$B$1:$B$1095"),0),MATCH(BS$5,INDIRECT("'"&amp;$B$2&amp;"'!5:5"),0))),0)</f>
        <v>33999.050000000003</v>
      </c>
      <c r="BT9" s="21">
        <f ca="1">IFERROR(INDIRECT("'"&amp;$B$2&amp;"'!"&amp;ADDRESS(MATCH($B9,INDIRECT("'"&amp;$B$2&amp;"'!$B$1:$B$1095"),0),MATCH(BT$5,INDIRECT("'"&amp;$B$2&amp;"'!5:5"),0))),0)</f>
        <v>0</v>
      </c>
      <c r="BU9" s="21">
        <f ca="1">IFERROR(INDIRECT("'"&amp;$B$2&amp;"'!"&amp;ADDRESS(MATCH($B9,INDIRECT("'"&amp;$B$2&amp;"'!$B$1:$B$1095"),0),MATCH(BU$5,INDIRECT("'"&amp;$B$2&amp;"'!5:5"),0))),0)</f>
        <v>0</v>
      </c>
      <c r="BV9" s="21">
        <f ca="1">IFERROR(INDIRECT("'"&amp;$B$2&amp;"'!"&amp;ADDRESS(MATCH($B9,INDIRECT("'"&amp;$B$2&amp;"'!$B$1:$B$1095"),0),MATCH(BV$5,INDIRECT("'"&amp;$B$2&amp;"'!5:5"),0))),0)</f>
        <v>98.06</v>
      </c>
      <c r="BW9" s="21">
        <f ca="1">IFERROR(INDIRECT("'"&amp;$B$2&amp;"'!"&amp;ADDRESS(MATCH($B9,INDIRECT("'"&amp;$B$2&amp;"'!$B$1:$B$1095"),0),MATCH(BW$5,INDIRECT("'"&amp;$B$2&amp;"'!5:5"),0))),0)</f>
        <v>0</v>
      </c>
      <c r="BX9" s="21">
        <f ca="1">IFERROR(INDIRECT("'"&amp;$B$2&amp;"'!"&amp;ADDRESS(MATCH($B9,INDIRECT("'"&amp;$B$2&amp;"'!$B$1:$B$1095"),0),MATCH(BX$5,INDIRECT("'"&amp;$B$2&amp;"'!5:5"),0))),0)</f>
        <v>0</v>
      </c>
      <c r="BY9" s="21">
        <f ca="1">IFERROR(INDIRECT("'"&amp;$B$2&amp;"'!"&amp;ADDRESS(MATCH($B9,INDIRECT("'"&amp;$B$2&amp;"'!$B$1:$B$1095"),0),MATCH(BY$5,INDIRECT("'"&amp;$B$2&amp;"'!5:5"),0))),0)</f>
        <v>0</v>
      </c>
      <c r="BZ9" s="21">
        <f ca="1">IFERROR(INDIRECT("'"&amp;$B$2&amp;"'!"&amp;ADDRESS(MATCH($B9,INDIRECT("'"&amp;$B$2&amp;"'!$B$1:$B$1095"),0),MATCH(BZ$5,INDIRECT("'"&amp;$B$2&amp;"'!5:5"),0))),0)</f>
        <v>5</v>
      </c>
      <c r="CA9" s="21">
        <f ca="1">IFERROR(INDIRECT("'"&amp;$B$2&amp;"'!"&amp;ADDRESS(MATCH($B9,INDIRECT("'"&amp;$B$2&amp;"'!$B$1:$B$1095"),0),MATCH(CA$5,INDIRECT("'"&amp;$B$2&amp;"'!5:5"),0))),0)</f>
        <v>1077</v>
      </c>
      <c r="CB9" s="21">
        <f ca="1">IFERROR(INDIRECT("'"&amp;$B$2&amp;"'!"&amp;ADDRESS(MATCH($B9,INDIRECT("'"&amp;$B$2&amp;"'!$B$1:$B$1095"),0),MATCH(CB$5,INDIRECT("'"&amp;$B$2&amp;"'!5:5"),0))),0)</f>
        <v>6</v>
      </c>
      <c r="CC9" s="21">
        <f ca="1">IFERROR(INDIRECT("'"&amp;$B$2&amp;"'!"&amp;ADDRESS(MATCH($B9,INDIRECT("'"&amp;$B$2&amp;"'!$B$1:$B$1095"),0),MATCH(CC$5,INDIRECT("'"&amp;$B$2&amp;"'!5:5"),0))),0)</f>
        <v>60</v>
      </c>
      <c r="CD9" s="21">
        <f ca="1">IFERROR(INDIRECT("'"&amp;$B$2&amp;"'!"&amp;ADDRESS(MATCH($B9,INDIRECT("'"&amp;$B$2&amp;"'!$B$1:$B$1095"),0),MATCH(CD$5,INDIRECT("'"&amp;$B$2&amp;"'!5:5"),0))),0)</f>
        <v>0</v>
      </c>
      <c r="CE9" s="21">
        <f ca="1">IFERROR(INDIRECT("'"&amp;$B$2&amp;"'!"&amp;ADDRESS(MATCH($B9,INDIRECT("'"&amp;$B$2&amp;"'!$B$1:$B$1095"),0),MATCH(CE$5,INDIRECT("'"&amp;$B$2&amp;"'!5:5"),0))),0)</f>
        <v>0</v>
      </c>
      <c r="CF9" s="21">
        <f ca="1">IFERROR(INDIRECT("'"&amp;$B$2&amp;"'!"&amp;ADDRESS(MATCH($B9,INDIRECT("'"&amp;$B$2&amp;"'!$B$1:$B$1095"),0),MATCH(CF$5,INDIRECT("'"&amp;$B$2&amp;"'!5:5"),0))),0)</f>
        <v>0</v>
      </c>
      <c r="CG9" s="21">
        <f ca="1">IFERROR(INDIRECT("'"&amp;$B$2&amp;"'!"&amp;ADDRESS(MATCH($B9,INDIRECT("'"&amp;$B$2&amp;"'!$B$1:$B$1095"),0),MATCH(CG$5,INDIRECT("'"&amp;$B$2&amp;"'!5:5"),0))),0)</f>
        <v>-1</v>
      </c>
      <c r="CH9" s="21">
        <f ca="1">IFERROR(INDIRECT("'"&amp;$B$2&amp;"'!"&amp;ADDRESS(MATCH($B9,INDIRECT("'"&amp;$B$2&amp;"'!$B$1:$B$1095"),0),MATCH(CH$5,INDIRECT("'"&amp;$B$2&amp;"'!5:5"),0))),0)</f>
        <v>0</v>
      </c>
      <c r="CI9" s="22">
        <f t="shared" ca="1" si="1"/>
        <v>435397.09863013646</v>
      </c>
      <c r="CJ9" s="21">
        <f ca="1">IFERROR(INDIRECT("'"&amp;$B$2&amp;"'!"&amp;ADDRESS(MATCH($B9,INDIRECT("'"&amp;$B$2&amp;"'!$B$1:$B$1095"),0),MATCH(CJ$5,INDIRECT("'"&amp;$B$2&amp;"'!5:5"),0))),0)</f>
        <v>0</v>
      </c>
      <c r="CK9" s="21">
        <f ca="1">IFERROR(INDIRECT("'"&amp;$B$2&amp;"'!"&amp;ADDRESS(MATCH($B9,INDIRECT("'"&amp;$B$2&amp;"'!$B$1:$B$1095"),0),MATCH(CK$5,INDIRECT("'"&amp;$B$2&amp;"'!5:5"),0))),0)</f>
        <v>319.91506849315073</v>
      </c>
      <c r="CL9" s="22">
        <f t="shared" ca="1" si="2"/>
        <v>205234.16712328722</v>
      </c>
      <c r="CM9" s="21">
        <f ca="1">IFERROR(INDIRECT("'"&amp;$B$2&amp;"'!"&amp;ADDRESS(MATCH($B9,INDIRECT("'"&amp;$B$2&amp;"'!$B$1:$B$1095"),0),MATCH(CM$5,INDIRECT("'"&amp;$B$2&amp;"'!5:5"),0))),0)</f>
        <v>35594.265753424712</v>
      </c>
      <c r="CN9" s="21">
        <f ca="1">IFERROR(INDIRECT("'"&amp;$B$2&amp;"'!"&amp;ADDRESS(MATCH($B9,INDIRECT("'"&amp;$B$2&amp;"'!$B$1:$B$1095"),0),MATCH(CN$5,INDIRECT("'"&amp;$B$2&amp;"'!5:5"),0))),0)</f>
        <v>169639.90136986249</v>
      </c>
      <c r="CO9" s="22">
        <f t="shared" ca="1" si="3"/>
        <v>229843.01643835608</v>
      </c>
      <c r="CP9" s="21">
        <f ca="1">IFERROR(INDIRECT("'"&amp;$B$2&amp;"'!"&amp;ADDRESS(MATCH($B9,INDIRECT("'"&amp;$B$2&amp;"'!$B$1:$B$1095"),0),MATCH(CP$5,INDIRECT("'"&amp;$B$2&amp;"'!5:5"),0))),0)</f>
        <v>59831.536986301289</v>
      </c>
      <c r="CQ9" s="21">
        <f ca="1">IFERROR(INDIRECT("'"&amp;$B$2&amp;"'!"&amp;ADDRESS(MATCH($B9,INDIRECT("'"&amp;$B$2&amp;"'!$B$1:$B$1095"),0),MATCH(CQ$5,INDIRECT("'"&amp;$B$2&amp;"'!5:5"),0))),0)</f>
        <v>170011.47945205477</v>
      </c>
      <c r="CR9" s="21">
        <f ca="1">IFERROR(INDIRECT("'"&amp;$B$2&amp;"'!"&amp;ADDRESS(MATCH($B9,INDIRECT("'"&amp;$B$2&amp;"'!$B$1:$B$1095"),0),MATCH(CR$5,INDIRECT("'"&amp;$B$2&amp;"'!5:5"),0))),0)</f>
        <v>21615.01</v>
      </c>
      <c r="CS9" s="21">
        <f ca="1">IFERROR(INDIRECT("'"&amp;$B$2&amp;"'!"&amp;ADDRESS(MATCH($B9,INDIRECT("'"&amp;$B$2&amp;"'!$B$1:$B$1095"),0),MATCH(CS$5,INDIRECT("'"&amp;$B$2&amp;"'!5:5"),0))),0)</f>
        <v>0</v>
      </c>
      <c r="CT9" s="21">
        <f ca="1">IFERROR(INDIRECT("'"&amp;$B$2&amp;"'!"&amp;ADDRESS(MATCH($B9,INDIRECT("'"&amp;$B$2&amp;"'!$B$1:$B$1095"),0),MATCH(CT$5,INDIRECT("'"&amp;$B$2&amp;"'!5:5"),0))),0)</f>
        <v>0</v>
      </c>
      <c r="CU9" s="22">
        <f t="shared" ca="1" si="4"/>
        <v>1576862.3486301361</v>
      </c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</row>
    <row r="10" spans="1:226" ht="12.75" customHeight="1" x14ac:dyDescent="0.2">
      <c r="A10" s="67" t="s">
        <v>147</v>
      </c>
      <c r="B10" s="20">
        <v>1005</v>
      </c>
      <c r="C10" s="68" t="s">
        <v>144</v>
      </c>
      <c r="D10" s="22">
        <f t="shared" ca="1" si="0"/>
        <v>81594.778579468039</v>
      </c>
      <c r="E10" s="21">
        <f ca="1">IFERROR(INDIRECT("'"&amp;$B$2&amp;"'!"&amp;ADDRESS(MATCH($B10,INDIRECT("'"&amp;$B$2&amp;"'!$B$1:$B$1095"),0),MATCH(E$5,INDIRECT("'"&amp;$B$2&amp;"'!5:5"),0))),0)</f>
        <v>69926.466175072695</v>
      </c>
      <c r="F10" s="21">
        <f ca="1">IFERROR(INDIRECT("'"&amp;$B$2&amp;"'!"&amp;ADDRESS(MATCH($B10,INDIRECT("'"&amp;$B$2&amp;"'!$B$1:$B$1095"),0),MATCH(F$5,INDIRECT("'"&amp;$B$2&amp;"'!5:5"),0))),0)</f>
        <v>9870.3374357229495</v>
      </c>
      <c r="G10" s="21">
        <f ca="1">IFERROR(INDIRECT("'"&amp;$B$2&amp;"'!"&amp;ADDRESS(MATCH($B10,INDIRECT("'"&amp;$B$2&amp;"'!$B$1:$B$1095"),0),MATCH(G$5,INDIRECT("'"&amp;$B$2&amp;"'!5:5"),0))),0)</f>
        <v>1797.9749686723901</v>
      </c>
      <c r="H10" s="21">
        <f ca="1">IFERROR(INDIRECT("'"&amp;$B$2&amp;"'!"&amp;ADDRESS(MATCH($B10,INDIRECT("'"&amp;$B$2&amp;"'!$B$1:$B$1095"),0),MATCH(H$5,INDIRECT("'"&amp;$B$2&amp;"'!5:5"),0))),0)</f>
        <v>143.88218441095901</v>
      </c>
      <c r="I10" s="21">
        <f ca="1">IFERROR(INDIRECT("'"&amp;$B$2&amp;"'!"&amp;ADDRESS(MATCH($B10,INDIRECT("'"&amp;$B$2&amp;"'!$B$1:$B$1095"),0),MATCH(I$5,INDIRECT("'"&amp;$B$2&amp;"'!5:5"),0))),0)</f>
        <v>158055.7972605</v>
      </c>
      <c r="J10" s="21">
        <f ca="1">IFERROR(INDIRECT("'"&amp;$B$2&amp;"'!"&amp;ADDRESS(MATCH($B10,INDIRECT("'"&amp;$B$2&amp;"'!$B$1:$B$1095"),0),MATCH(J$5,INDIRECT("'"&amp;$B$2&amp;"'!5:5"),0))),0)</f>
        <v>26.832876800000001</v>
      </c>
      <c r="K10" s="21">
        <f ca="1">IFERROR(INDIRECT("'"&amp;$B$2&amp;"'!"&amp;ADDRESS(MATCH($B10,INDIRECT("'"&amp;$B$2&amp;"'!$B$1:$B$1095"),0),MATCH(K$5,INDIRECT("'"&amp;$B$2&amp;"'!5:5"),0))),0)</f>
        <v>2.7947144210927202</v>
      </c>
      <c r="L10" s="21">
        <f ca="1">IFERROR(INDIRECT("'"&amp;$B$2&amp;"'!"&amp;ADDRESS(MATCH($B10,INDIRECT("'"&amp;$B$2&amp;"'!$B$1:$B$1095"),0),MATCH(L$5,INDIRECT("'"&amp;$B$2&amp;"'!5:5"),0))),0)</f>
        <v>0</v>
      </c>
      <c r="M10" s="21">
        <f ca="1">IFERROR(INDIRECT("'"&amp;$B$2&amp;"'!"&amp;ADDRESS(MATCH($B10,INDIRECT("'"&amp;$B$2&amp;"'!$B$1:$B$1095"),0),MATCH(M$5,INDIRECT("'"&amp;$B$2&amp;"'!5:5"),0))),0)</f>
        <v>1</v>
      </c>
      <c r="N10" s="21">
        <f ca="1">IFERROR(INDIRECT("'"&amp;$B$2&amp;"'!"&amp;ADDRESS(MATCH($B10,INDIRECT("'"&amp;$B$2&amp;"'!$B$1:$B$1095"),0),MATCH(N$5,INDIRECT("'"&amp;$B$2&amp;"'!5:5"),0))),0)</f>
        <v>0</v>
      </c>
      <c r="O10" s="21">
        <f ca="1">IFERROR(INDIRECT("'"&amp;$B$2&amp;"'!"&amp;ADDRESS(MATCH($B10,INDIRECT("'"&amp;$B$2&amp;"'!$B$1:$B$1095"),0),MATCH(O$5,INDIRECT("'"&amp;$B$2&amp;"'!5:5"),0))),0)</f>
        <v>19474.085533617799</v>
      </c>
      <c r="P10" s="21">
        <f ca="1">IFERROR(INDIRECT("'"&amp;$B$2&amp;"'!"&amp;ADDRESS(MATCH($B10,INDIRECT("'"&amp;$B$2&amp;"'!$B$1:$B$1095"),0),MATCH(P$5,INDIRECT("'"&amp;$B$2&amp;"'!5:5"),0))),0)</f>
        <v>5</v>
      </c>
      <c r="Q10" s="21">
        <f ca="1">IFERROR(INDIRECT("'"&amp;$B$2&amp;"'!"&amp;ADDRESS(MATCH($B10,INDIRECT("'"&amp;$B$2&amp;"'!$B$1:$B$1095"),0),MATCH(Q$5,INDIRECT("'"&amp;$B$2&amp;"'!5:5"),0))),0)</f>
        <v>796.77347988767099</v>
      </c>
      <c r="R10" s="21">
        <f ca="1">IFERROR(INDIRECT("'"&amp;$B$2&amp;"'!"&amp;ADDRESS(MATCH($B10,INDIRECT("'"&amp;$B$2&amp;"'!$B$1:$B$1095"),0),MATCH(R$5,INDIRECT("'"&amp;$B$2&amp;"'!5:5"),0))),0)</f>
        <v>0</v>
      </c>
      <c r="S10" s="21">
        <f ca="1">IFERROR(INDIRECT("'"&amp;$B$2&amp;"'!"&amp;ADDRESS(MATCH($B10,INDIRECT("'"&amp;$B$2&amp;"'!$B$1:$B$1095"),0),MATCH(S$5,INDIRECT("'"&amp;$B$2&amp;"'!5:5"),0))),0)</f>
        <v>0</v>
      </c>
      <c r="T10" s="21">
        <f ca="1">IFERROR(INDIRECT("'"&amp;$B$2&amp;"'!"&amp;ADDRESS(MATCH($B10,INDIRECT("'"&amp;$B$2&amp;"'!$B$1:$B$1095"),0),MATCH(T$5,INDIRECT("'"&amp;$B$2&amp;"'!5:5"),0))),0)</f>
        <v>132674.08739811598</v>
      </c>
      <c r="U10" s="21">
        <f ca="1">IFERROR(INDIRECT("'"&amp;$B$2&amp;"'!"&amp;ADDRESS(MATCH($B10,INDIRECT("'"&amp;$B$2&amp;"'!$B$1:$B$1095"),0),MATCH(U$5,INDIRECT("'"&amp;$B$2&amp;"'!5:5"),0))),0)</f>
        <v>6449.4384009000005</v>
      </c>
      <c r="V10" s="21">
        <f ca="1">IFERROR(INDIRECT("'"&amp;$B$2&amp;"'!"&amp;ADDRESS(MATCH($B10,INDIRECT("'"&amp;$B$2&amp;"'!$B$1:$B$1095"),0),MATCH(V$5,INDIRECT("'"&amp;$B$2&amp;"'!5:5"),0))),0)</f>
        <v>169985.30050249997</v>
      </c>
      <c r="W10" s="21">
        <f ca="1">IFERROR(INDIRECT("'"&amp;$B$2&amp;"'!"&amp;ADDRESS(MATCH($B10,INDIRECT("'"&amp;$B$2&amp;"'!$B$1:$B$1095"),0),MATCH(W$5,INDIRECT("'"&amp;$B$2&amp;"'!5:5"),0))),0)</f>
        <v>112057.441882386</v>
      </c>
      <c r="X10" s="21">
        <f ca="1">IFERROR(INDIRECT("'"&amp;$B$2&amp;"'!"&amp;ADDRESS(MATCH($B10,INDIRECT("'"&amp;$B$2&amp;"'!$B$1:$B$1095"),0),MATCH(X$5,INDIRECT("'"&amp;$B$2&amp;"'!5:5"),0))),0)</f>
        <v>8235.5169943000001</v>
      </c>
      <c r="Y10" s="21">
        <f ca="1">IFERROR(INDIRECT("'"&amp;$B$2&amp;"'!"&amp;ADDRESS(MATCH($B10,INDIRECT("'"&amp;$B$2&amp;"'!$B$1:$B$1095"),0),MATCH(Y$5,INDIRECT("'"&amp;$B$2&amp;"'!5:5"),0))),0)</f>
        <v>5133.3081341735797</v>
      </c>
      <c r="Z10" s="21">
        <f ca="1">IFERROR(INDIRECT("'"&amp;$B$2&amp;"'!"&amp;ADDRESS(MATCH($B10,INDIRECT("'"&amp;$B$2&amp;"'!$B$1:$B$1095"),0),MATCH(Z$5,INDIRECT("'"&amp;$B$2&amp;"'!5:5"),0))),0)</f>
        <v>60566.149967571204</v>
      </c>
      <c r="AA10" s="21">
        <f ca="1">IFERROR(INDIRECT("'"&amp;$B$2&amp;"'!"&amp;ADDRESS(MATCH($B10,INDIRECT("'"&amp;$B$2&amp;"'!$B$1:$B$1095"),0),MATCH(AA$5,INDIRECT("'"&amp;$B$2&amp;"'!5:5"),0))),0)</f>
        <v>12</v>
      </c>
      <c r="AB10" s="21">
        <f ca="1">IFERROR(INDIRECT("'"&amp;$B$2&amp;"'!"&amp;ADDRESS(MATCH($B10,INDIRECT("'"&amp;$B$2&amp;"'!$B$1:$B$1095"),0),MATCH(AB$5,INDIRECT("'"&amp;$B$2&amp;"'!5:5"),0))),0)</f>
        <v>0</v>
      </c>
      <c r="AC10" s="21">
        <f ca="1">IFERROR(INDIRECT("'"&amp;$B$2&amp;"'!"&amp;ADDRESS(MATCH($B10,INDIRECT("'"&amp;$B$2&amp;"'!$B$1:$B$1095"),0),MATCH(AC$5,INDIRECT("'"&amp;$B$2&amp;"'!5:5"),0))),0)</f>
        <v>77496.545681000003</v>
      </c>
      <c r="AD10" s="21">
        <f ca="1">IFERROR(INDIRECT("'"&amp;$B$2&amp;"'!"&amp;ADDRESS(MATCH($B10,INDIRECT("'"&amp;$B$2&amp;"'!$B$1:$B$1095"),0),MATCH(AD$5,INDIRECT("'"&amp;$B$2&amp;"'!5:5"),0))),0)</f>
        <v>79263.394354098898</v>
      </c>
      <c r="AE10" s="21">
        <f ca="1">IFERROR(INDIRECT("'"&amp;$B$2&amp;"'!"&amp;ADDRESS(MATCH($B10,INDIRECT("'"&amp;$B$2&amp;"'!$B$1:$B$1095"),0),MATCH(AE$5,INDIRECT("'"&amp;$B$2&amp;"'!5:5"),0))),0)</f>
        <v>2</v>
      </c>
      <c r="AF10" s="21">
        <f ca="1">IFERROR(INDIRECT("'"&amp;$B$2&amp;"'!"&amp;ADDRESS(MATCH($B10,INDIRECT("'"&amp;$B$2&amp;"'!$B$1:$B$1095"),0),MATCH(AF$5,INDIRECT("'"&amp;$B$2&amp;"'!5:5"),0))),0)</f>
        <v>587.88767123287698</v>
      </c>
      <c r="AG10" s="21">
        <f ca="1">IFERROR(INDIRECT("'"&amp;$B$2&amp;"'!"&amp;ADDRESS(MATCH($B10,INDIRECT("'"&amp;$B$2&amp;"'!$B$1:$B$1095"),0),MATCH(AG$5,INDIRECT("'"&amp;$B$2&amp;"'!5:5"),0))),0)</f>
        <v>45.854794520547898</v>
      </c>
      <c r="AH10" s="21">
        <f ca="1">IFERROR(INDIRECT("'"&amp;$B$2&amp;"'!"&amp;ADDRESS(MATCH($B10,INDIRECT("'"&amp;$B$2&amp;"'!$B$1:$B$1095"),0),MATCH(AH$5,INDIRECT("'"&amp;$B$2&amp;"'!5:5"),0))),0)</f>
        <v>105.854794520548</v>
      </c>
      <c r="AI10" s="21">
        <f ca="1">IFERROR(INDIRECT("'"&amp;$B$2&amp;"'!"&amp;ADDRESS(MATCH($B10,INDIRECT("'"&amp;$B$2&amp;"'!$B$1:$B$1095"),0),MATCH(AI$5,INDIRECT("'"&amp;$B$2&amp;"'!5:5"),0))),0)</f>
        <v>39.841095890410998</v>
      </c>
      <c r="AJ10" s="21">
        <f ca="1">IFERROR(INDIRECT("'"&amp;$B$2&amp;"'!"&amp;ADDRESS(MATCH($B10,INDIRECT("'"&amp;$B$2&amp;"'!$B$1:$B$1095"),0),MATCH(AJ$5,INDIRECT("'"&amp;$B$2&amp;"'!5:5"),0))),0)</f>
        <v>7620.4328767123297</v>
      </c>
      <c r="AK10" s="21">
        <f ca="1">IFERROR(INDIRECT("'"&amp;$B$2&amp;"'!"&amp;ADDRESS(MATCH($B10,INDIRECT("'"&amp;$B$2&amp;"'!$B$1:$B$1095"),0),MATCH(AK$5,INDIRECT("'"&amp;$B$2&amp;"'!5:5"),0))),0)</f>
        <v>158</v>
      </c>
      <c r="AL10" s="21">
        <f ca="1">IFERROR(INDIRECT("'"&amp;$B$2&amp;"'!"&amp;ADDRESS(MATCH($B10,INDIRECT("'"&amp;$B$2&amp;"'!$B$1:$B$1095"),0),MATCH(AL$5,INDIRECT("'"&amp;$B$2&amp;"'!5:5"),0))),0)</f>
        <v>0</v>
      </c>
      <c r="AM10" s="21">
        <f ca="1">IFERROR(INDIRECT("'"&amp;$B$2&amp;"'!"&amp;ADDRESS(MATCH($B10,INDIRECT("'"&amp;$B$2&amp;"'!$B$1:$B$1095"),0),MATCH(AM$5,INDIRECT("'"&amp;$B$2&amp;"'!5:5"),0))),0)</f>
        <v>3673.63551941061</v>
      </c>
      <c r="AN10" s="21">
        <f ca="1">IFERROR(INDIRECT("'"&amp;$B$2&amp;"'!"&amp;ADDRESS(MATCH($B10,INDIRECT("'"&amp;$B$2&amp;"'!$B$1:$B$1095"),0),MATCH(AN$5,INDIRECT("'"&amp;$B$2&amp;"'!5:5"),0))),0)</f>
        <v>21</v>
      </c>
      <c r="AO10" s="21">
        <f ca="1">IFERROR(INDIRECT("'"&amp;$B$2&amp;"'!"&amp;ADDRESS(MATCH($B10,INDIRECT("'"&amp;$B$2&amp;"'!$B$1:$B$1095"),0),MATCH(AO$5,INDIRECT("'"&amp;$B$2&amp;"'!5:5"),0))),0)</f>
        <v>0</v>
      </c>
      <c r="AP10" s="21">
        <f ca="1">IFERROR(INDIRECT("'"&amp;$B$2&amp;"'!"&amp;ADDRESS(MATCH($B10,INDIRECT("'"&amp;$B$2&amp;"'!$B$1:$B$1095"),0),MATCH(AP$5,INDIRECT("'"&amp;$B$2&amp;"'!5:5"),0))),0)</f>
        <v>116.97159090909101</v>
      </c>
      <c r="AQ10" s="21">
        <f ca="1">IFERROR(INDIRECT("'"&amp;$B$2&amp;"'!"&amp;ADDRESS(MATCH($B10,INDIRECT("'"&amp;$B$2&amp;"'!$B$1:$B$1095"),0),MATCH(AQ$5,INDIRECT("'"&amp;$B$2&amp;"'!5:5"),0))),0)</f>
        <v>0</v>
      </c>
      <c r="AR10" s="21">
        <f ca="1">IFERROR(INDIRECT("'"&amp;$B$2&amp;"'!"&amp;ADDRESS(MATCH($B10,INDIRECT("'"&amp;$B$2&amp;"'!$B$1:$B$1095"),0),MATCH(AR$5,INDIRECT("'"&amp;$B$2&amp;"'!5:5"),0))),0)</f>
        <v>0</v>
      </c>
      <c r="AS10" s="21">
        <f ca="1">IFERROR(INDIRECT("'"&amp;$B$2&amp;"'!"&amp;ADDRESS(MATCH($B10,INDIRECT("'"&amp;$B$2&amp;"'!$B$1:$B$1095"),0),MATCH(AS$5,INDIRECT("'"&amp;$B$2&amp;"'!5:5"),0))),0)</f>
        <v>0</v>
      </c>
      <c r="AT10" s="21">
        <f ca="1">IFERROR(INDIRECT("'"&amp;$B$2&amp;"'!"&amp;ADDRESS(MATCH($B10,INDIRECT("'"&amp;$B$2&amp;"'!$B$1:$B$1095"),0),MATCH(AT$5,INDIRECT("'"&amp;$B$2&amp;"'!5:5"),0))),0)</f>
        <v>0</v>
      </c>
      <c r="AU10" s="21">
        <f ca="1">IFERROR(INDIRECT("'"&amp;$B$2&amp;"'!"&amp;ADDRESS(MATCH($B10,INDIRECT("'"&amp;$B$2&amp;"'!$B$1:$B$1095"),0),MATCH(AU$5,INDIRECT("'"&amp;$B$2&amp;"'!5:5"),0))),0)</f>
        <v>0</v>
      </c>
      <c r="AV10" s="21">
        <f ca="1">IFERROR(INDIRECT("'"&amp;$B$2&amp;"'!"&amp;ADDRESS(MATCH($B10,INDIRECT("'"&amp;$B$2&amp;"'!$B$1:$B$1095"),0),MATCH(AV$5,INDIRECT("'"&amp;$B$2&amp;"'!5:5"),0))),0)</f>
        <v>0</v>
      </c>
      <c r="AW10" s="21">
        <f ca="1">IFERROR(INDIRECT("'"&amp;$B$2&amp;"'!"&amp;ADDRESS(MATCH($B10,INDIRECT("'"&amp;$B$2&amp;"'!$B$1:$B$1095"),0),MATCH(AW$5,INDIRECT("'"&amp;$B$2&amp;"'!5:5"),0))),0)</f>
        <v>0</v>
      </c>
      <c r="AX10" s="21">
        <f ca="1">IFERROR(INDIRECT("'"&amp;$B$2&amp;"'!"&amp;ADDRESS(MATCH($B10,INDIRECT("'"&amp;$B$2&amp;"'!$B$1:$B$1095"),0),MATCH(AX$5,INDIRECT("'"&amp;$B$2&amp;"'!5:5"),0))),0)</f>
        <v>0</v>
      </c>
      <c r="AY10" s="21">
        <f ca="1">IFERROR(INDIRECT("'"&amp;$B$2&amp;"'!"&amp;ADDRESS(MATCH($B10,INDIRECT("'"&amp;$B$2&amp;"'!$B$1:$B$1095"),0),MATCH(AY$5,INDIRECT("'"&amp;$B$2&amp;"'!5:5"),0))),0)</f>
        <v>0</v>
      </c>
      <c r="AZ10" s="21">
        <f ca="1">IFERROR(INDIRECT("'"&amp;$B$2&amp;"'!"&amp;ADDRESS(MATCH($B10,INDIRECT("'"&amp;$B$2&amp;"'!$B$1:$B$1095"),0),MATCH(AZ$5,INDIRECT("'"&amp;$B$2&amp;"'!5:5"),0))),0)</f>
        <v>0</v>
      </c>
      <c r="BA10" s="21">
        <f ca="1">IFERROR(INDIRECT("'"&amp;$B$2&amp;"'!"&amp;ADDRESS(MATCH($B10,INDIRECT("'"&amp;$B$2&amp;"'!$B$1:$B$1095"),0),MATCH(BA$5,INDIRECT("'"&amp;$B$2&amp;"'!5:5"),0))),0)</f>
        <v>0</v>
      </c>
      <c r="BB10" s="21">
        <f ca="1">IFERROR(INDIRECT("'"&amp;$B$2&amp;"'!"&amp;ADDRESS(MATCH($B10,INDIRECT("'"&amp;$B$2&amp;"'!$B$1:$B$1095"),0),MATCH(BB$5,INDIRECT("'"&amp;$B$2&amp;"'!5:5"),0))),0)</f>
        <v>0</v>
      </c>
      <c r="BC10" s="21">
        <f ca="1">IFERROR(INDIRECT("'"&amp;$B$2&amp;"'!"&amp;ADDRESS(MATCH($B10,INDIRECT("'"&amp;$B$2&amp;"'!$B$1:$B$1095"),0),MATCH(BC$5,INDIRECT("'"&amp;$B$2&amp;"'!5:5"),0))),0)</f>
        <v>0</v>
      </c>
      <c r="BD10" s="21">
        <f ca="1">IFERROR(INDIRECT("'"&amp;$B$2&amp;"'!"&amp;ADDRESS(MATCH($B10,INDIRECT("'"&amp;$B$2&amp;"'!$B$1:$B$1095"),0),MATCH(BD$5,INDIRECT("'"&amp;$B$2&amp;"'!5:5"),0))),0)</f>
        <v>358243.41414550407</v>
      </c>
      <c r="BE10" s="21">
        <f ca="1">IFERROR(INDIRECT("'"&amp;$B$2&amp;"'!"&amp;ADDRESS(MATCH($B10,INDIRECT("'"&amp;$B$2&amp;"'!$B$1:$B$1095"),0),MATCH(BE$5,INDIRECT("'"&amp;$B$2&amp;"'!5:5"),0))),0)</f>
        <v>0</v>
      </c>
      <c r="BF10" s="21">
        <f ca="1">IFERROR(INDIRECT("'"&amp;$B$2&amp;"'!"&amp;ADDRESS(MATCH($B10,INDIRECT("'"&amp;$B$2&amp;"'!$B$1:$B$1095"),0),MATCH(BF$5,INDIRECT("'"&amp;$B$2&amp;"'!5:5"),0))),0)</f>
        <v>0</v>
      </c>
      <c r="BG10" s="21">
        <f ca="1">IFERROR(INDIRECT("'"&amp;$B$2&amp;"'!"&amp;ADDRESS(MATCH($B10,INDIRECT("'"&amp;$B$2&amp;"'!$B$1:$B$1095"),0),MATCH(BG$5,INDIRECT("'"&amp;$B$2&amp;"'!5:5"),0))),0)</f>
        <v>0</v>
      </c>
      <c r="BH10" s="21">
        <f ca="1">IFERROR(INDIRECT("'"&amp;$B$2&amp;"'!"&amp;ADDRESS(MATCH($B10,INDIRECT("'"&amp;$B$2&amp;"'!$B$1:$B$1095"),0),MATCH(BH$5,INDIRECT("'"&amp;$B$2&amp;"'!5:5"),0))),0)</f>
        <v>0</v>
      </c>
      <c r="BI10" s="21">
        <f ca="1">IFERROR(INDIRECT("'"&amp;$B$2&amp;"'!"&amp;ADDRESS(MATCH($B10,INDIRECT("'"&amp;$B$2&amp;"'!$B$1:$B$1095"),0),MATCH(BI$5,INDIRECT("'"&amp;$B$2&amp;"'!5:5"),0))),0)</f>
        <v>0</v>
      </c>
      <c r="BJ10" s="21">
        <f ca="1">IFERROR(INDIRECT("'"&amp;$B$2&amp;"'!"&amp;ADDRESS(MATCH($B10,INDIRECT("'"&amp;$B$2&amp;"'!$B$1:$B$1095"),0),MATCH(BJ$5,INDIRECT("'"&amp;$B$2&amp;"'!5:5"),0))),0)</f>
        <v>2</v>
      </c>
      <c r="BK10" s="21">
        <f ca="1">IFERROR(INDIRECT("'"&amp;$B$2&amp;"'!"&amp;ADDRESS(MATCH($B10,INDIRECT("'"&amp;$B$2&amp;"'!$B$1:$B$1095"),0),MATCH(BK$5,INDIRECT("'"&amp;$B$2&amp;"'!5:5"),0))),0)</f>
        <v>0</v>
      </c>
      <c r="BL10" s="21">
        <f ca="1">IFERROR(INDIRECT("'"&amp;$B$2&amp;"'!"&amp;ADDRESS(MATCH($B10,INDIRECT("'"&amp;$B$2&amp;"'!$B$1:$B$1095"),0),MATCH(BL$5,INDIRECT("'"&amp;$B$2&amp;"'!5:5"),0))),0)</f>
        <v>0</v>
      </c>
      <c r="BM10" s="21">
        <f ca="1">IFERROR(INDIRECT("'"&amp;$B$2&amp;"'!"&amp;ADDRESS(MATCH($B10,INDIRECT("'"&amp;$B$2&amp;"'!$B$1:$B$1095"),0),MATCH(BM$5,INDIRECT("'"&amp;$B$2&amp;"'!5:5"),0))),0)</f>
        <v>2427.9974709849298</v>
      </c>
      <c r="BN10" s="21">
        <f ca="1">IFERROR(INDIRECT("'"&amp;$B$2&amp;"'!"&amp;ADDRESS(MATCH($B10,INDIRECT("'"&amp;$B$2&amp;"'!$B$1:$B$1095"),0),MATCH(BN$5,INDIRECT("'"&amp;$B$2&amp;"'!5:5"),0))),0)</f>
        <v>229886.28769151602</v>
      </c>
      <c r="BO10" s="21">
        <f ca="1">IFERROR(INDIRECT("'"&amp;$B$2&amp;"'!"&amp;ADDRESS(MATCH($B10,INDIRECT("'"&amp;$B$2&amp;"'!$B$1:$B$1095"),0),MATCH(BO$5,INDIRECT("'"&amp;$B$2&amp;"'!5:5"),0))),0)</f>
        <v>0</v>
      </c>
      <c r="BP10" s="21">
        <f ca="1">IFERROR(INDIRECT("'"&amp;$B$2&amp;"'!"&amp;ADDRESS(MATCH($B10,INDIRECT("'"&amp;$B$2&amp;"'!$B$1:$B$1095"),0),MATCH(BP$5,INDIRECT("'"&amp;$B$2&amp;"'!5:5"),0))),0)</f>
        <v>37905.463582182201</v>
      </c>
      <c r="BQ10" s="21">
        <f ca="1">IFERROR(INDIRECT("'"&amp;$B$2&amp;"'!"&amp;ADDRESS(MATCH($B10,INDIRECT("'"&amp;$B$2&amp;"'!$B$1:$B$1095"),0),MATCH(BQ$5,INDIRECT("'"&amp;$B$2&amp;"'!5:5"),0))),0)</f>
        <v>19.140966488586699</v>
      </c>
      <c r="BR10" s="21">
        <f ca="1">IFERROR(INDIRECT("'"&amp;$B$2&amp;"'!"&amp;ADDRESS(MATCH($B10,INDIRECT("'"&amp;$B$2&amp;"'!$B$1:$B$1095"),0),MATCH(BR$5,INDIRECT("'"&amp;$B$2&amp;"'!5:5"),0))),0)</f>
        <v>68.748832606753695</v>
      </c>
      <c r="BS10" s="21">
        <f ca="1">IFERROR(INDIRECT("'"&amp;$B$2&amp;"'!"&amp;ADDRESS(MATCH($B10,INDIRECT("'"&amp;$B$2&amp;"'!$B$1:$B$1095"),0),MATCH(BS$5,INDIRECT("'"&amp;$B$2&amp;"'!5:5"),0))),0)</f>
        <v>44001.400348485804</v>
      </c>
      <c r="BT10" s="21">
        <f ca="1">IFERROR(INDIRECT("'"&amp;$B$2&amp;"'!"&amp;ADDRESS(MATCH($B10,INDIRECT("'"&amp;$B$2&amp;"'!$B$1:$B$1095"),0),MATCH(BT$5,INDIRECT("'"&amp;$B$2&amp;"'!5:5"),0))),0)</f>
        <v>0</v>
      </c>
      <c r="BU10" s="21">
        <f ca="1">IFERROR(INDIRECT("'"&amp;$B$2&amp;"'!"&amp;ADDRESS(MATCH($B10,INDIRECT("'"&amp;$B$2&amp;"'!$B$1:$B$1095"),0),MATCH(BU$5,INDIRECT("'"&amp;$B$2&amp;"'!5:5"),0))),0)</f>
        <v>0</v>
      </c>
      <c r="BV10" s="21">
        <f ca="1">IFERROR(INDIRECT("'"&amp;$B$2&amp;"'!"&amp;ADDRESS(MATCH($B10,INDIRECT("'"&amp;$B$2&amp;"'!$B$1:$B$1095"),0),MATCH(BV$5,INDIRECT("'"&amp;$B$2&amp;"'!5:5"),0))),0)</f>
        <v>17.912328767123299</v>
      </c>
      <c r="BW10" s="21">
        <f ca="1">IFERROR(INDIRECT("'"&amp;$B$2&amp;"'!"&amp;ADDRESS(MATCH($B10,INDIRECT("'"&amp;$B$2&amp;"'!$B$1:$B$1095"),0),MATCH(BW$5,INDIRECT("'"&amp;$B$2&amp;"'!5:5"),0))),0)</f>
        <v>16</v>
      </c>
      <c r="BX10" s="21">
        <f ca="1">IFERROR(INDIRECT("'"&amp;$B$2&amp;"'!"&amp;ADDRESS(MATCH($B10,INDIRECT("'"&amp;$B$2&amp;"'!$B$1:$B$1095"),0),MATCH(BX$5,INDIRECT("'"&amp;$B$2&amp;"'!5:5"),0))),0)</f>
        <v>0</v>
      </c>
      <c r="BY10" s="21">
        <f ca="1">IFERROR(INDIRECT("'"&amp;$B$2&amp;"'!"&amp;ADDRESS(MATCH($B10,INDIRECT("'"&amp;$B$2&amp;"'!$B$1:$B$1095"),0),MATCH(BY$5,INDIRECT("'"&amp;$B$2&amp;"'!5:5"),0))),0)</f>
        <v>0</v>
      </c>
      <c r="BZ10" s="21">
        <f ca="1">IFERROR(INDIRECT("'"&amp;$B$2&amp;"'!"&amp;ADDRESS(MATCH($B10,INDIRECT("'"&amp;$B$2&amp;"'!$B$1:$B$1095"),0),MATCH(BZ$5,INDIRECT("'"&amp;$B$2&amp;"'!5:5"),0))),0)</f>
        <v>47.060273972602701</v>
      </c>
      <c r="CA10" s="21">
        <f ca="1">IFERROR(INDIRECT("'"&amp;$B$2&amp;"'!"&amp;ADDRESS(MATCH($B10,INDIRECT("'"&amp;$B$2&amp;"'!$B$1:$B$1095"),0),MATCH(CA$5,INDIRECT("'"&amp;$B$2&amp;"'!5:5"),0))),0)</f>
        <v>41502.4548528866</v>
      </c>
      <c r="CB10" s="21">
        <f ca="1">IFERROR(INDIRECT("'"&amp;$B$2&amp;"'!"&amp;ADDRESS(MATCH($B10,INDIRECT("'"&amp;$B$2&amp;"'!$B$1:$B$1095"),0),MATCH(CB$5,INDIRECT("'"&amp;$B$2&amp;"'!5:5"),0))),0)</f>
        <v>1</v>
      </c>
      <c r="CC10" s="21">
        <f ca="1">IFERROR(INDIRECT("'"&amp;$B$2&amp;"'!"&amp;ADDRESS(MATCH($B10,INDIRECT("'"&amp;$B$2&amp;"'!$B$1:$B$1095"),0),MATCH(CC$5,INDIRECT("'"&amp;$B$2&amp;"'!5:5"),0))),0)</f>
        <v>1263.32782227242</v>
      </c>
      <c r="CD10" s="21">
        <f ca="1">IFERROR(INDIRECT("'"&amp;$B$2&amp;"'!"&amp;ADDRESS(MATCH($B10,INDIRECT("'"&amp;$B$2&amp;"'!$B$1:$B$1095"),0),MATCH(CD$5,INDIRECT("'"&amp;$B$2&amp;"'!5:5"),0))),0)</f>
        <v>0</v>
      </c>
      <c r="CE10" s="21">
        <f ca="1">IFERROR(INDIRECT("'"&amp;$B$2&amp;"'!"&amp;ADDRESS(MATCH($B10,INDIRECT("'"&amp;$B$2&amp;"'!$B$1:$B$1095"),0),MATCH(CE$5,INDIRECT("'"&amp;$B$2&amp;"'!5:5"),0))),0)</f>
        <v>0</v>
      </c>
      <c r="CF10" s="21">
        <f ca="1">IFERROR(INDIRECT("'"&amp;$B$2&amp;"'!"&amp;ADDRESS(MATCH($B10,INDIRECT("'"&amp;$B$2&amp;"'!$B$1:$B$1095"),0),MATCH(CF$5,INDIRECT("'"&amp;$B$2&amp;"'!5:5"),0))),0)</f>
        <v>0</v>
      </c>
      <c r="CG10" s="21">
        <f ca="1">IFERROR(INDIRECT("'"&amp;$B$2&amp;"'!"&amp;ADDRESS(MATCH($B10,INDIRECT("'"&amp;$B$2&amp;"'!$B$1:$B$1095"),0),MATCH(CG$5,INDIRECT("'"&amp;$B$2&amp;"'!5:5"),0))),0)</f>
        <v>170.00273972602699</v>
      </c>
      <c r="CH10" s="21">
        <f ca="1">IFERROR(INDIRECT("'"&amp;$B$2&amp;"'!"&amp;ADDRESS(MATCH($B10,INDIRECT("'"&amp;$B$2&amp;"'!$B$1:$B$1095"),0),MATCH(CH$5,INDIRECT("'"&amp;$B$2&amp;"'!5:5"),0))),0)</f>
        <v>486.67397299999999</v>
      </c>
      <c r="CI10" s="22">
        <f t="shared" ca="1" si="1"/>
        <v>213533.89595440164</v>
      </c>
      <c r="CJ10" s="21">
        <f ca="1">IFERROR(INDIRECT("'"&amp;$B$2&amp;"'!"&amp;ADDRESS(MATCH($B10,INDIRECT("'"&amp;$B$2&amp;"'!$B$1:$B$1095"),0),MATCH(CJ$5,INDIRECT("'"&amp;$B$2&amp;"'!5:5"),0))),0)</f>
        <v>305</v>
      </c>
      <c r="CK10" s="21">
        <f ca="1">IFERROR(INDIRECT("'"&amp;$B$2&amp;"'!"&amp;ADDRESS(MATCH($B10,INDIRECT("'"&amp;$B$2&amp;"'!$B$1:$B$1095"),0),MATCH(CK$5,INDIRECT("'"&amp;$B$2&amp;"'!5:5"),0))),0)</f>
        <v>337.95853069999998</v>
      </c>
      <c r="CL10" s="22">
        <f t="shared" ca="1" si="2"/>
        <v>150900.65211500163</v>
      </c>
      <c r="CM10" s="21">
        <f ca="1">IFERROR(INDIRECT("'"&amp;$B$2&amp;"'!"&amp;ADDRESS(MATCH($B10,INDIRECT("'"&amp;$B$2&amp;"'!$B$1:$B$1095"),0),MATCH(CM$5,INDIRECT("'"&amp;$B$2&amp;"'!5:5"),0))),0)</f>
        <v>61762.63077089157</v>
      </c>
      <c r="CN10" s="21">
        <f ca="1">IFERROR(INDIRECT("'"&amp;$B$2&amp;"'!"&amp;ADDRESS(MATCH($B10,INDIRECT("'"&amp;$B$2&amp;"'!$B$1:$B$1095"),0),MATCH(CN$5,INDIRECT("'"&amp;$B$2&amp;"'!5:5"),0))),0)</f>
        <v>89138.021344110079</v>
      </c>
      <c r="CO10" s="22">
        <f t="shared" ca="1" si="3"/>
        <v>61990.285308699997</v>
      </c>
      <c r="CP10" s="21">
        <f ca="1">IFERROR(INDIRECT("'"&amp;$B$2&amp;"'!"&amp;ADDRESS(MATCH($B10,INDIRECT("'"&amp;$B$2&amp;"'!$B$1:$B$1095"),0),MATCH(CP$5,INDIRECT("'"&amp;$B$2&amp;"'!5:5"),0))),0)</f>
        <v>29203.369882325962</v>
      </c>
      <c r="CQ10" s="21">
        <f ca="1">IFERROR(INDIRECT("'"&amp;$B$2&amp;"'!"&amp;ADDRESS(MATCH($B10,INDIRECT("'"&amp;$B$2&amp;"'!$B$1:$B$1095"),0),MATCH(CQ$5,INDIRECT("'"&amp;$B$2&amp;"'!5:5"),0))),0)</f>
        <v>32786.915426374035</v>
      </c>
      <c r="CR10" s="21">
        <f ca="1">IFERROR(INDIRECT("'"&amp;$B$2&amp;"'!"&amp;ADDRESS(MATCH($B10,INDIRECT("'"&amp;$B$2&amp;"'!$B$1:$B$1095"),0),MATCH(CR$5,INDIRECT("'"&amp;$B$2&amp;"'!5:5"),0))),0)</f>
        <v>14792.000769300001</v>
      </c>
      <c r="CS10" s="21">
        <f ca="1">IFERROR(INDIRECT("'"&amp;$B$2&amp;"'!"&amp;ADDRESS(MATCH($B10,INDIRECT("'"&amp;$B$2&amp;"'!$B$1:$B$1095"),0),MATCH(CS$5,INDIRECT("'"&amp;$B$2&amp;"'!5:5"),0))),0)</f>
        <v>0</v>
      </c>
      <c r="CT10" s="21">
        <f ca="1">IFERROR(INDIRECT("'"&amp;$B$2&amp;"'!"&amp;ADDRESS(MATCH($B10,INDIRECT("'"&amp;$B$2&amp;"'!$B$1:$B$1095"),0),MATCH(CT$5,INDIRECT("'"&amp;$B$2&amp;"'!5:5"),0))),0)</f>
        <v>0</v>
      </c>
      <c r="CU10" s="22">
        <f t="shared" ca="1" si="4"/>
        <v>1868730.3880394425</v>
      </c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</row>
    <row r="11" spans="1:226" ht="12.75" customHeight="1" x14ac:dyDescent="0.2">
      <c r="A11" s="67" t="s">
        <v>148</v>
      </c>
      <c r="B11" s="20">
        <v>1006</v>
      </c>
      <c r="C11" s="68" t="s">
        <v>144</v>
      </c>
      <c r="D11" s="22">
        <f t="shared" ca="1" si="0"/>
        <v>2756.62</v>
      </c>
      <c r="E11" s="21">
        <f ca="1">IFERROR(INDIRECT("'"&amp;$B$2&amp;"'!"&amp;ADDRESS(MATCH($B11,INDIRECT("'"&amp;$B$2&amp;"'!$B$1:$B$1095"),0),MATCH(E$5,INDIRECT("'"&amp;$B$2&amp;"'!5:5"),0))),0)</f>
        <v>2299.48</v>
      </c>
      <c r="F11" s="21">
        <f ca="1">IFERROR(INDIRECT("'"&amp;$B$2&amp;"'!"&amp;ADDRESS(MATCH($B11,INDIRECT("'"&amp;$B$2&amp;"'!$B$1:$B$1095"),0),MATCH(F$5,INDIRECT("'"&amp;$B$2&amp;"'!5:5"),0))),0)</f>
        <v>424.93</v>
      </c>
      <c r="G11" s="21">
        <f ca="1">IFERROR(INDIRECT("'"&amp;$B$2&amp;"'!"&amp;ADDRESS(MATCH($B11,INDIRECT("'"&amp;$B$2&amp;"'!$B$1:$B$1095"),0),MATCH(G$5,INDIRECT("'"&amp;$B$2&amp;"'!5:5"),0))),0)</f>
        <v>32.21</v>
      </c>
      <c r="H11" s="21">
        <f ca="1">IFERROR(INDIRECT("'"&amp;$B$2&amp;"'!"&amp;ADDRESS(MATCH($B11,INDIRECT("'"&amp;$B$2&amp;"'!$B$1:$B$1095"),0),MATCH(H$5,INDIRECT("'"&amp;$B$2&amp;"'!5:5"),0))),0)</f>
        <v>0</v>
      </c>
      <c r="I11" s="21">
        <f ca="1">IFERROR(INDIRECT("'"&amp;$B$2&amp;"'!"&amp;ADDRESS(MATCH($B11,INDIRECT("'"&amp;$B$2&amp;"'!$B$1:$B$1095"),0),MATCH(I$5,INDIRECT("'"&amp;$B$2&amp;"'!5:5"),0))),0)</f>
        <v>70574.05</v>
      </c>
      <c r="J11" s="21">
        <f ca="1">IFERROR(INDIRECT("'"&amp;$B$2&amp;"'!"&amp;ADDRESS(MATCH($B11,INDIRECT("'"&amp;$B$2&amp;"'!$B$1:$B$1095"),0),MATCH(J$5,INDIRECT("'"&amp;$B$2&amp;"'!5:5"),0))),0)</f>
        <v>0</v>
      </c>
      <c r="K11" s="21">
        <f ca="1">IFERROR(INDIRECT("'"&amp;$B$2&amp;"'!"&amp;ADDRESS(MATCH($B11,INDIRECT("'"&amp;$B$2&amp;"'!$B$1:$B$1095"),0),MATCH(K$5,INDIRECT("'"&amp;$B$2&amp;"'!5:5"),0))),0)</f>
        <v>-20.95</v>
      </c>
      <c r="L11" s="21">
        <f ca="1">IFERROR(INDIRECT("'"&amp;$B$2&amp;"'!"&amp;ADDRESS(MATCH($B11,INDIRECT("'"&amp;$B$2&amp;"'!$B$1:$B$1095"),0),MATCH(L$5,INDIRECT("'"&amp;$B$2&amp;"'!5:5"),0))),0)</f>
        <v>0</v>
      </c>
      <c r="M11" s="21">
        <f ca="1">IFERROR(INDIRECT("'"&amp;$B$2&amp;"'!"&amp;ADDRESS(MATCH($B11,INDIRECT("'"&amp;$B$2&amp;"'!$B$1:$B$1095"),0),MATCH(M$5,INDIRECT("'"&amp;$B$2&amp;"'!5:5"),0))),0)</f>
        <v>0</v>
      </c>
      <c r="N11" s="21">
        <f ca="1">IFERROR(INDIRECT("'"&amp;$B$2&amp;"'!"&amp;ADDRESS(MATCH($B11,INDIRECT("'"&amp;$B$2&amp;"'!$B$1:$B$1095"),0),MATCH(N$5,INDIRECT("'"&amp;$B$2&amp;"'!5:5"),0))),0)</f>
        <v>0</v>
      </c>
      <c r="O11" s="21">
        <f ca="1">IFERROR(INDIRECT("'"&amp;$B$2&amp;"'!"&amp;ADDRESS(MATCH($B11,INDIRECT("'"&amp;$B$2&amp;"'!$B$1:$B$1095"),0),MATCH(O$5,INDIRECT("'"&amp;$B$2&amp;"'!5:5"),0))),0)</f>
        <v>14.61</v>
      </c>
      <c r="P11" s="21">
        <f ca="1">IFERROR(INDIRECT("'"&amp;$B$2&amp;"'!"&amp;ADDRESS(MATCH($B11,INDIRECT("'"&amp;$B$2&amp;"'!$B$1:$B$1095"),0),MATCH(P$5,INDIRECT("'"&amp;$B$2&amp;"'!5:5"),0))),0)</f>
        <v>0</v>
      </c>
      <c r="Q11" s="21">
        <f ca="1">IFERROR(INDIRECT("'"&amp;$B$2&amp;"'!"&amp;ADDRESS(MATCH($B11,INDIRECT("'"&amp;$B$2&amp;"'!$B$1:$B$1095"),0),MATCH(Q$5,INDIRECT("'"&amp;$B$2&amp;"'!5:5"),0))),0)</f>
        <v>0</v>
      </c>
      <c r="R11" s="21">
        <f ca="1">IFERROR(INDIRECT("'"&amp;$B$2&amp;"'!"&amp;ADDRESS(MATCH($B11,INDIRECT("'"&amp;$B$2&amp;"'!$B$1:$B$1095"),0),MATCH(R$5,INDIRECT("'"&amp;$B$2&amp;"'!5:5"),0))),0)</f>
        <v>0</v>
      </c>
      <c r="S11" s="21">
        <f ca="1">IFERROR(INDIRECT("'"&amp;$B$2&amp;"'!"&amp;ADDRESS(MATCH($B11,INDIRECT("'"&amp;$B$2&amp;"'!$B$1:$B$1095"),0),MATCH(S$5,INDIRECT("'"&amp;$B$2&amp;"'!5:5"),0))),0)</f>
        <v>0</v>
      </c>
      <c r="T11" s="21">
        <f ca="1">IFERROR(INDIRECT("'"&amp;$B$2&amp;"'!"&amp;ADDRESS(MATCH($B11,INDIRECT("'"&amp;$B$2&amp;"'!$B$1:$B$1095"),0),MATCH(T$5,INDIRECT("'"&amp;$B$2&amp;"'!5:5"),0))),0)</f>
        <v>249137.78999999998</v>
      </c>
      <c r="U11" s="21">
        <f ca="1">IFERROR(INDIRECT("'"&amp;$B$2&amp;"'!"&amp;ADDRESS(MATCH($B11,INDIRECT("'"&amp;$B$2&amp;"'!$B$1:$B$1095"),0),MATCH(U$5,INDIRECT("'"&amp;$B$2&amp;"'!5:5"),0))),0)</f>
        <v>938.45</v>
      </c>
      <c r="V11" s="21">
        <f ca="1">IFERROR(INDIRECT("'"&amp;$B$2&amp;"'!"&amp;ADDRESS(MATCH($B11,INDIRECT("'"&amp;$B$2&amp;"'!$B$1:$B$1095"),0),MATCH(V$5,INDIRECT("'"&amp;$B$2&amp;"'!5:5"),0))),0)</f>
        <v>282454.88</v>
      </c>
      <c r="W11" s="21">
        <f ca="1">IFERROR(INDIRECT("'"&amp;$B$2&amp;"'!"&amp;ADDRESS(MATCH($B11,INDIRECT("'"&amp;$B$2&amp;"'!$B$1:$B$1095"),0),MATCH(W$5,INDIRECT("'"&amp;$B$2&amp;"'!5:5"),0))),0)</f>
        <v>31094.26</v>
      </c>
      <c r="X11" s="21">
        <f ca="1">IFERROR(INDIRECT("'"&amp;$B$2&amp;"'!"&amp;ADDRESS(MATCH($B11,INDIRECT("'"&amp;$B$2&amp;"'!$B$1:$B$1095"),0),MATCH(X$5,INDIRECT("'"&amp;$B$2&amp;"'!5:5"),0))),0)</f>
        <v>0</v>
      </c>
      <c r="Y11" s="21">
        <f ca="1">IFERROR(INDIRECT("'"&amp;$B$2&amp;"'!"&amp;ADDRESS(MATCH($B11,INDIRECT("'"&amp;$B$2&amp;"'!$B$1:$B$1095"),0),MATCH(Y$5,INDIRECT("'"&amp;$B$2&amp;"'!5:5"),0))),0)</f>
        <v>282.10000000000002</v>
      </c>
      <c r="Z11" s="21">
        <f ca="1">IFERROR(INDIRECT("'"&amp;$B$2&amp;"'!"&amp;ADDRESS(MATCH($B11,INDIRECT("'"&amp;$B$2&amp;"'!$B$1:$B$1095"),0),MATCH(Z$5,INDIRECT("'"&amp;$B$2&amp;"'!5:5"),0))),0)</f>
        <v>25790.57</v>
      </c>
      <c r="AA11" s="21">
        <f ca="1">IFERROR(INDIRECT("'"&amp;$B$2&amp;"'!"&amp;ADDRESS(MATCH($B11,INDIRECT("'"&amp;$B$2&amp;"'!$B$1:$B$1095"),0),MATCH(AA$5,INDIRECT("'"&amp;$B$2&amp;"'!5:5"),0))),0)</f>
        <v>0</v>
      </c>
      <c r="AB11" s="21">
        <f ca="1">IFERROR(INDIRECT("'"&amp;$B$2&amp;"'!"&amp;ADDRESS(MATCH($B11,INDIRECT("'"&amp;$B$2&amp;"'!$B$1:$B$1095"),0),MATCH(AB$5,INDIRECT("'"&amp;$B$2&amp;"'!5:5"),0))),0)</f>
        <v>0</v>
      </c>
      <c r="AC11" s="21">
        <f ca="1">IFERROR(INDIRECT("'"&amp;$B$2&amp;"'!"&amp;ADDRESS(MATCH($B11,INDIRECT("'"&amp;$B$2&amp;"'!$B$1:$B$1095"),0),MATCH(AC$5,INDIRECT("'"&amp;$B$2&amp;"'!5:5"),0))),0)</f>
        <v>0</v>
      </c>
      <c r="AD11" s="21">
        <f ca="1">IFERROR(INDIRECT("'"&amp;$B$2&amp;"'!"&amp;ADDRESS(MATCH($B11,INDIRECT("'"&amp;$B$2&amp;"'!$B$1:$B$1095"),0),MATCH(AD$5,INDIRECT("'"&amp;$B$2&amp;"'!5:5"),0))),0)</f>
        <v>24875.59</v>
      </c>
      <c r="AE11" s="21">
        <f ca="1">IFERROR(INDIRECT("'"&amp;$B$2&amp;"'!"&amp;ADDRESS(MATCH($B11,INDIRECT("'"&amp;$B$2&amp;"'!$B$1:$B$1095"),0),MATCH(AE$5,INDIRECT("'"&amp;$B$2&amp;"'!5:5"),0))),0)</f>
        <v>0</v>
      </c>
      <c r="AF11" s="21">
        <f ca="1">IFERROR(INDIRECT("'"&amp;$B$2&amp;"'!"&amp;ADDRESS(MATCH($B11,INDIRECT("'"&amp;$B$2&amp;"'!$B$1:$B$1095"),0),MATCH(AF$5,INDIRECT("'"&amp;$B$2&amp;"'!5:5"),0))),0)</f>
        <v>2</v>
      </c>
      <c r="AG11" s="21">
        <f ca="1">IFERROR(INDIRECT("'"&amp;$B$2&amp;"'!"&amp;ADDRESS(MATCH($B11,INDIRECT("'"&amp;$B$2&amp;"'!$B$1:$B$1095"),0),MATCH(AG$5,INDIRECT("'"&amp;$B$2&amp;"'!5:5"),0))),0)</f>
        <v>0</v>
      </c>
      <c r="AH11" s="21">
        <f ca="1">IFERROR(INDIRECT("'"&amp;$B$2&amp;"'!"&amp;ADDRESS(MATCH($B11,INDIRECT("'"&amp;$B$2&amp;"'!$B$1:$B$1095"),0),MATCH(AH$5,INDIRECT("'"&amp;$B$2&amp;"'!5:5"),0))),0)</f>
        <v>0</v>
      </c>
      <c r="AI11" s="21">
        <f ca="1">IFERROR(INDIRECT("'"&amp;$B$2&amp;"'!"&amp;ADDRESS(MATCH($B11,INDIRECT("'"&amp;$B$2&amp;"'!$B$1:$B$1095"),0),MATCH(AI$5,INDIRECT("'"&amp;$B$2&amp;"'!5:5"),0))),0)</f>
        <v>0</v>
      </c>
      <c r="AJ11" s="21">
        <f ca="1">IFERROR(INDIRECT("'"&amp;$B$2&amp;"'!"&amp;ADDRESS(MATCH($B11,INDIRECT("'"&amp;$B$2&amp;"'!$B$1:$B$1095"),0),MATCH(AJ$5,INDIRECT("'"&amp;$B$2&amp;"'!5:5"),0))),0)</f>
        <v>0</v>
      </c>
      <c r="AK11" s="21">
        <f ca="1">IFERROR(INDIRECT("'"&amp;$B$2&amp;"'!"&amp;ADDRESS(MATCH($B11,INDIRECT("'"&amp;$B$2&amp;"'!$B$1:$B$1095"),0),MATCH(AK$5,INDIRECT("'"&amp;$B$2&amp;"'!5:5"),0))),0)</f>
        <v>23.1</v>
      </c>
      <c r="AL11" s="21">
        <f ca="1">IFERROR(INDIRECT("'"&amp;$B$2&amp;"'!"&amp;ADDRESS(MATCH($B11,INDIRECT("'"&amp;$B$2&amp;"'!$B$1:$B$1095"),0),MATCH(AL$5,INDIRECT("'"&amp;$B$2&amp;"'!5:5"),0))),0)</f>
        <v>0</v>
      </c>
      <c r="AM11" s="21">
        <f ca="1">IFERROR(INDIRECT("'"&amp;$B$2&amp;"'!"&amp;ADDRESS(MATCH($B11,INDIRECT("'"&amp;$B$2&amp;"'!$B$1:$B$1095"),0),MATCH(AM$5,INDIRECT("'"&amp;$B$2&amp;"'!5:5"),0))),0)</f>
        <v>242.66</v>
      </c>
      <c r="AN11" s="21">
        <f ca="1">IFERROR(INDIRECT("'"&amp;$B$2&amp;"'!"&amp;ADDRESS(MATCH($B11,INDIRECT("'"&amp;$B$2&amp;"'!$B$1:$B$1095"),0),MATCH(AN$5,INDIRECT("'"&amp;$B$2&amp;"'!5:5"),0))),0)</f>
        <v>0</v>
      </c>
      <c r="AO11" s="21">
        <f ca="1">IFERROR(INDIRECT("'"&amp;$B$2&amp;"'!"&amp;ADDRESS(MATCH($B11,INDIRECT("'"&amp;$B$2&amp;"'!$B$1:$B$1095"),0),MATCH(AO$5,INDIRECT("'"&amp;$B$2&amp;"'!5:5"),0))),0)</f>
        <v>0</v>
      </c>
      <c r="AP11" s="21">
        <f ca="1">IFERROR(INDIRECT("'"&amp;$B$2&amp;"'!"&amp;ADDRESS(MATCH($B11,INDIRECT("'"&amp;$B$2&amp;"'!$B$1:$B$1095"),0),MATCH(AP$5,INDIRECT("'"&amp;$B$2&amp;"'!5:5"),0))),0)</f>
        <v>223.39</v>
      </c>
      <c r="AQ11" s="21">
        <f ca="1">IFERROR(INDIRECT("'"&amp;$B$2&amp;"'!"&amp;ADDRESS(MATCH($B11,INDIRECT("'"&amp;$B$2&amp;"'!$B$1:$B$1095"),0),MATCH(AQ$5,INDIRECT("'"&amp;$B$2&amp;"'!5:5"),0))),0)</f>
        <v>0</v>
      </c>
      <c r="AR11" s="21">
        <f ca="1">IFERROR(INDIRECT("'"&amp;$B$2&amp;"'!"&amp;ADDRESS(MATCH($B11,INDIRECT("'"&amp;$B$2&amp;"'!$B$1:$B$1095"),0),MATCH(AR$5,INDIRECT("'"&amp;$B$2&amp;"'!5:5"),0))),0)</f>
        <v>0</v>
      </c>
      <c r="AS11" s="21">
        <f ca="1">IFERROR(INDIRECT("'"&amp;$B$2&amp;"'!"&amp;ADDRESS(MATCH($B11,INDIRECT("'"&amp;$B$2&amp;"'!$B$1:$B$1095"),0),MATCH(AS$5,INDIRECT("'"&amp;$B$2&amp;"'!5:5"),0))),0)</f>
        <v>0</v>
      </c>
      <c r="AT11" s="21">
        <f ca="1">IFERROR(INDIRECT("'"&amp;$B$2&amp;"'!"&amp;ADDRESS(MATCH($B11,INDIRECT("'"&amp;$B$2&amp;"'!$B$1:$B$1095"),0),MATCH(AT$5,INDIRECT("'"&amp;$B$2&amp;"'!5:5"),0))),0)</f>
        <v>58645.49</v>
      </c>
      <c r="AU11" s="21">
        <f ca="1">IFERROR(INDIRECT("'"&amp;$B$2&amp;"'!"&amp;ADDRESS(MATCH($B11,INDIRECT("'"&amp;$B$2&amp;"'!$B$1:$B$1095"),0),MATCH(AU$5,INDIRECT("'"&amp;$B$2&amp;"'!5:5"),0))),0)</f>
        <v>2457.52</v>
      </c>
      <c r="AV11" s="21">
        <f ca="1">IFERROR(INDIRECT("'"&amp;$B$2&amp;"'!"&amp;ADDRESS(MATCH($B11,INDIRECT("'"&amp;$B$2&amp;"'!$B$1:$B$1095"),0),MATCH(AV$5,INDIRECT("'"&amp;$B$2&amp;"'!5:5"),0))),0)</f>
        <v>2461.52</v>
      </c>
      <c r="AW11" s="21">
        <f ca="1">IFERROR(INDIRECT("'"&amp;$B$2&amp;"'!"&amp;ADDRESS(MATCH($B11,INDIRECT("'"&amp;$B$2&amp;"'!$B$1:$B$1095"),0),MATCH(AW$5,INDIRECT("'"&amp;$B$2&amp;"'!5:5"),0))),0)</f>
        <v>0</v>
      </c>
      <c r="AX11" s="21">
        <f ca="1">IFERROR(INDIRECT("'"&amp;$B$2&amp;"'!"&amp;ADDRESS(MATCH($B11,INDIRECT("'"&amp;$B$2&amp;"'!$B$1:$B$1095"),0),MATCH(AX$5,INDIRECT("'"&amp;$B$2&amp;"'!5:5"),0))),0)</f>
        <v>2459.52</v>
      </c>
      <c r="AY11" s="21">
        <f ca="1">IFERROR(INDIRECT("'"&amp;$B$2&amp;"'!"&amp;ADDRESS(MATCH($B11,INDIRECT("'"&amp;$B$2&amp;"'!$B$1:$B$1095"),0),MATCH(AY$5,INDIRECT("'"&amp;$B$2&amp;"'!5:5"),0))),0)</f>
        <v>0</v>
      </c>
      <c r="AZ11" s="21">
        <f ca="1">IFERROR(INDIRECT("'"&amp;$B$2&amp;"'!"&amp;ADDRESS(MATCH($B11,INDIRECT("'"&amp;$B$2&amp;"'!$B$1:$B$1095"),0),MATCH(AZ$5,INDIRECT("'"&amp;$B$2&amp;"'!5:5"),0))),0)</f>
        <v>0</v>
      </c>
      <c r="BA11" s="21">
        <f ca="1">IFERROR(INDIRECT("'"&amp;$B$2&amp;"'!"&amp;ADDRESS(MATCH($B11,INDIRECT("'"&amp;$B$2&amp;"'!$B$1:$B$1095"),0),MATCH(BA$5,INDIRECT("'"&amp;$B$2&amp;"'!5:5"),0))),0)</f>
        <v>0</v>
      </c>
      <c r="BB11" s="21">
        <f ca="1">IFERROR(INDIRECT("'"&amp;$B$2&amp;"'!"&amp;ADDRESS(MATCH($B11,INDIRECT("'"&amp;$B$2&amp;"'!$B$1:$B$1095"),0),MATCH(BB$5,INDIRECT("'"&amp;$B$2&amp;"'!5:5"),0))),0)</f>
        <v>0</v>
      </c>
      <c r="BC11" s="21">
        <f ca="1">IFERROR(INDIRECT("'"&amp;$B$2&amp;"'!"&amp;ADDRESS(MATCH($B11,INDIRECT("'"&amp;$B$2&amp;"'!$B$1:$B$1095"),0),MATCH(BC$5,INDIRECT("'"&amp;$B$2&amp;"'!5:5"),0))),0)</f>
        <v>0</v>
      </c>
      <c r="BD11" s="21">
        <f ca="1">IFERROR(INDIRECT("'"&amp;$B$2&amp;"'!"&amp;ADDRESS(MATCH($B11,INDIRECT("'"&amp;$B$2&amp;"'!$B$1:$B$1095"),0),MATCH(BD$5,INDIRECT("'"&amp;$B$2&amp;"'!5:5"),0))),0)</f>
        <v>62544.26</v>
      </c>
      <c r="BE11" s="21">
        <f ca="1">IFERROR(INDIRECT("'"&amp;$B$2&amp;"'!"&amp;ADDRESS(MATCH($B11,INDIRECT("'"&amp;$B$2&amp;"'!$B$1:$B$1095"),0),MATCH(BE$5,INDIRECT("'"&amp;$B$2&amp;"'!5:5"),0))),0)</f>
        <v>0</v>
      </c>
      <c r="BF11" s="21">
        <f ca="1">IFERROR(INDIRECT("'"&amp;$B$2&amp;"'!"&amp;ADDRESS(MATCH($B11,INDIRECT("'"&amp;$B$2&amp;"'!$B$1:$B$1095"),0),MATCH(BF$5,INDIRECT("'"&amp;$B$2&amp;"'!5:5"),0))),0)</f>
        <v>0</v>
      </c>
      <c r="BG11" s="21">
        <f ca="1">IFERROR(INDIRECT("'"&amp;$B$2&amp;"'!"&amp;ADDRESS(MATCH($B11,INDIRECT("'"&amp;$B$2&amp;"'!$B$1:$B$1095"),0),MATCH(BG$5,INDIRECT("'"&amp;$B$2&amp;"'!5:5"),0))),0)</f>
        <v>0</v>
      </c>
      <c r="BH11" s="21">
        <f ca="1">IFERROR(INDIRECT("'"&amp;$B$2&amp;"'!"&amp;ADDRESS(MATCH($B11,INDIRECT("'"&amp;$B$2&amp;"'!$B$1:$B$1095"),0),MATCH(BH$5,INDIRECT("'"&amp;$B$2&amp;"'!5:5"),0))),0)</f>
        <v>0</v>
      </c>
      <c r="BI11" s="21">
        <f ca="1">IFERROR(INDIRECT("'"&amp;$B$2&amp;"'!"&amp;ADDRESS(MATCH($B11,INDIRECT("'"&amp;$B$2&amp;"'!$B$1:$B$1095"),0),MATCH(BI$5,INDIRECT("'"&amp;$B$2&amp;"'!5:5"),0))),0)</f>
        <v>0</v>
      </c>
      <c r="BJ11" s="21">
        <f ca="1">IFERROR(INDIRECT("'"&amp;$B$2&amp;"'!"&amp;ADDRESS(MATCH($B11,INDIRECT("'"&amp;$B$2&amp;"'!$B$1:$B$1095"),0),MATCH(BJ$5,INDIRECT("'"&amp;$B$2&amp;"'!5:5"),0))),0)</f>
        <v>0</v>
      </c>
      <c r="BK11" s="21">
        <f ca="1">IFERROR(INDIRECT("'"&amp;$B$2&amp;"'!"&amp;ADDRESS(MATCH($B11,INDIRECT("'"&amp;$B$2&amp;"'!$B$1:$B$1095"),0),MATCH(BK$5,INDIRECT("'"&amp;$B$2&amp;"'!5:5"),0))),0)</f>
        <v>0</v>
      </c>
      <c r="BL11" s="21">
        <f ca="1">IFERROR(INDIRECT("'"&amp;$B$2&amp;"'!"&amp;ADDRESS(MATCH($B11,INDIRECT("'"&amp;$B$2&amp;"'!$B$1:$B$1095"),0),MATCH(BL$5,INDIRECT("'"&amp;$B$2&amp;"'!5:5"),0))),0)</f>
        <v>2182.84</v>
      </c>
      <c r="BM11" s="21">
        <f ca="1">IFERROR(INDIRECT("'"&amp;$B$2&amp;"'!"&amp;ADDRESS(MATCH($B11,INDIRECT("'"&amp;$B$2&amp;"'!$B$1:$B$1095"),0),MATCH(BM$5,INDIRECT("'"&amp;$B$2&amp;"'!5:5"),0))),0)</f>
        <v>0</v>
      </c>
      <c r="BN11" s="21">
        <f ca="1">IFERROR(INDIRECT("'"&amp;$B$2&amp;"'!"&amp;ADDRESS(MATCH($B11,INDIRECT("'"&amp;$B$2&amp;"'!$B$1:$B$1095"),0),MATCH(BN$5,INDIRECT("'"&amp;$B$2&amp;"'!5:5"),0))),0)</f>
        <v>307723.18</v>
      </c>
      <c r="BO11" s="21">
        <f ca="1">IFERROR(INDIRECT("'"&amp;$B$2&amp;"'!"&amp;ADDRESS(MATCH($B11,INDIRECT("'"&amp;$B$2&amp;"'!$B$1:$B$1095"),0),MATCH(BO$5,INDIRECT("'"&amp;$B$2&amp;"'!5:5"),0))),0)</f>
        <v>0</v>
      </c>
      <c r="BP11" s="21">
        <f ca="1">IFERROR(INDIRECT("'"&amp;$B$2&amp;"'!"&amp;ADDRESS(MATCH($B11,INDIRECT("'"&amp;$B$2&amp;"'!$B$1:$B$1095"),0),MATCH(BP$5,INDIRECT("'"&amp;$B$2&amp;"'!5:5"),0))),0)</f>
        <v>1666.8</v>
      </c>
      <c r="BQ11" s="21">
        <f ca="1">IFERROR(INDIRECT("'"&amp;$B$2&amp;"'!"&amp;ADDRESS(MATCH($B11,INDIRECT("'"&amp;$B$2&amp;"'!$B$1:$B$1095"),0),MATCH(BQ$5,INDIRECT("'"&amp;$B$2&amp;"'!5:5"),0))),0)</f>
        <v>6129</v>
      </c>
      <c r="BR11" s="21">
        <f ca="1">IFERROR(INDIRECT("'"&amp;$B$2&amp;"'!"&amp;ADDRESS(MATCH($B11,INDIRECT("'"&amp;$B$2&amp;"'!$B$1:$B$1095"),0),MATCH(BR$5,INDIRECT("'"&amp;$B$2&amp;"'!5:5"),0))),0)</f>
        <v>28</v>
      </c>
      <c r="BS11" s="21">
        <f ca="1">IFERROR(INDIRECT("'"&amp;$B$2&amp;"'!"&amp;ADDRESS(MATCH($B11,INDIRECT("'"&amp;$B$2&amp;"'!$B$1:$B$1095"),0),MATCH(BS$5,INDIRECT("'"&amp;$B$2&amp;"'!5:5"),0))),0)</f>
        <v>1684.2</v>
      </c>
      <c r="BT11" s="21">
        <f ca="1">IFERROR(INDIRECT("'"&amp;$B$2&amp;"'!"&amp;ADDRESS(MATCH($B11,INDIRECT("'"&amp;$B$2&amp;"'!$B$1:$B$1095"),0),MATCH(BT$5,INDIRECT("'"&amp;$B$2&amp;"'!5:5"),0))),0)</f>
        <v>0</v>
      </c>
      <c r="BU11" s="21">
        <f ca="1">IFERROR(INDIRECT("'"&amp;$B$2&amp;"'!"&amp;ADDRESS(MATCH($B11,INDIRECT("'"&amp;$B$2&amp;"'!$B$1:$B$1095"),0),MATCH(BU$5,INDIRECT("'"&amp;$B$2&amp;"'!5:5"),0))),0)</f>
        <v>0</v>
      </c>
      <c r="BV11" s="21">
        <f ca="1">IFERROR(INDIRECT("'"&amp;$B$2&amp;"'!"&amp;ADDRESS(MATCH($B11,INDIRECT("'"&amp;$B$2&amp;"'!$B$1:$B$1095"),0),MATCH(BV$5,INDIRECT("'"&amp;$B$2&amp;"'!5:5"),0))),0)</f>
        <v>0</v>
      </c>
      <c r="BW11" s="21">
        <f ca="1">IFERROR(INDIRECT("'"&amp;$B$2&amp;"'!"&amp;ADDRESS(MATCH($B11,INDIRECT("'"&amp;$B$2&amp;"'!$B$1:$B$1095"),0),MATCH(BW$5,INDIRECT("'"&amp;$B$2&amp;"'!5:5"),0))),0)</f>
        <v>2</v>
      </c>
      <c r="BX11" s="21">
        <f ca="1">IFERROR(INDIRECT("'"&amp;$B$2&amp;"'!"&amp;ADDRESS(MATCH($B11,INDIRECT("'"&amp;$B$2&amp;"'!$B$1:$B$1095"),0),MATCH(BX$5,INDIRECT("'"&amp;$B$2&amp;"'!5:5"),0))),0)</f>
        <v>0</v>
      </c>
      <c r="BY11" s="21">
        <f ca="1">IFERROR(INDIRECT("'"&amp;$B$2&amp;"'!"&amp;ADDRESS(MATCH($B11,INDIRECT("'"&amp;$B$2&amp;"'!$B$1:$B$1095"),0),MATCH(BY$5,INDIRECT("'"&amp;$B$2&amp;"'!5:5"),0))),0)</f>
        <v>0</v>
      </c>
      <c r="BZ11" s="21">
        <f ca="1">IFERROR(INDIRECT("'"&amp;$B$2&amp;"'!"&amp;ADDRESS(MATCH($B11,INDIRECT("'"&amp;$B$2&amp;"'!$B$1:$B$1095"),0),MATCH(BZ$5,INDIRECT("'"&amp;$B$2&amp;"'!5:5"),0))),0)</f>
        <v>50.41</v>
      </c>
      <c r="CA11" s="21">
        <f ca="1">IFERROR(INDIRECT("'"&amp;$B$2&amp;"'!"&amp;ADDRESS(MATCH($B11,INDIRECT("'"&amp;$B$2&amp;"'!$B$1:$B$1095"),0),MATCH(CA$5,INDIRECT("'"&amp;$B$2&amp;"'!5:5"),0))),0)</f>
        <v>10174.42</v>
      </c>
      <c r="CB11" s="21">
        <f ca="1">IFERROR(INDIRECT("'"&amp;$B$2&amp;"'!"&amp;ADDRESS(MATCH($B11,INDIRECT("'"&amp;$B$2&amp;"'!$B$1:$B$1095"),0),MATCH(CB$5,INDIRECT("'"&amp;$B$2&amp;"'!5:5"),0))),0)</f>
        <v>0</v>
      </c>
      <c r="CC11" s="21">
        <f ca="1">IFERROR(INDIRECT("'"&amp;$B$2&amp;"'!"&amp;ADDRESS(MATCH($B11,INDIRECT("'"&amp;$B$2&amp;"'!$B$1:$B$1095"),0),MATCH(CC$5,INDIRECT("'"&amp;$B$2&amp;"'!5:5"),0))),0)</f>
        <v>2304.31</v>
      </c>
      <c r="CD11" s="21">
        <f ca="1">IFERROR(INDIRECT("'"&amp;$B$2&amp;"'!"&amp;ADDRESS(MATCH($B11,INDIRECT("'"&amp;$B$2&amp;"'!$B$1:$B$1095"),0),MATCH(CD$5,INDIRECT("'"&amp;$B$2&amp;"'!5:5"),0))),0)</f>
        <v>0</v>
      </c>
      <c r="CE11" s="21">
        <f ca="1">IFERROR(INDIRECT("'"&amp;$B$2&amp;"'!"&amp;ADDRESS(MATCH($B11,INDIRECT("'"&amp;$B$2&amp;"'!$B$1:$B$1095"),0),MATCH(CE$5,INDIRECT("'"&amp;$B$2&amp;"'!5:5"),0))),0)</f>
        <v>0</v>
      </c>
      <c r="CF11" s="21">
        <f ca="1">IFERROR(INDIRECT("'"&amp;$B$2&amp;"'!"&amp;ADDRESS(MATCH($B11,INDIRECT("'"&amp;$B$2&amp;"'!$B$1:$B$1095"),0),MATCH(CF$5,INDIRECT("'"&amp;$B$2&amp;"'!5:5"),0))),0)</f>
        <v>24.34</v>
      </c>
      <c r="CG11" s="21">
        <f ca="1">IFERROR(INDIRECT("'"&amp;$B$2&amp;"'!"&amp;ADDRESS(MATCH($B11,INDIRECT("'"&amp;$B$2&amp;"'!$B$1:$B$1095"),0),MATCH(CG$5,INDIRECT("'"&amp;$B$2&amp;"'!5:5"),0))),0)</f>
        <v>6</v>
      </c>
      <c r="CH11" s="21">
        <f ca="1">IFERROR(INDIRECT("'"&amp;$B$2&amp;"'!"&amp;ADDRESS(MATCH($B11,INDIRECT("'"&amp;$B$2&amp;"'!$B$1:$B$1095"),0),MATCH(CH$5,INDIRECT("'"&amp;$B$2&amp;"'!5:5"),0))),0)</f>
        <v>0</v>
      </c>
      <c r="CI11" s="22">
        <f t="shared" ca="1" si="1"/>
        <v>264702.86</v>
      </c>
      <c r="CJ11" s="21">
        <f ca="1">IFERROR(INDIRECT("'"&amp;$B$2&amp;"'!"&amp;ADDRESS(MATCH($B11,INDIRECT("'"&amp;$B$2&amp;"'!$B$1:$B$1095"),0),MATCH(CJ$5,INDIRECT("'"&amp;$B$2&amp;"'!5:5"),0))),0)</f>
        <v>247038.39</v>
      </c>
      <c r="CK11" s="21">
        <f ca="1">IFERROR(INDIRECT("'"&amp;$B$2&amp;"'!"&amp;ADDRESS(MATCH($B11,INDIRECT("'"&amp;$B$2&amp;"'!$B$1:$B$1095"),0),MATCH(CK$5,INDIRECT("'"&amp;$B$2&amp;"'!5:5"),0))),0)</f>
        <v>15237.82</v>
      </c>
      <c r="CL11" s="22">
        <f t="shared" ca="1" si="2"/>
        <v>1655.11</v>
      </c>
      <c r="CM11" s="21">
        <f ca="1">IFERROR(INDIRECT("'"&amp;$B$2&amp;"'!"&amp;ADDRESS(MATCH($B11,INDIRECT("'"&amp;$B$2&amp;"'!$B$1:$B$1095"),0),MATCH(CM$5,INDIRECT("'"&amp;$B$2&amp;"'!5:5"),0))),0)</f>
        <v>0</v>
      </c>
      <c r="CN11" s="21">
        <f ca="1">IFERROR(INDIRECT("'"&amp;$B$2&amp;"'!"&amp;ADDRESS(MATCH($B11,INDIRECT("'"&amp;$B$2&amp;"'!$B$1:$B$1095"),0),MATCH(CN$5,INDIRECT("'"&amp;$B$2&amp;"'!5:5"),0))),0)</f>
        <v>1655.11</v>
      </c>
      <c r="CO11" s="22">
        <f t="shared" ca="1" si="3"/>
        <v>771.54</v>
      </c>
      <c r="CP11" s="21">
        <f ca="1">IFERROR(INDIRECT("'"&amp;$B$2&amp;"'!"&amp;ADDRESS(MATCH($B11,INDIRECT("'"&amp;$B$2&amp;"'!$B$1:$B$1095"),0),MATCH(CP$5,INDIRECT("'"&amp;$B$2&amp;"'!5:5"),0))),0)</f>
        <v>0</v>
      </c>
      <c r="CQ11" s="21">
        <f ca="1">IFERROR(INDIRECT("'"&amp;$B$2&amp;"'!"&amp;ADDRESS(MATCH($B11,INDIRECT("'"&amp;$B$2&amp;"'!$B$1:$B$1095"),0),MATCH(CQ$5,INDIRECT("'"&amp;$B$2&amp;"'!5:5"),0))),0)</f>
        <v>771.54</v>
      </c>
      <c r="CR11" s="21">
        <f ca="1">IFERROR(INDIRECT("'"&amp;$B$2&amp;"'!"&amp;ADDRESS(MATCH($B11,INDIRECT("'"&amp;$B$2&amp;"'!$B$1:$B$1095"),0),MATCH(CR$5,INDIRECT("'"&amp;$B$2&amp;"'!5:5"),0))),0)</f>
        <v>2800.74</v>
      </c>
      <c r="CS11" s="21">
        <f ca="1">IFERROR(INDIRECT("'"&amp;$B$2&amp;"'!"&amp;ADDRESS(MATCH($B11,INDIRECT("'"&amp;$B$2&amp;"'!$B$1:$B$1095"),0),MATCH(CS$5,INDIRECT("'"&amp;$B$2&amp;"'!5:5"),0))),0)</f>
        <v>0</v>
      </c>
      <c r="CT11" s="21">
        <f ca="1">IFERROR(INDIRECT("'"&amp;$B$2&amp;"'!"&amp;ADDRESS(MATCH($B11,INDIRECT("'"&amp;$B$2&amp;"'!$B$1:$B$1095"),0),MATCH(CT$5,INDIRECT("'"&amp;$B$2&amp;"'!5:5"),0))),0)</f>
        <v>0</v>
      </c>
      <c r="CU11" s="22">
        <f t="shared" ca="1" si="4"/>
        <v>1416436.53</v>
      </c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</row>
    <row r="12" spans="1:226" ht="12.75" customHeight="1" x14ac:dyDescent="0.2">
      <c r="A12" s="67" t="s">
        <v>149</v>
      </c>
      <c r="B12" s="20">
        <v>1007</v>
      </c>
      <c r="C12" s="68" t="s">
        <v>144</v>
      </c>
      <c r="D12" s="22">
        <f t="shared" ca="1" si="0"/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IFERROR(INDIRECT("'"&amp;$B$2&amp;"'!"&amp;ADDRESS(MATCH($B12,INDIRECT("'"&amp;$B$2&amp;"'!$B$1:$B$1095"),0),MATCH(K$5,INDIRECT("'"&amp;$B$2&amp;"'!5:5"),0))),0)</f>
        <v>0</v>
      </c>
      <c r="L12" s="21">
        <f ca="1">IFERROR(INDIRECT("'"&amp;$B$2&amp;"'!"&amp;ADDRESS(MATCH($B12,INDIRECT("'"&amp;$B$2&amp;"'!$B$1:$B$1095"),0),MATCH(L$5,INDIRECT("'"&amp;$B$2&amp;"'!5:5"),0))),0)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IFERROR(INDIRECT("'"&amp;$B$2&amp;"'!"&amp;ADDRESS(MATCH($B12,INDIRECT("'"&amp;$B$2&amp;"'!$B$1:$B$1095"),0),MATCH(N$5,INDIRECT("'"&amp;$B$2&amp;"'!5:5"),0))),0)</f>
        <v>0</v>
      </c>
      <c r="O12" s="21">
        <f ca="1">IFERROR(INDIRECT("'"&amp;$B$2&amp;"'!"&amp;ADDRESS(MATCH($B12,INDIRECT("'"&amp;$B$2&amp;"'!$B$1:$B$1095"),0),MATCH(O$5,INDIRECT("'"&amp;$B$2&amp;"'!5:5"),0))),0)</f>
        <v>0</v>
      </c>
      <c r="P12" s="21">
        <f ca="1">IFERROR(INDIRECT("'"&amp;$B$2&amp;"'!"&amp;ADDRESS(MATCH($B12,INDIRECT("'"&amp;$B$2&amp;"'!$B$1:$B$1095"),0),MATCH(P$5,INDIRECT("'"&amp;$B$2&amp;"'!5:5"),0))),0)</f>
        <v>0</v>
      </c>
      <c r="Q12" s="21">
        <f ca="1">IFERROR(INDIRECT("'"&amp;$B$2&amp;"'!"&amp;ADDRESS(MATCH($B12,INDIRECT("'"&amp;$B$2&amp;"'!$B$1:$B$1095"),0),MATCH(Q$5,INDIRECT("'"&amp;$B$2&amp;"'!5:5"),0))),0)</f>
        <v>0</v>
      </c>
      <c r="R12" s="21">
        <f ca="1">IFERROR(INDIRECT("'"&amp;$B$2&amp;"'!"&amp;ADDRESS(MATCH($B12,INDIRECT("'"&amp;$B$2&amp;"'!$B$1:$B$1095"),0),MATCH(R$5,INDIRECT("'"&amp;$B$2&amp;"'!5:5"),0))),0)</f>
        <v>0</v>
      </c>
      <c r="S12" s="21">
        <f ca="1">IFERROR(INDIRECT("'"&amp;$B$2&amp;"'!"&amp;ADDRESS(MATCH($B12,INDIRECT("'"&amp;$B$2&amp;"'!$B$1:$B$1095"),0),MATCH(S$5,INDIRECT("'"&amp;$B$2&amp;"'!5:5"),0))),0)</f>
        <v>0</v>
      </c>
      <c r="T12" s="21">
        <f ca="1">IFERROR(INDIRECT("'"&amp;$B$2&amp;"'!"&amp;ADDRESS(MATCH($B12,INDIRECT("'"&amp;$B$2&amp;"'!$B$1:$B$1095"),0),MATCH(T$5,INDIRECT("'"&amp;$B$2&amp;"'!5:5"),0))),0)</f>
        <v>0</v>
      </c>
      <c r="U12" s="21">
        <f ca="1">IFERROR(INDIRECT("'"&amp;$B$2&amp;"'!"&amp;ADDRESS(MATCH($B12,INDIRECT("'"&amp;$B$2&amp;"'!$B$1:$B$1095"),0),MATCH(U$5,INDIRECT("'"&amp;$B$2&amp;"'!5:5"),0))),0)</f>
        <v>0</v>
      </c>
      <c r="V12" s="21">
        <f ca="1">IFERROR(INDIRECT("'"&amp;$B$2&amp;"'!"&amp;ADDRESS(MATCH($B12,INDIRECT("'"&amp;$B$2&amp;"'!$B$1:$B$1095"),0),MATCH(V$5,INDIRECT("'"&amp;$B$2&amp;"'!5:5"),0))),0)</f>
        <v>0</v>
      </c>
      <c r="W12" s="21">
        <f ca="1">IFERROR(INDIRECT("'"&amp;$B$2&amp;"'!"&amp;ADDRESS(MATCH($B12,INDIRECT("'"&amp;$B$2&amp;"'!$B$1:$B$1095"),0),MATCH(W$5,INDIRECT("'"&amp;$B$2&amp;"'!5:5"),0))),0)</f>
        <v>0</v>
      </c>
      <c r="X12" s="21">
        <f ca="1">IFERROR(INDIRECT("'"&amp;$B$2&amp;"'!"&amp;ADDRESS(MATCH($B12,INDIRECT("'"&amp;$B$2&amp;"'!$B$1:$B$1095"),0),MATCH(X$5,INDIRECT("'"&amp;$B$2&amp;"'!5:5"),0))),0)</f>
        <v>0</v>
      </c>
      <c r="Y12" s="21">
        <f ca="1">IFERROR(INDIRECT("'"&amp;$B$2&amp;"'!"&amp;ADDRESS(MATCH($B12,INDIRECT("'"&amp;$B$2&amp;"'!$B$1:$B$1095"),0),MATCH(Y$5,INDIRECT("'"&amp;$B$2&amp;"'!5:5"),0))),0)</f>
        <v>0</v>
      </c>
      <c r="Z12" s="21">
        <f ca="1">IFERROR(INDIRECT("'"&amp;$B$2&amp;"'!"&amp;ADDRESS(MATCH($B12,INDIRECT("'"&amp;$B$2&amp;"'!$B$1:$B$1095"),0),MATCH(Z$5,INDIRECT("'"&amp;$B$2&amp;"'!5:5"),0))),0)</f>
        <v>0</v>
      </c>
      <c r="AA12" s="21">
        <f ca="1">IFERROR(INDIRECT("'"&amp;$B$2&amp;"'!"&amp;ADDRESS(MATCH($B12,INDIRECT("'"&amp;$B$2&amp;"'!$B$1:$B$1095"),0),MATCH(AA$5,INDIRECT("'"&amp;$B$2&amp;"'!5:5"),0))),0)</f>
        <v>0</v>
      </c>
      <c r="AB12" s="21">
        <f ca="1">IFERROR(INDIRECT("'"&amp;$B$2&amp;"'!"&amp;ADDRESS(MATCH($B12,INDIRECT("'"&amp;$B$2&amp;"'!$B$1:$B$1095"),0),MATCH(AB$5,INDIRECT("'"&amp;$B$2&amp;"'!5:5"),0))),0)</f>
        <v>0</v>
      </c>
      <c r="AC12" s="21">
        <f ca="1">IFERROR(INDIRECT("'"&amp;$B$2&amp;"'!"&amp;ADDRESS(MATCH($B12,INDIRECT("'"&amp;$B$2&amp;"'!$B$1:$B$1095"),0),MATCH(AC$5,INDIRECT("'"&amp;$B$2&amp;"'!5:5"),0))),0)</f>
        <v>0</v>
      </c>
      <c r="AD12" s="21">
        <f ca="1">IFERROR(INDIRECT("'"&amp;$B$2&amp;"'!"&amp;ADDRESS(MATCH($B12,INDIRECT("'"&amp;$B$2&amp;"'!$B$1:$B$1095"),0),MATCH(AD$5,INDIRECT("'"&amp;$B$2&amp;"'!5:5"),0))),0)</f>
        <v>0</v>
      </c>
      <c r="AE12" s="21">
        <f ca="1">IFERROR(INDIRECT("'"&amp;$B$2&amp;"'!"&amp;ADDRESS(MATCH($B12,INDIRECT("'"&amp;$B$2&amp;"'!$B$1:$B$1095"),0),MATCH(AE$5,INDIRECT("'"&amp;$B$2&amp;"'!5:5"),0))),0)</f>
        <v>0</v>
      </c>
      <c r="AF12" s="21">
        <f ca="1">IFERROR(INDIRECT("'"&amp;$B$2&amp;"'!"&amp;ADDRESS(MATCH($B12,INDIRECT("'"&amp;$B$2&amp;"'!$B$1:$B$1095"),0),MATCH(AF$5,INDIRECT("'"&amp;$B$2&amp;"'!5:5"),0))),0)</f>
        <v>0</v>
      </c>
      <c r="AG12" s="21">
        <f ca="1">IFERROR(INDIRECT("'"&amp;$B$2&amp;"'!"&amp;ADDRESS(MATCH($B12,INDIRECT("'"&amp;$B$2&amp;"'!$B$1:$B$1095"),0),MATCH(AG$5,INDIRECT("'"&amp;$B$2&amp;"'!5:5"),0))),0)</f>
        <v>0</v>
      </c>
      <c r="AH12" s="21">
        <f ca="1">IFERROR(INDIRECT("'"&amp;$B$2&amp;"'!"&amp;ADDRESS(MATCH($B12,INDIRECT("'"&amp;$B$2&amp;"'!$B$1:$B$1095"),0),MATCH(AH$5,INDIRECT("'"&amp;$B$2&amp;"'!5:5"),0))),0)</f>
        <v>0</v>
      </c>
      <c r="AI12" s="21">
        <f ca="1">IFERROR(INDIRECT("'"&amp;$B$2&amp;"'!"&amp;ADDRESS(MATCH($B12,INDIRECT("'"&amp;$B$2&amp;"'!$B$1:$B$1095"),0),MATCH(AI$5,INDIRECT("'"&amp;$B$2&amp;"'!5:5"),0))),0)</f>
        <v>0</v>
      </c>
      <c r="AJ12" s="21">
        <f ca="1">IFERROR(INDIRECT("'"&amp;$B$2&amp;"'!"&amp;ADDRESS(MATCH($B12,INDIRECT("'"&amp;$B$2&amp;"'!$B$1:$B$1095"),0),MATCH(AJ$5,INDIRECT("'"&amp;$B$2&amp;"'!5:5"),0))),0)</f>
        <v>0</v>
      </c>
      <c r="AK12" s="21">
        <f ca="1">IFERROR(INDIRECT("'"&amp;$B$2&amp;"'!"&amp;ADDRESS(MATCH($B12,INDIRECT("'"&amp;$B$2&amp;"'!$B$1:$B$1095"),0),MATCH(AK$5,INDIRECT("'"&amp;$B$2&amp;"'!5:5"),0))),0)</f>
        <v>0</v>
      </c>
      <c r="AL12" s="21">
        <f ca="1">IFERROR(INDIRECT("'"&amp;$B$2&amp;"'!"&amp;ADDRESS(MATCH($B12,INDIRECT("'"&amp;$B$2&amp;"'!$B$1:$B$1095"),0),MATCH(AL$5,INDIRECT("'"&amp;$B$2&amp;"'!5:5"),0))),0)</f>
        <v>0</v>
      </c>
      <c r="AM12" s="21">
        <f ca="1">IFERROR(INDIRECT("'"&amp;$B$2&amp;"'!"&amp;ADDRESS(MATCH($B12,INDIRECT("'"&amp;$B$2&amp;"'!$B$1:$B$1095"),0),MATCH(AM$5,INDIRECT("'"&amp;$B$2&amp;"'!5:5"),0))),0)</f>
        <v>0</v>
      </c>
      <c r="AN12" s="21">
        <f ca="1">IFERROR(INDIRECT("'"&amp;$B$2&amp;"'!"&amp;ADDRESS(MATCH($B12,INDIRECT("'"&amp;$B$2&amp;"'!$B$1:$B$1095"),0),MATCH(AN$5,INDIRECT("'"&amp;$B$2&amp;"'!5:5"),0))),0)</f>
        <v>0</v>
      </c>
      <c r="AO12" s="21">
        <f ca="1">IFERROR(INDIRECT("'"&amp;$B$2&amp;"'!"&amp;ADDRESS(MATCH($B12,INDIRECT("'"&amp;$B$2&amp;"'!$B$1:$B$1095"),0),MATCH(AO$5,INDIRECT("'"&amp;$B$2&amp;"'!5:5"),0))),0)</f>
        <v>0</v>
      </c>
      <c r="AP12" s="21">
        <f ca="1">IFERROR(INDIRECT("'"&amp;$B$2&amp;"'!"&amp;ADDRESS(MATCH($B12,INDIRECT("'"&amp;$B$2&amp;"'!$B$1:$B$1095"),0),MATCH(AP$5,INDIRECT("'"&amp;$B$2&amp;"'!5:5"),0))),0)</f>
        <v>0</v>
      </c>
      <c r="AQ12" s="21">
        <f ca="1">IFERROR(INDIRECT("'"&amp;$B$2&amp;"'!"&amp;ADDRESS(MATCH($B12,INDIRECT("'"&amp;$B$2&amp;"'!$B$1:$B$1095"),0),MATCH(AQ$5,INDIRECT("'"&amp;$B$2&amp;"'!5:5"),0))),0)</f>
        <v>0</v>
      </c>
      <c r="AR12" s="21">
        <f ca="1">IFERROR(INDIRECT("'"&amp;$B$2&amp;"'!"&amp;ADDRESS(MATCH($B12,INDIRECT("'"&amp;$B$2&amp;"'!$B$1:$B$1095"),0),MATCH(AR$5,INDIRECT("'"&amp;$B$2&amp;"'!5:5"),0))),0)</f>
        <v>0</v>
      </c>
      <c r="AS12" s="21">
        <f ca="1">IFERROR(INDIRECT("'"&amp;$B$2&amp;"'!"&amp;ADDRESS(MATCH($B12,INDIRECT("'"&amp;$B$2&amp;"'!$B$1:$B$1095"),0),MATCH(AS$5,INDIRECT("'"&amp;$B$2&amp;"'!5:5"),0))),0)</f>
        <v>0</v>
      </c>
      <c r="AT12" s="21">
        <f ca="1">IFERROR(INDIRECT("'"&amp;$B$2&amp;"'!"&amp;ADDRESS(MATCH($B12,INDIRECT("'"&amp;$B$2&amp;"'!$B$1:$B$1095"),0),MATCH(AT$5,INDIRECT("'"&amp;$B$2&amp;"'!5:5"),0))),0)</f>
        <v>0</v>
      </c>
      <c r="AU12" s="21">
        <f ca="1">IFERROR(INDIRECT("'"&amp;$B$2&amp;"'!"&amp;ADDRESS(MATCH($B12,INDIRECT("'"&amp;$B$2&amp;"'!$B$1:$B$1095"),0),MATCH(AU$5,INDIRECT("'"&amp;$B$2&amp;"'!5:5"),0))),0)</f>
        <v>0</v>
      </c>
      <c r="AV12" s="21">
        <f ca="1">IFERROR(INDIRECT("'"&amp;$B$2&amp;"'!"&amp;ADDRESS(MATCH($B12,INDIRECT("'"&amp;$B$2&amp;"'!$B$1:$B$1095"),0),MATCH(AV$5,INDIRECT("'"&amp;$B$2&amp;"'!5:5"),0))),0)</f>
        <v>0</v>
      </c>
      <c r="AW12" s="21">
        <f ca="1">IFERROR(INDIRECT("'"&amp;$B$2&amp;"'!"&amp;ADDRESS(MATCH($B12,INDIRECT("'"&amp;$B$2&amp;"'!$B$1:$B$1095"),0),MATCH(AW$5,INDIRECT("'"&amp;$B$2&amp;"'!5:5"),0))),0)</f>
        <v>0</v>
      </c>
      <c r="AX12" s="21">
        <f ca="1">IFERROR(INDIRECT("'"&amp;$B$2&amp;"'!"&amp;ADDRESS(MATCH($B12,INDIRECT("'"&amp;$B$2&amp;"'!$B$1:$B$1095"),0),MATCH(AX$5,INDIRECT("'"&amp;$B$2&amp;"'!5:5"),0))),0)</f>
        <v>0</v>
      </c>
      <c r="AY12" s="21">
        <f ca="1">IFERROR(INDIRECT("'"&amp;$B$2&amp;"'!"&amp;ADDRESS(MATCH($B12,INDIRECT("'"&amp;$B$2&amp;"'!$B$1:$B$1095"),0),MATCH(AY$5,INDIRECT("'"&amp;$B$2&amp;"'!5:5"),0))),0)</f>
        <v>0</v>
      </c>
      <c r="AZ12" s="21">
        <f ca="1">IFERROR(INDIRECT("'"&amp;$B$2&amp;"'!"&amp;ADDRESS(MATCH($B12,INDIRECT("'"&amp;$B$2&amp;"'!$B$1:$B$1095"),0),MATCH(AZ$5,INDIRECT("'"&amp;$B$2&amp;"'!5:5"),0))),0)</f>
        <v>0</v>
      </c>
      <c r="BA12" s="21">
        <f ca="1">IFERROR(INDIRECT("'"&amp;$B$2&amp;"'!"&amp;ADDRESS(MATCH($B12,INDIRECT("'"&amp;$B$2&amp;"'!$B$1:$B$1095"),0),MATCH(BA$5,INDIRECT("'"&amp;$B$2&amp;"'!5:5"),0))),0)</f>
        <v>0</v>
      </c>
      <c r="BB12" s="21">
        <f ca="1">IFERROR(INDIRECT("'"&amp;$B$2&amp;"'!"&amp;ADDRESS(MATCH($B12,INDIRECT("'"&amp;$B$2&amp;"'!$B$1:$B$1095"),0),MATCH(BB$5,INDIRECT("'"&amp;$B$2&amp;"'!5:5"),0))),0)</f>
        <v>0</v>
      </c>
      <c r="BC12" s="21">
        <f ca="1">IFERROR(INDIRECT("'"&amp;$B$2&amp;"'!"&amp;ADDRESS(MATCH($B12,INDIRECT("'"&amp;$B$2&amp;"'!$B$1:$B$1095"),0),MATCH(BC$5,INDIRECT("'"&amp;$B$2&amp;"'!5:5"),0))),0)</f>
        <v>0</v>
      </c>
      <c r="BD12" s="21">
        <f ca="1">IFERROR(INDIRECT("'"&amp;$B$2&amp;"'!"&amp;ADDRESS(MATCH($B12,INDIRECT("'"&amp;$B$2&amp;"'!$B$1:$B$1095"),0),MATCH(BD$5,INDIRECT("'"&amp;$B$2&amp;"'!5:5"),0))),0)</f>
        <v>0</v>
      </c>
      <c r="BE12" s="21">
        <f ca="1">IFERROR(INDIRECT("'"&amp;$B$2&amp;"'!"&amp;ADDRESS(MATCH($B12,INDIRECT("'"&amp;$B$2&amp;"'!$B$1:$B$1095"),0),MATCH(BE$5,INDIRECT("'"&amp;$B$2&amp;"'!5:5"),0))),0)</f>
        <v>0</v>
      </c>
      <c r="BF12" s="21">
        <f ca="1">IFERROR(INDIRECT("'"&amp;$B$2&amp;"'!"&amp;ADDRESS(MATCH($B12,INDIRECT("'"&amp;$B$2&amp;"'!$B$1:$B$1095"),0),MATCH(BF$5,INDIRECT("'"&amp;$B$2&amp;"'!5:5"),0))),0)</f>
        <v>0</v>
      </c>
      <c r="BG12" s="21">
        <f ca="1">IFERROR(INDIRECT("'"&amp;$B$2&amp;"'!"&amp;ADDRESS(MATCH($B12,INDIRECT("'"&amp;$B$2&amp;"'!$B$1:$B$1095"),0),MATCH(BG$5,INDIRECT("'"&amp;$B$2&amp;"'!5:5"),0))),0)</f>
        <v>0</v>
      </c>
      <c r="BH12" s="21">
        <f ca="1">IFERROR(INDIRECT("'"&amp;$B$2&amp;"'!"&amp;ADDRESS(MATCH($B12,INDIRECT("'"&amp;$B$2&amp;"'!$B$1:$B$1095"),0),MATCH(BH$5,INDIRECT("'"&amp;$B$2&amp;"'!5:5"),0))),0)</f>
        <v>0</v>
      </c>
      <c r="BI12" s="21">
        <f ca="1">IFERROR(INDIRECT("'"&amp;$B$2&amp;"'!"&amp;ADDRESS(MATCH($B12,INDIRECT("'"&amp;$B$2&amp;"'!$B$1:$B$1095"),0),MATCH(BI$5,INDIRECT("'"&amp;$B$2&amp;"'!5:5"),0))),0)</f>
        <v>174</v>
      </c>
      <c r="BJ12" s="21">
        <f ca="1">IFERROR(INDIRECT("'"&amp;$B$2&amp;"'!"&amp;ADDRESS(MATCH($B12,INDIRECT("'"&amp;$B$2&amp;"'!$B$1:$B$1095"),0),MATCH(BJ$5,INDIRECT("'"&amp;$B$2&amp;"'!5:5"),0))),0)</f>
        <v>0</v>
      </c>
      <c r="BK12" s="21">
        <f ca="1">IFERROR(INDIRECT("'"&amp;$B$2&amp;"'!"&amp;ADDRESS(MATCH($B12,INDIRECT("'"&amp;$B$2&amp;"'!$B$1:$B$1095"),0),MATCH(BK$5,INDIRECT("'"&amp;$B$2&amp;"'!5:5"),0))),0)</f>
        <v>0</v>
      </c>
      <c r="BL12" s="21">
        <f ca="1">IFERROR(INDIRECT("'"&amp;$B$2&amp;"'!"&amp;ADDRESS(MATCH($B12,INDIRECT("'"&amp;$B$2&amp;"'!$B$1:$B$1095"),0),MATCH(BL$5,INDIRECT("'"&amp;$B$2&amp;"'!5:5"),0))),0)</f>
        <v>0</v>
      </c>
      <c r="BM12" s="21">
        <f ca="1">IFERROR(INDIRECT("'"&amp;$B$2&amp;"'!"&amp;ADDRESS(MATCH($B12,INDIRECT("'"&amp;$B$2&amp;"'!$B$1:$B$1095"),0),MATCH(BM$5,INDIRECT("'"&amp;$B$2&amp;"'!5:5"),0))),0)</f>
        <v>0</v>
      </c>
      <c r="BN12" s="21">
        <f ca="1">IFERROR(INDIRECT("'"&amp;$B$2&amp;"'!"&amp;ADDRESS(MATCH($B12,INDIRECT("'"&amp;$B$2&amp;"'!$B$1:$B$1095"),0),MATCH(BN$5,INDIRECT("'"&amp;$B$2&amp;"'!5:5"),0))),0)</f>
        <v>0</v>
      </c>
      <c r="BO12" s="21">
        <f ca="1">IFERROR(INDIRECT("'"&amp;$B$2&amp;"'!"&amp;ADDRESS(MATCH($B12,INDIRECT("'"&amp;$B$2&amp;"'!$B$1:$B$1095"),0),MATCH(BO$5,INDIRECT("'"&amp;$B$2&amp;"'!5:5"),0))),0)</f>
        <v>0</v>
      </c>
      <c r="BP12" s="21">
        <f ca="1">IFERROR(INDIRECT("'"&amp;$B$2&amp;"'!"&amp;ADDRESS(MATCH($B12,INDIRECT("'"&amp;$B$2&amp;"'!$B$1:$B$1095"),0),MATCH(BP$5,INDIRECT("'"&amp;$B$2&amp;"'!5:5"),0))),0)</f>
        <v>0</v>
      </c>
      <c r="BQ12" s="21">
        <f ca="1">IFERROR(INDIRECT("'"&amp;$B$2&amp;"'!"&amp;ADDRESS(MATCH($B12,INDIRECT("'"&amp;$B$2&amp;"'!$B$1:$B$1095"),0),MATCH(BQ$5,INDIRECT("'"&amp;$B$2&amp;"'!5:5"),0))),0)</f>
        <v>0</v>
      </c>
      <c r="BR12" s="21">
        <f ca="1">IFERROR(INDIRECT("'"&amp;$B$2&amp;"'!"&amp;ADDRESS(MATCH($B12,INDIRECT("'"&amp;$B$2&amp;"'!$B$1:$B$1095"),0),MATCH(BR$5,INDIRECT("'"&amp;$B$2&amp;"'!5:5"),0))),0)</f>
        <v>0</v>
      </c>
      <c r="BS12" s="21">
        <f ca="1">IFERROR(INDIRECT("'"&amp;$B$2&amp;"'!"&amp;ADDRESS(MATCH($B12,INDIRECT("'"&amp;$B$2&amp;"'!$B$1:$B$1095"),0),MATCH(BS$5,INDIRECT("'"&amp;$B$2&amp;"'!5:5"),0))),0)</f>
        <v>0</v>
      </c>
      <c r="BT12" s="21">
        <f ca="1">IFERROR(INDIRECT("'"&amp;$B$2&amp;"'!"&amp;ADDRESS(MATCH($B12,INDIRECT("'"&amp;$B$2&amp;"'!$B$1:$B$1095"),0),MATCH(BT$5,INDIRECT("'"&amp;$B$2&amp;"'!5:5"),0))),0)</f>
        <v>0</v>
      </c>
      <c r="BU12" s="21">
        <f ca="1">IFERROR(INDIRECT("'"&amp;$B$2&amp;"'!"&amp;ADDRESS(MATCH($B12,INDIRECT("'"&amp;$B$2&amp;"'!$B$1:$B$1095"),0),MATCH(BU$5,INDIRECT("'"&amp;$B$2&amp;"'!5:5"),0))),0)</f>
        <v>0</v>
      </c>
      <c r="BV12" s="21">
        <f ca="1">IFERROR(INDIRECT("'"&amp;$B$2&amp;"'!"&amp;ADDRESS(MATCH($B12,INDIRECT("'"&amp;$B$2&amp;"'!$B$1:$B$1095"),0),MATCH(BV$5,INDIRECT("'"&amp;$B$2&amp;"'!5:5"),0))),0)</f>
        <v>0</v>
      </c>
      <c r="BW12" s="21">
        <f ca="1">IFERROR(INDIRECT("'"&amp;$B$2&amp;"'!"&amp;ADDRESS(MATCH($B12,INDIRECT("'"&amp;$B$2&amp;"'!$B$1:$B$1095"),0),MATCH(BW$5,INDIRECT("'"&amp;$B$2&amp;"'!5:5"),0))),0)</f>
        <v>0</v>
      </c>
      <c r="BX12" s="21">
        <f ca="1">IFERROR(INDIRECT("'"&amp;$B$2&amp;"'!"&amp;ADDRESS(MATCH($B12,INDIRECT("'"&amp;$B$2&amp;"'!$B$1:$B$1095"),0),MATCH(BX$5,INDIRECT("'"&amp;$B$2&amp;"'!5:5"),0))),0)</f>
        <v>0</v>
      </c>
      <c r="BY12" s="21">
        <f ca="1">IFERROR(INDIRECT("'"&amp;$B$2&amp;"'!"&amp;ADDRESS(MATCH($B12,INDIRECT("'"&amp;$B$2&amp;"'!$B$1:$B$1095"),0),MATCH(BY$5,INDIRECT("'"&amp;$B$2&amp;"'!5:5"),0))),0)</f>
        <v>0</v>
      </c>
      <c r="BZ12" s="21">
        <f ca="1">IFERROR(INDIRECT("'"&amp;$B$2&amp;"'!"&amp;ADDRESS(MATCH($B12,INDIRECT("'"&amp;$B$2&amp;"'!$B$1:$B$1095"),0),MATCH(BZ$5,INDIRECT("'"&amp;$B$2&amp;"'!5:5"),0))),0)</f>
        <v>0</v>
      </c>
      <c r="CA12" s="21">
        <f ca="1">IFERROR(INDIRECT("'"&amp;$B$2&amp;"'!"&amp;ADDRESS(MATCH($B12,INDIRECT("'"&amp;$B$2&amp;"'!$B$1:$B$1095"),0),MATCH(CA$5,INDIRECT("'"&amp;$B$2&amp;"'!5:5"),0))),0)</f>
        <v>0</v>
      </c>
      <c r="CB12" s="21">
        <f ca="1">IFERROR(INDIRECT("'"&amp;$B$2&amp;"'!"&amp;ADDRESS(MATCH($B12,INDIRECT("'"&amp;$B$2&amp;"'!$B$1:$B$1095"),0),MATCH(CB$5,INDIRECT("'"&amp;$B$2&amp;"'!5:5"),0))),0)</f>
        <v>0</v>
      </c>
      <c r="CC12" s="21">
        <f ca="1">IFERROR(INDIRECT("'"&amp;$B$2&amp;"'!"&amp;ADDRESS(MATCH($B12,INDIRECT("'"&amp;$B$2&amp;"'!$B$1:$B$1095"),0),MATCH(CC$5,INDIRECT("'"&amp;$B$2&amp;"'!5:5"),0))),0)</f>
        <v>0</v>
      </c>
      <c r="CD12" s="21">
        <f ca="1">IFERROR(INDIRECT("'"&amp;$B$2&amp;"'!"&amp;ADDRESS(MATCH($B12,INDIRECT("'"&amp;$B$2&amp;"'!$B$1:$B$1095"),0),MATCH(CD$5,INDIRECT("'"&amp;$B$2&amp;"'!5:5"),0))),0)</f>
        <v>0</v>
      </c>
      <c r="CE12" s="21">
        <f ca="1">IFERROR(INDIRECT("'"&amp;$B$2&amp;"'!"&amp;ADDRESS(MATCH($B12,INDIRECT("'"&amp;$B$2&amp;"'!$B$1:$B$1095"),0),MATCH(CE$5,INDIRECT("'"&amp;$B$2&amp;"'!5:5"),0))),0)</f>
        <v>0</v>
      </c>
      <c r="CF12" s="21">
        <f ca="1">IFERROR(INDIRECT("'"&amp;$B$2&amp;"'!"&amp;ADDRESS(MATCH($B12,INDIRECT("'"&amp;$B$2&amp;"'!$B$1:$B$1095"),0),MATCH(CF$5,INDIRECT("'"&amp;$B$2&amp;"'!5:5"),0))),0)</f>
        <v>0</v>
      </c>
      <c r="CG12" s="21">
        <f ca="1">IFERROR(INDIRECT("'"&amp;$B$2&amp;"'!"&amp;ADDRESS(MATCH($B12,INDIRECT("'"&amp;$B$2&amp;"'!$B$1:$B$1095"),0),MATCH(CG$5,INDIRECT("'"&amp;$B$2&amp;"'!5:5"),0))),0)</f>
        <v>0</v>
      </c>
      <c r="CH12" s="21">
        <f ca="1">IFERROR(INDIRECT("'"&amp;$B$2&amp;"'!"&amp;ADDRESS(MATCH($B12,INDIRECT("'"&amp;$B$2&amp;"'!$B$1:$B$1095"),0),MATCH(CH$5,INDIRECT("'"&amp;$B$2&amp;"'!5:5"),0))),0)</f>
        <v>0</v>
      </c>
      <c r="CI12" s="22">
        <f t="shared" ca="1" si="1"/>
        <v>0</v>
      </c>
      <c r="CJ12" s="21">
        <f ca="1">IFERROR(INDIRECT("'"&amp;$B$2&amp;"'!"&amp;ADDRESS(MATCH($B12,INDIRECT("'"&amp;$B$2&amp;"'!$B$1:$B$1095"),0),MATCH(CJ$5,INDIRECT("'"&amp;$B$2&amp;"'!5:5"),0))),0)</f>
        <v>0</v>
      </c>
      <c r="CK12" s="21">
        <f ca="1">IFERROR(INDIRECT("'"&amp;$B$2&amp;"'!"&amp;ADDRESS(MATCH($B12,INDIRECT("'"&amp;$B$2&amp;"'!$B$1:$B$1095"),0),MATCH(CK$5,INDIRECT("'"&amp;$B$2&amp;"'!5:5"),0))),0)</f>
        <v>0</v>
      </c>
      <c r="CL12" s="22">
        <f t="shared" ca="1" si="2"/>
        <v>0</v>
      </c>
      <c r="CM12" s="21">
        <f ca="1">IFERROR(INDIRECT("'"&amp;$B$2&amp;"'!"&amp;ADDRESS(MATCH($B12,INDIRECT("'"&amp;$B$2&amp;"'!$B$1:$B$1095"),0),MATCH(CM$5,INDIRECT("'"&amp;$B$2&amp;"'!5:5"),0))),0)</f>
        <v>0</v>
      </c>
      <c r="CN12" s="21">
        <f ca="1">IFERROR(INDIRECT("'"&amp;$B$2&amp;"'!"&amp;ADDRESS(MATCH($B12,INDIRECT("'"&amp;$B$2&amp;"'!$B$1:$B$1095"),0),MATCH(CN$5,INDIRECT("'"&amp;$B$2&amp;"'!5:5"),0))),0)</f>
        <v>0</v>
      </c>
      <c r="CO12" s="22">
        <f t="shared" ca="1" si="3"/>
        <v>0</v>
      </c>
      <c r="CP12" s="21">
        <f ca="1">IFERROR(INDIRECT("'"&amp;$B$2&amp;"'!"&amp;ADDRESS(MATCH($B12,INDIRECT("'"&amp;$B$2&amp;"'!$B$1:$B$1095"),0),MATCH(CP$5,INDIRECT("'"&amp;$B$2&amp;"'!5:5"),0))),0)</f>
        <v>0</v>
      </c>
      <c r="CQ12" s="21">
        <f ca="1">IFERROR(INDIRECT("'"&amp;$B$2&amp;"'!"&amp;ADDRESS(MATCH($B12,INDIRECT("'"&amp;$B$2&amp;"'!$B$1:$B$1095"),0),MATCH(CQ$5,INDIRECT("'"&amp;$B$2&amp;"'!5:5"),0))),0)</f>
        <v>0</v>
      </c>
      <c r="CR12" s="21">
        <f ca="1">IFERROR(INDIRECT("'"&amp;$B$2&amp;"'!"&amp;ADDRESS(MATCH($B12,INDIRECT("'"&amp;$B$2&amp;"'!$B$1:$B$1095"),0),MATCH(CR$5,INDIRECT("'"&amp;$B$2&amp;"'!5:5"),0))),0)</f>
        <v>0</v>
      </c>
      <c r="CS12" s="21">
        <f ca="1">IFERROR(INDIRECT("'"&amp;$B$2&amp;"'!"&amp;ADDRESS(MATCH($B12,INDIRECT("'"&amp;$B$2&amp;"'!$B$1:$B$1095"),0),MATCH(CS$5,INDIRECT("'"&amp;$B$2&amp;"'!5:5"),0))),0)</f>
        <v>0</v>
      </c>
      <c r="CT12" s="21">
        <f ca="1">IFERROR(INDIRECT("'"&amp;$B$2&amp;"'!"&amp;ADDRESS(MATCH($B12,INDIRECT("'"&amp;$B$2&amp;"'!$B$1:$B$1095"),0),MATCH(CT$5,INDIRECT("'"&amp;$B$2&amp;"'!5:5"),0))),0)</f>
        <v>0</v>
      </c>
      <c r="CU12" s="22">
        <f t="shared" ca="1" si="4"/>
        <v>174</v>
      </c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</row>
    <row r="13" spans="1:226" ht="12.75" customHeight="1" x14ac:dyDescent="0.2">
      <c r="A13" s="67" t="s">
        <v>150</v>
      </c>
      <c r="B13" s="20">
        <v>1008</v>
      </c>
      <c r="C13" s="68" t="s">
        <v>144</v>
      </c>
      <c r="D13" s="22">
        <f t="shared" ca="1" si="0"/>
        <v>16814.425963958027</v>
      </c>
      <c r="E13" s="21">
        <f ca="1">IFERROR(INDIRECT("'"&amp;$B$2&amp;"'!"&amp;ADDRESS(MATCH($B13,INDIRECT("'"&amp;$B$2&amp;"'!$B$1:$B$1095"),0),MATCH(E$5,INDIRECT("'"&amp;$B$2&amp;"'!5:5"),0))),0)</f>
        <v>15928.6933827382</v>
      </c>
      <c r="F13" s="21">
        <f ca="1">IFERROR(INDIRECT("'"&amp;$B$2&amp;"'!"&amp;ADDRESS(MATCH($B13,INDIRECT("'"&amp;$B$2&amp;"'!$B$1:$B$1095"),0),MATCH(F$5,INDIRECT("'"&amp;$B$2&amp;"'!5:5"),0))),0)</f>
        <v>557.02750961982508</v>
      </c>
      <c r="G13" s="21">
        <f ca="1">IFERROR(INDIRECT("'"&amp;$B$2&amp;"'!"&amp;ADDRESS(MATCH($B13,INDIRECT("'"&amp;$B$2&amp;"'!$B$1:$B$1095"),0),MATCH(G$5,INDIRECT("'"&amp;$B$2&amp;"'!5:5"),0))),0)</f>
        <v>328.70507160000199</v>
      </c>
      <c r="H13" s="21">
        <f ca="1">IFERROR(INDIRECT("'"&amp;$B$2&amp;"'!"&amp;ADDRESS(MATCH($B13,INDIRECT("'"&amp;$B$2&amp;"'!$B$1:$B$1095"),0),MATCH(H$5,INDIRECT("'"&amp;$B$2&amp;"'!5:5"),0))),0)</f>
        <v>535.64657534246601</v>
      </c>
      <c r="I13" s="21">
        <f ca="1">IFERROR(INDIRECT("'"&amp;$B$2&amp;"'!"&amp;ADDRESS(MATCH($B13,INDIRECT("'"&amp;$B$2&amp;"'!$B$1:$B$1095"),0),MATCH(I$5,INDIRECT("'"&amp;$B$2&amp;"'!5:5"),0))),0)</f>
        <v>29891.886966390201</v>
      </c>
      <c r="J13" s="21">
        <f ca="1">IFERROR(INDIRECT("'"&amp;$B$2&amp;"'!"&amp;ADDRESS(MATCH($B13,INDIRECT("'"&amp;$B$2&amp;"'!$B$1:$B$1095"),0),MATCH(J$5,INDIRECT("'"&amp;$B$2&amp;"'!5:5"),0))),0)</f>
        <v>0</v>
      </c>
      <c r="K13" s="21">
        <f ca="1">IFERROR(INDIRECT("'"&amp;$B$2&amp;"'!"&amp;ADDRESS(MATCH($B13,INDIRECT("'"&amp;$B$2&amp;"'!$B$1:$B$1095"),0),MATCH(K$5,INDIRECT("'"&amp;$B$2&amp;"'!5:5"),0))),0)</f>
        <v>0</v>
      </c>
      <c r="L13" s="21">
        <f ca="1">IFERROR(INDIRECT("'"&amp;$B$2&amp;"'!"&amp;ADDRESS(MATCH($B13,INDIRECT("'"&amp;$B$2&amp;"'!$B$1:$B$1095"),0),MATCH(L$5,INDIRECT("'"&amp;$B$2&amp;"'!5:5"),0))),0)</f>
        <v>0</v>
      </c>
      <c r="M13" s="21">
        <f ca="1">IFERROR(INDIRECT("'"&amp;$B$2&amp;"'!"&amp;ADDRESS(MATCH($B13,INDIRECT("'"&amp;$B$2&amp;"'!$B$1:$B$1095"),0),MATCH(M$5,INDIRECT("'"&amp;$B$2&amp;"'!5:5"),0))),0)</f>
        <v>0</v>
      </c>
      <c r="N13" s="21">
        <f ca="1">IFERROR(INDIRECT("'"&amp;$B$2&amp;"'!"&amp;ADDRESS(MATCH($B13,INDIRECT("'"&amp;$B$2&amp;"'!$B$1:$B$1095"),0),MATCH(N$5,INDIRECT("'"&amp;$B$2&amp;"'!5:5"),0))),0)</f>
        <v>0</v>
      </c>
      <c r="O13" s="21">
        <f ca="1">IFERROR(INDIRECT("'"&amp;$B$2&amp;"'!"&amp;ADDRESS(MATCH($B13,INDIRECT("'"&amp;$B$2&amp;"'!$B$1:$B$1095"),0),MATCH(O$5,INDIRECT("'"&amp;$B$2&amp;"'!5:5"),0))),0)</f>
        <v>5216.49863013699</v>
      </c>
      <c r="P13" s="21">
        <f ca="1">IFERROR(INDIRECT("'"&amp;$B$2&amp;"'!"&amp;ADDRESS(MATCH($B13,INDIRECT("'"&amp;$B$2&amp;"'!$B$1:$B$1095"),0),MATCH(P$5,INDIRECT("'"&amp;$B$2&amp;"'!5:5"),0))),0)</f>
        <v>0</v>
      </c>
      <c r="Q13" s="21">
        <f ca="1">IFERROR(INDIRECT("'"&amp;$B$2&amp;"'!"&amp;ADDRESS(MATCH($B13,INDIRECT("'"&amp;$B$2&amp;"'!$B$1:$B$1095"),0),MATCH(Q$5,INDIRECT("'"&amp;$B$2&amp;"'!5:5"),0))),0)</f>
        <v>114.53972602739699</v>
      </c>
      <c r="R13" s="21">
        <f ca="1">IFERROR(INDIRECT("'"&amp;$B$2&amp;"'!"&amp;ADDRESS(MATCH($B13,INDIRECT("'"&amp;$B$2&amp;"'!$B$1:$B$1095"),0),MATCH(R$5,INDIRECT("'"&amp;$B$2&amp;"'!5:5"),0))),0)</f>
        <v>0</v>
      </c>
      <c r="S13" s="21">
        <f ca="1">IFERROR(INDIRECT("'"&amp;$B$2&amp;"'!"&amp;ADDRESS(MATCH($B13,INDIRECT("'"&amp;$B$2&amp;"'!$B$1:$B$1095"),0),MATCH(S$5,INDIRECT("'"&amp;$B$2&amp;"'!5:5"),0))),0)</f>
        <v>0</v>
      </c>
      <c r="T13" s="21">
        <f ca="1">IFERROR(INDIRECT("'"&amp;$B$2&amp;"'!"&amp;ADDRESS(MATCH($B13,INDIRECT("'"&amp;$B$2&amp;"'!$B$1:$B$1095"),0),MATCH(T$5,INDIRECT("'"&amp;$B$2&amp;"'!5:5"),0))),0)</f>
        <v>151893.12972153601</v>
      </c>
      <c r="U13" s="21">
        <f ca="1">IFERROR(INDIRECT("'"&amp;$B$2&amp;"'!"&amp;ADDRESS(MATCH($B13,INDIRECT("'"&amp;$B$2&amp;"'!$B$1:$B$1095"),0),MATCH(U$5,INDIRECT("'"&amp;$B$2&amp;"'!5:5"),0))),0)</f>
        <v>3</v>
      </c>
      <c r="V13" s="21">
        <f ca="1">IFERROR(INDIRECT("'"&amp;$B$2&amp;"'!"&amp;ADDRESS(MATCH($B13,INDIRECT("'"&amp;$B$2&amp;"'!$B$1:$B$1095"),0),MATCH(V$5,INDIRECT("'"&amp;$B$2&amp;"'!5:5"),0))),0)</f>
        <v>64873.001411707999</v>
      </c>
      <c r="W13" s="21">
        <f ca="1">IFERROR(INDIRECT("'"&amp;$B$2&amp;"'!"&amp;ADDRESS(MATCH($B13,INDIRECT("'"&amp;$B$2&amp;"'!$B$1:$B$1095"),0),MATCH(W$5,INDIRECT("'"&amp;$B$2&amp;"'!5:5"),0))),0)</f>
        <v>134898.28110520501</v>
      </c>
      <c r="X13" s="21">
        <f ca="1">IFERROR(INDIRECT("'"&amp;$B$2&amp;"'!"&amp;ADDRESS(MATCH($B13,INDIRECT("'"&amp;$B$2&amp;"'!$B$1:$B$1095"),0),MATCH(X$5,INDIRECT("'"&amp;$B$2&amp;"'!5:5"),0))),0)</f>
        <v>0</v>
      </c>
      <c r="Y13" s="21">
        <f ca="1">IFERROR(INDIRECT("'"&amp;$B$2&amp;"'!"&amp;ADDRESS(MATCH($B13,INDIRECT("'"&amp;$B$2&amp;"'!$B$1:$B$1095"),0),MATCH(Y$5,INDIRECT("'"&amp;$B$2&amp;"'!5:5"),0))),0)</f>
        <v>383.84931506849301</v>
      </c>
      <c r="Z13" s="21">
        <f ca="1">IFERROR(INDIRECT("'"&amp;$B$2&amp;"'!"&amp;ADDRESS(MATCH($B13,INDIRECT("'"&amp;$B$2&amp;"'!$B$1:$B$1095"),0),MATCH(Z$5,INDIRECT("'"&amp;$B$2&amp;"'!5:5"),0))),0)</f>
        <v>24078.196347031899</v>
      </c>
      <c r="AA13" s="21">
        <f ca="1">IFERROR(INDIRECT("'"&amp;$B$2&amp;"'!"&amp;ADDRESS(MATCH($B13,INDIRECT("'"&amp;$B$2&amp;"'!$B$1:$B$1095"),0),MATCH(AA$5,INDIRECT("'"&amp;$B$2&amp;"'!5:5"),0))),0)</f>
        <v>0</v>
      </c>
      <c r="AB13" s="21">
        <f ca="1">IFERROR(INDIRECT("'"&amp;$B$2&amp;"'!"&amp;ADDRESS(MATCH($B13,INDIRECT("'"&amp;$B$2&amp;"'!$B$1:$B$1095"),0),MATCH(AB$5,INDIRECT("'"&amp;$B$2&amp;"'!5:5"),0))),0)</f>
        <v>0</v>
      </c>
      <c r="AC13" s="21">
        <f ca="1">IFERROR(INDIRECT("'"&amp;$B$2&amp;"'!"&amp;ADDRESS(MATCH($B13,INDIRECT("'"&amp;$B$2&amp;"'!$B$1:$B$1095"),0),MATCH(AC$5,INDIRECT("'"&amp;$B$2&amp;"'!5:5"),0))),0)</f>
        <v>4547.3164489116898</v>
      </c>
      <c r="AD13" s="21">
        <f ca="1">IFERROR(INDIRECT("'"&amp;$B$2&amp;"'!"&amp;ADDRESS(MATCH($B13,INDIRECT("'"&amp;$B$2&amp;"'!$B$1:$B$1095"),0),MATCH(AD$5,INDIRECT("'"&amp;$B$2&amp;"'!5:5"),0))),0)</f>
        <v>33221.843772177301</v>
      </c>
      <c r="AE13" s="21">
        <f ca="1">IFERROR(INDIRECT("'"&amp;$B$2&amp;"'!"&amp;ADDRESS(MATCH($B13,INDIRECT("'"&amp;$B$2&amp;"'!$B$1:$B$1095"),0),MATCH(AE$5,INDIRECT("'"&amp;$B$2&amp;"'!5:5"),0))),0)</f>
        <v>0</v>
      </c>
      <c r="AF13" s="21">
        <f ca="1">IFERROR(INDIRECT("'"&amp;$B$2&amp;"'!"&amp;ADDRESS(MATCH($B13,INDIRECT("'"&amp;$B$2&amp;"'!$B$1:$B$1095"),0),MATCH(AF$5,INDIRECT("'"&amp;$B$2&amp;"'!5:5"),0))),0)</f>
        <v>9</v>
      </c>
      <c r="AG13" s="21">
        <f ca="1">IFERROR(INDIRECT("'"&amp;$B$2&amp;"'!"&amp;ADDRESS(MATCH($B13,INDIRECT("'"&amp;$B$2&amp;"'!$B$1:$B$1095"),0),MATCH(AG$5,INDIRECT("'"&amp;$B$2&amp;"'!5:5"),0))),0)</f>
        <v>0</v>
      </c>
      <c r="AH13" s="21">
        <f ca="1">IFERROR(INDIRECT("'"&amp;$B$2&amp;"'!"&amp;ADDRESS(MATCH($B13,INDIRECT("'"&amp;$B$2&amp;"'!$B$1:$B$1095"),0),MATCH(AH$5,INDIRECT("'"&amp;$B$2&amp;"'!5:5"),0))),0)</f>
        <v>0</v>
      </c>
      <c r="AI13" s="21">
        <f ca="1">IFERROR(INDIRECT("'"&amp;$B$2&amp;"'!"&amp;ADDRESS(MATCH($B13,INDIRECT("'"&amp;$B$2&amp;"'!$B$1:$B$1095"),0),MATCH(AI$5,INDIRECT("'"&amp;$B$2&amp;"'!5:5"),0))),0)</f>
        <v>0</v>
      </c>
      <c r="AJ13" s="21">
        <f ca="1">IFERROR(INDIRECT("'"&amp;$B$2&amp;"'!"&amp;ADDRESS(MATCH($B13,INDIRECT("'"&amp;$B$2&amp;"'!$B$1:$B$1095"),0),MATCH(AJ$5,INDIRECT("'"&amp;$B$2&amp;"'!5:5"),0))),0)</f>
        <v>0</v>
      </c>
      <c r="AK13" s="21">
        <f ca="1">IFERROR(INDIRECT("'"&amp;$B$2&amp;"'!"&amp;ADDRESS(MATCH($B13,INDIRECT("'"&amp;$B$2&amp;"'!$B$1:$B$1095"),0),MATCH(AK$5,INDIRECT("'"&amp;$B$2&amp;"'!5:5"),0))),0)</f>
        <v>8.2132483687564406</v>
      </c>
      <c r="AL13" s="21">
        <f ca="1">IFERROR(INDIRECT("'"&amp;$B$2&amp;"'!"&amp;ADDRESS(MATCH($B13,INDIRECT("'"&amp;$B$2&amp;"'!$B$1:$B$1095"),0),MATCH(AL$5,INDIRECT("'"&amp;$B$2&amp;"'!5:5"),0))),0)</f>
        <v>0</v>
      </c>
      <c r="AM13" s="21">
        <f ca="1">IFERROR(INDIRECT("'"&amp;$B$2&amp;"'!"&amp;ADDRESS(MATCH($B13,INDIRECT("'"&amp;$B$2&amp;"'!$B$1:$B$1095"),0),MATCH(AM$5,INDIRECT("'"&amp;$B$2&amp;"'!5:5"),0))),0)</f>
        <v>479.90354609929102</v>
      </c>
      <c r="AN13" s="21">
        <f ca="1">IFERROR(INDIRECT("'"&amp;$B$2&amp;"'!"&amp;ADDRESS(MATCH($B13,INDIRECT("'"&amp;$B$2&amp;"'!$B$1:$B$1095"),0),MATCH(AN$5,INDIRECT("'"&amp;$B$2&amp;"'!5:5"),0))),0)</f>
        <v>0</v>
      </c>
      <c r="AO13" s="21">
        <f ca="1">IFERROR(INDIRECT("'"&amp;$B$2&amp;"'!"&amp;ADDRESS(MATCH($B13,INDIRECT("'"&amp;$B$2&amp;"'!$B$1:$B$1095"),0),MATCH(AO$5,INDIRECT("'"&amp;$B$2&amp;"'!5:5"),0))),0)</f>
        <v>0</v>
      </c>
      <c r="AP13" s="21">
        <f ca="1">IFERROR(INDIRECT("'"&amp;$B$2&amp;"'!"&amp;ADDRESS(MATCH($B13,INDIRECT("'"&amp;$B$2&amp;"'!$B$1:$B$1095"),0),MATCH(AP$5,INDIRECT("'"&amp;$B$2&amp;"'!5:5"),0))),0)</f>
        <v>232</v>
      </c>
      <c r="AQ13" s="21">
        <f ca="1">IFERROR(INDIRECT("'"&amp;$B$2&amp;"'!"&amp;ADDRESS(MATCH($B13,INDIRECT("'"&amp;$B$2&amp;"'!$B$1:$B$1095"),0),MATCH(AQ$5,INDIRECT("'"&amp;$B$2&amp;"'!5:5"),0))),0)</f>
        <v>0</v>
      </c>
      <c r="AR13" s="21">
        <f ca="1">IFERROR(INDIRECT("'"&amp;$B$2&amp;"'!"&amp;ADDRESS(MATCH($B13,INDIRECT("'"&amp;$B$2&amp;"'!$B$1:$B$1095"),0),MATCH(AR$5,INDIRECT("'"&amp;$B$2&amp;"'!5:5"),0))),0)</f>
        <v>0</v>
      </c>
      <c r="AS13" s="21">
        <f ca="1">IFERROR(INDIRECT("'"&amp;$B$2&amp;"'!"&amp;ADDRESS(MATCH($B13,INDIRECT("'"&amp;$B$2&amp;"'!$B$1:$B$1095"),0),MATCH(AS$5,INDIRECT("'"&amp;$B$2&amp;"'!5:5"),0))),0)</f>
        <v>0</v>
      </c>
      <c r="AT13" s="21">
        <f ca="1">IFERROR(INDIRECT("'"&amp;$B$2&amp;"'!"&amp;ADDRESS(MATCH($B13,INDIRECT("'"&amp;$B$2&amp;"'!$B$1:$B$1095"),0),MATCH(AT$5,INDIRECT("'"&amp;$B$2&amp;"'!5:5"),0))),0)</f>
        <v>0</v>
      </c>
      <c r="AU13" s="21">
        <f ca="1">IFERROR(INDIRECT("'"&amp;$B$2&amp;"'!"&amp;ADDRESS(MATCH($B13,INDIRECT("'"&amp;$B$2&amp;"'!$B$1:$B$1095"),0),MATCH(AU$5,INDIRECT("'"&amp;$B$2&amp;"'!5:5"),0))),0)</f>
        <v>16823.525963958102</v>
      </c>
      <c r="AV13" s="21">
        <f ca="1">IFERROR(INDIRECT("'"&amp;$B$2&amp;"'!"&amp;ADDRESS(MATCH($B13,INDIRECT("'"&amp;$B$2&amp;"'!$B$1:$B$1095"),0),MATCH(AV$5,INDIRECT("'"&amp;$B$2&amp;"'!5:5"),0))),0)</f>
        <v>16824.525963958102</v>
      </c>
      <c r="AW13" s="21">
        <f ca="1">IFERROR(INDIRECT("'"&amp;$B$2&amp;"'!"&amp;ADDRESS(MATCH($B13,INDIRECT("'"&amp;$B$2&amp;"'!$B$1:$B$1095"),0),MATCH(AW$5,INDIRECT("'"&amp;$B$2&amp;"'!5:5"),0))),0)</f>
        <v>0</v>
      </c>
      <c r="AX13" s="21">
        <f ca="1">IFERROR(INDIRECT("'"&amp;$B$2&amp;"'!"&amp;ADDRESS(MATCH($B13,INDIRECT("'"&amp;$B$2&amp;"'!$B$1:$B$1095"),0),MATCH(AX$5,INDIRECT("'"&amp;$B$2&amp;"'!5:5"),0))),0)</f>
        <v>16823.525963958102</v>
      </c>
      <c r="AY13" s="21">
        <f ca="1">IFERROR(INDIRECT("'"&amp;$B$2&amp;"'!"&amp;ADDRESS(MATCH($B13,INDIRECT("'"&amp;$B$2&amp;"'!$B$1:$B$1095"),0),MATCH(AY$5,INDIRECT("'"&amp;$B$2&amp;"'!5:5"),0))),0)</f>
        <v>0</v>
      </c>
      <c r="AZ13" s="21">
        <f ca="1">IFERROR(INDIRECT("'"&amp;$B$2&amp;"'!"&amp;ADDRESS(MATCH($B13,INDIRECT("'"&amp;$B$2&amp;"'!$B$1:$B$1095"),0),MATCH(AZ$5,INDIRECT("'"&amp;$B$2&amp;"'!5:5"),0))),0)</f>
        <v>0</v>
      </c>
      <c r="BA13" s="21">
        <f ca="1">IFERROR(INDIRECT("'"&amp;$B$2&amp;"'!"&amp;ADDRESS(MATCH($B13,INDIRECT("'"&amp;$B$2&amp;"'!$B$1:$B$1095"),0),MATCH(BA$5,INDIRECT("'"&amp;$B$2&amp;"'!5:5"),0))),0)</f>
        <v>0</v>
      </c>
      <c r="BB13" s="21">
        <f ca="1">IFERROR(INDIRECT("'"&amp;$B$2&amp;"'!"&amp;ADDRESS(MATCH($B13,INDIRECT("'"&amp;$B$2&amp;"'!$B$1:$B$1095"),0),MATCH(BB$5,INDIRECT("'"&amp;$B$2&amp;"'!5:5"),0))),0)</f>
        <v>0</v>
      </c>
      <c r="BC13" s="21">
        <f ca="1">IFERROR(INDIRECT("'"&amp;$B$2&amp;"'!"&amp;ADDRESS(MATCH($B13,INDIRECT("'"&amp;$B$2&amp;"'!$B$1:$B$1095"),0),MATCH(BC$5,INDIRECT("'"&amp;$B$2&amp;"'!5:5"),0))),0)</f>
        <v>0</v>
      </c>
      <c r="BD13" s="21">
        <f ca="1">IFERROR(INDIRECT("'"&amp;$B$2&amp;"'!"&amp;ADDRESS(MATCH($B13,INDIRECT("'"&amp;$B$2&amp;"'!$B$1:$B$1095"),0),MATCH(BD$5,INDIRECT("'"&amp;$B$2&amp;"'!5:5"),0))),0)</f>
        <v>92627.678913811804</v>
      </c>
      <c r="BE13" s="21">
        <f ca="1">IFERROR(INDIRECT("'"&amp;$B$2&amp;"'!"&amp;ADDRESS(MATCH($B13,INDIRECT("'"&amp;$B$2&amp;"'!$B$1:$B$1095"),0),MATCH(BE$5,INDIRECT("'"&amp;$B$2&amp;"'!5:5"),0))),0)</f>
        <v>0</v>
      </c>
      <c r="BF13" s="21">
        <f ca="1">IFERROR(INDIRECT("'"&amp;$B$2&amp;"'!"&amp;ADDRESS(MATCH($B13,INDIRECT("'"&amp;$B$2&amp;"'!$B$1:$B$1095"),0),MATCH(BF$5,INDIRECT("'"&amp;$B$2&amp;"'!5:5"),0))),0)</f>
        <v>0</v>
      </c>
      <c r="BG13" s="21">
        <f ca="1">IFERROR(INDIRECT("'"&amp;$B$2&amp;"'!"&amp;ADDRESS(MATCH($B13,INDIRECT("'"&amp;$B$2&amp;"'!$B$1:$B$1095"),0),MATCH(BG$5,INDIRECT("'"&amp;$B$2&amp;"'!5:5"),0))),0)</f>
        <v>0</v>
      </c>
      <c r="BH13" s="21">
        <f ca="1">IFERROR(INDIRECT("'"&amp;$B$2&amp;"'!"&amp;ADDRESS(MATCH($B13,INDIRECT("'"&amp;$B$2&amp;"'!$B$1:$B$1095"),0),MATCH(BH$5,INDIRECT("'"&amp;$B$2&amp;"'!5:5"),0))),0)</f>
        <v>0</v>
      </c>
      <c r="BI13" s="21">
        <f ca="1">IFERROR(INDIRECT("'"&amp;$B$2&amp;"'!"&amp;ADDRESS(MATCH($B13,INDIRECT("'"&amp;$B$2&amp;"'!$B$1:$B$1095"),0),MATCH(BI$5,INDIRECT("'"&amp;$B$2&amp;"'!5:5"),0))),0)</f>
        <v>-11.216915761801101</v>
      </c>
      <c r="BJ13" s="21">
        <f ca="1">IFERROR(INDIRECT("'"&amp;$B$2&amp;"'!"&amp;ADDRESS(MATCH($B13,INDIRECT("'"&amp;$B$2&amp;"'!$B$1:$B$1095"),0),MATCH(BJ$5,INDIRECT("'"&amp;$B$2&amp;"'!5:5"),0))),0)</f>
        <v>0</v>
      </c>
      <c r="BK13" s="21">
        <f ca="1">IFERROR(INDIRECT("'"&amp;$B$2&amp;"'!"&amp;ADDRESS(MATCH($B13,INDIRECT("'"&amp;$B$2&amp;"'!$B$1:$B$1095"),0),MATCH(BK$5,INDIRECT("'"&amp;$B$2&amp;"'!5:5"),0))),0)</f>
        <v>0</v>
      </c>
      <c r="BL13" s="21">
        <f ca="1">IFERROR(INDIRECT("'"&amp;$B$2&amp;"'!"&amp;ADDRESS(MATCH($B13,INDIRECT("'"&amp;$B$2&amp;"'!$B$1:$B$1095"),0),MATCH(BL$5,INDIRECT("'"&amp;$B$2&amp;"'!5:5"),0))),0)</f>
        <v>0</v>
      </c>
      <c r="BM13" s="21">
        <f ca="1">IFERROR(INDIRECT("'"&amp;$B$2&amp;"'!"&amp;ADDRESS(MATCH($B13,INDIRECT("'"&amp;$B$2&amp;"'!$B$1:$B$1095"),0),MATCH(BM$5,INDIRECT("'"&amp;$B$2&amp;"'!5:5"),0))),0)</f>
        <v>0</v>
      </c>
      <c r="BN13" s="21">
        <f ca="1">IFERROR(INDIRECT("'"&amp;$B$2&amp;"'!"&amp;ADDRESS(MATCH($B13,INDIRECT("'"&amp;$B$2&amp;"'!$B$1:$B$1095"),0),MATCH(BN$5,INDIRECT("'"&amp;$B$2&amp;"'!5:5"),0))),0)</f>
        <v>68320.618857867506</v>
      </c>
      <c r="BO13" s="21">
        <f ca="1">IFERROR(INDIRECT("'"&amp;$B$2&amp;"'!"&amp;ADDRESS(MATCH($B13,INDIRECT("'"&amp;$B$2&amp;"'!$B$1:$B$1095"),0),MATCH(BO$5,INDIRECT("'"&amp;$B$2&amp;"'!5:5"),0))),0)</f>
        <v>0</v>
      </c>
      <c r="BP13" s="21">
        <f ca="1">IFERROR(INDIRECT("'"&amp;$B$2&amp;"'!"&amp;ADDRESS(MATCH($B13,INDIRECT("'"&amp;$B$2&amp;"'!$B$1:$B$1095"),0),MATCH(BP$5,INDIRECT("'"&amp;$B$2&amp;"'!5:5"),0))),0)</f>
        <v>2448.9127928737198</v>
      </c>
      <c r="BQ13" s="21">
        <f ca="1">IFERROR(INDIRECT("'"&amp;$B$2&amp;"'!"&amp;ADDRESS(MATCH($B13,INDIRECT("'"&amp;$B$2&amp;"'!$B$1:$B$1095"),0),MATCH(BQ$5,INDIRECT("'"&amp;$B$2&amp;"'!5:5"),0))),0)</f>
        <v>28</v>
      </c>
      <c r="BR13" s="21">
        <f ca="1">IFERROR(INDIRECT("'"&amp;$B$2&amp;"'!"&amp;ADDRESS(MATCH($B13,INDIRECT("'"&amp;$B$2&amp;"'!$B$1:$B$1095"),0),MATCH(BR$5,INDIRECT("'"&amp;$B$2&amp;"'!5:5"),0))),0)</f>
        <v>262</v>
      </c>
      <c r="BS13" s="21">
        <f ca="1">IFERROR(INDIRECT("'"&amp;$B$2&amp;"'!"&amp;ADDRESS(MATCH($B13,INDIRECT("'"&amp;$B$2&amp;"'!$B$1:$B$1095"),0),MATCH(BS$5,INDIRECT("'"&amp;$B$2&amp;"'!5:5"),0))),0)</f>
        <v>4309.0614822225698</v>
      </c>
      <c r="BT13" s="21">
        <f ca="1">IFERROR(INDIRECT("'"&amp;$B$2&amp;"'!"&amp;ADDRESS(MATCH($B13,INDIRECT("'"&amp;$B$2&amp;"'!$B$1:$B$1095"),0),MATCH(BT$5,INDIRECT("'"&amp;$B$2&amp;"'!5:5"),0))),0)</f>
        <v>0</v>
      </c>
      <c r="BU13" s="21">
        <f ca="1">IFERROR(INDIRECT("'"&amp;$B$2&amp;"'!"&amp;ADDRESS(MATCH($B13,INDIRECT("'"&amp;$B$2&amp;"'!$B$1:$B$1095"),0),MATCH(BU$5,INDIRECT("'"&amp;$B$2&amp;"'!5:5"),0))),0)</f>
        <v>0</v>
      </c>
      <c r="BV13" s="21">
        <f ca="1">IFERROR(INDIRECT("'"&amp;$B$2&amp;"'!"&amp;ADDRESS(MATCH($B13,INDIRECT("'"&amp;$B$2&amp;"'!$B$1:$B$1095"),0),MATCH(BV$5,INDIRECT("'"&amp;$B$2&amp;"'!5:5"),0))),0)</f>
        <v>0</v>
      </c>
      <c r="BW13" s="21">
        <f ca="1">IFERROR(INDIRECT("'"&amp;$B$2&amp;"'!"&amp;ADDRESS(MATCH($B13,INDIRECT("'"&amp;$B$2&amp;"'!$B$1:$B$1095"),0),MATCH(BW$5,INDIRECT("'"&amp;$B$2&amp;"'!5:5"),0))),0)</f>
        <v>0</v>
      </c>
      <c r="BX13" s="21">
        <f ca="1">IFERROR(INDIRECT("'"&amp;$B$2&amp;"'!"&amp;ADDRESS(MATCH($B13,INDIRECT("'"&amp;$B$2&amp;"'!$B$1:$B$1095"),0),MATCH(BX$5,INDIRECT("'"&amp;$B$2&amp;"'!5:5"),0))),0)</f>
        <v>0</v>
      </c>
      <c r="BY13" s="21">
        <f ca="1">IFERROR(INDIRECT("'"&amp;$B$2&amp;"'!"&amp;ADDRESS(MATCH($B13,INDIRECT("'"&amp;$B$2&amp;"'!$B$1:$B$1095"),0),MATCH(BY$5,INDIRECT("'"&amp;$B$2&amp;"'!5:5"),0))),0)</f>
        <v>0</v>
      </c>
      <c r="BZ13" s="21">
        <f ca="1">IFERROR(INDIRECT("'"&amp;$B$2&amp;"'!"&amp;ADDRESS(MATCH($B13,INDIRECT("'"&amp;$B$2&amp;"'!$B$1:$B$1095"),0),MATCH(BZ$5,INDIRECT("'"&amp;$B$2&amp;"'!5:5"),0))),0)</f>
        <v>0</v>
      </c>
      <c r="CA13" s="21">
        <f ca="1">IFERROR(INDIRECT("'"&amp;$B$2&amp;"'!"&amp;ADDRESS(MATCH($B13,INDIRECT("'"&amp;$B$2&amp;"'!$B$1:$B$1095"),0),MATCH(CA$5,INDIRECT("'"&amp;$B$2&amp;"'!5:5"),0))),0)</f>
        <v>0</v>
      </c>
      <c r="CB13" s="21">
        <f ca="1">IFERROR(INDIRECT("'"&amp;$B$2&amp;"'!"&amp;ADDRESS(MATCH($B13,INDIRECT("'"&amp;$B$2&amp;"'!$B$1:$B$1095"),0),MATCH(CB$5,INDIRECT("'"&amp;$B$2&amp;"'!5:5"),0))),0)</f>
        <v>0</v>
      </c>
      <c r="CC13" s="21">
        <f ca="1">IFERROR(INDIRECT("'"&amp;$B$2&amp;"'!"&amp;ADDRESS(MATCH($B13,INDIRECT("'"&amp;$B$2&amp;"'!$B$1:$B$1095"),0),MATCH(CC$5,INDIRECT("'"&amp;$B$2&amp;"'!5:5"),0))),0)</f>
        <v>0</v>
      </c>
      <c r="CD13" s="21">
        <f ca="1">IFERROR(INDIRECT("'"&amp;$B$2&amp;"'!"&amp;ADDRESS(MATCH($B13,INDIRECT("'"&amp;$B$2&amp;"'!$B$1:$B$1095"),0),MATCH(CD$5,INDIRECT("'"&amp;$B$2&amp;"'!5:5"),0))),0)</f>
        <v>0</v>
      </c>
      <c r="CE13" s="21">
        <f ca="1">IFERROR(INDIRECT("'"&amp;$B$2&amp;"'!"&amp;ADDRESS(MATCH($B13,INDIRECT("'"&amp;$B$2&amp;"'!$B$1:$B$1095"),0),MATCH(CE$5,INDIRECT("'"&amp;$B$2&amp;"'!5:5"),0))),0)</f>
        <v>0</v>
      </c>
      <c r="CF13" s="21">
        <f ca="1">IFERROR(INDIRECT("'"&amp;$B$2&amp;"'!"&amp;ADDRESS(MATCH($B13,INDIRECT("'"&amp;$B$2&amp;"'!$B$1:$B$1095"),0),MATCH(CF$5,INDIRECT("'"&amp;$B$2&amp;"'!5:5"),0))),0)</f>
        <v>0</v>
      </c>
      <c r="CG13" s="21">
        <f ca="1">IFERROR(INDIRECT("'"&amp;$B$2&amp;"'!"&amp;ADDRESS(MATCH($B13,INDIRECT("'"&amp;$B$2&amp;"'!$B$1:$B$1095"),0),MATCH(CG$5,INDIRECT("'"&amp;$B$2&amp;"'!5:5"),0))),0)</f>
        <v>0</v>
      </c>
      <c r="CH13" s="21">
        <f ca="1">IFERROR(INDIRECT("'"&amp;$B$2&amp;"'!"&amp;ADDRESS(MATCH($B13,INDIRECT("'"&amp;$B$2&amp;"'!$B$1:$B$1095"),0),MATCH(CH$5,INDIRECT("'"&amp;$B$2&amp;"'!5:5"),0))),0)</f>
        <v>22210.032876712299</v>
      </c>
      <c r="CI13" s="22">
        <f t="shared" ca="1" si="1"/>
        <v>17830.005112658135</v>
      </c>
      <c r="CJ13" s="21">
        <f ca="1">IFERROR(INDIRECT("'"&amp;$B$2&amp;"'!"&amp;ADDRESS(MATCH($B13,INDIRECT("'"&amp;$B$2&amp;"'!$B$1:$B$1095"),0),MATCH(CJ$5,INDIRECT("'"&amp;$B$2&amp;"'!5:5"),0))),0)</f>
        <v>0</v>
      </c>
      <c r="CK13" s="21">
        <f ca="1">IFERROR(INDIRECT("'"&amp;$B$2&amp;"'!"&amp;ADDRESS(MATCH($B13,INDIRECT("'"&amp;$B$2&amp;"'!$B$1:$B$1095"),0),MATCH(CK$5,INDIRECT("'"&amp;$B$2&amp;"'!5:5"),0))),0)</f>
        <v>0</v>
      </c>
      <c r="CL13" s="22">
        <f t="shared" ca="1" si="2"/>
        <v>0</v>
      </c>
      <c r="CM13" s="21">
        <f ca="1">IFERROR(INDIRECT("'"&amp;$B$2&amp;"'!"&amp;ADDRESS(MATCH($B13,INDIRECT("'"&amp;$B$2&amp;"'!$B$1:$B$1095"),0),MATCH(CM$5,INDIRECT("'"&amp;$B$2&amp;"'!5:5"),0))),0)</f>
        <v>0</v>
      </c>
      <c r="CN13" s="21">
        <f ca="1">IFERROR(INDIRECT("'"&amp;$B$2&amp;"'!"&amp;ADDRESS(MATCH($B13,INDIRECT("'"&amp;$B$2&amp;"'!$B$1:$B$1095"),0),MATCH(CN$5,INDIRECT("'"&amp;$B$2&amp;"'!5:5"),0))),0)</f>
        <v>0</v>
      </c>
      <c r="CO13" s="22">
        <f t="shared" ca="1" si="3"/>
        <v>17830.005112658135</v>
      </c>
      <c r="CP13" s="21">
        <f ca="1">IFERROR(INDIRECT("'"&amp;$B$2&amp;"'!"&amp;ADDRESS(MATCH($B13,INDIRECT("'"&amp;$B$2&amp;"'!$B$1:$B$1095"),0),MATCH(CP$5,INDIRECT("'"&amp;$B$2&amp;"'!5:5"),0))),0)</f>
        <v>0</v>
      </c>
      <c r="CQ13" s="21">
        <f ca="1">IFERROR(INDIRECT("'"&amp;$B$2&amp;"'!"&amp;ADDRESS(MATCH($B13,INDIRECT("'"&amp;$B$2&amp;"'!$B$1:$B$1095"),0),MATCH(CQ$5,INDIRECT("'"&amp;$B$2&amp;"'!5:5"),0))),0)</f>
        <v>17830.005112658135</v>
      </c>
      <c r="CR13" s="21">
        <f ca="1">IFERROR(INDIRECT("'"&amp;$B$2&amp;"'!"&amp;ADDRESS(MATCH($B13,INDIRECT("'"&amp;$B$2&amp;"'!$B$1:$B$1095"),0),MATCH(CR$5,INDIRECT("'"&amp;$B$2&amp;"'!5:5"),0))),0)</f>
        <v>23113.938445991502</v>
      </c>
      <c r="CS13" s="21">
        <f ca="1">IFERROR(INDIRECT("'"&amp;$B$2&amp;"'!"&amp;ADDRESS(MATCH($B13,INDIRECT("'"&amp;$B$2&amp;"'!$B$1:$B$1095"),0),MATCH(CS$5,INDIRECT("'"&amp;$B$2&amp;"'!5:5"),0))),0)</f>
        <v>0</v>
      </c>
      <c r="CT13" s="21">
        <f ca="1">IFERROR(INDIRECT("'"&amp;$B$2&amp;"'!"&amp;ADDRESS(MATCH($B13,INDIRECT("'"&amp;$B$2&amp;"'!$B$1:$B$1095"),0),MATCH(CT$5,INDIRECT("'"&amp;$B$2&amp;"'!5:5"),0))),0)</f>
        <v>0</v>
      </c>
      <c r="CU13" s="22">
        <f t="shared" ca="1" si="4"/>
        <v>748811.34223621164</v>
      </c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</row>
    <row r="14" spans="1:226" ht="12.75" customHeight="1" x14ac:dyDescent="0.2">
      <c r="A14" s="67" t="s">
        <v>151</v>
      </c>
      <c r="B14" s="20">
        <v>1009</v>
      </c>
      <c r="C14" s="68" t="s">
        <v>144</v>
      </c>
      <c r="D14" s="22">
        <f t="shared" ca="1" si="0"/>
        <v>268139.88852149277</v>
      </c>
      <c r="E14" s="21">
        <f ca="1">IFERROR(INDIRECT("'"&amp;$B$2&amp;"'!"&amp;ADDRESS(MATCH($B14,INDIRECT("'"&amp;$B$2&amp;"'!$B$1:$B$1095"),0),MATCH(E$5,INDIRECT("'"&amp;$B$2&amp;"'!5:5"),0))),0)</f>
        <v>247602.46575342474</v>
      </c>
      <c r="F14" s="21">
        <f ca="1">IFERROR(INDIRECT("'"&amp;$B$2&amp;"'!"&amp;ADDRESS(MATCH($B14,INDIRECT("'"&amp;$B$2&amp;"'!$B$1:$B$1095"),0),MATCH(F$5,INDIRECT("'"&amp;$B$2&amp;"'!5:5"),0))),0)</f>
        <v>17622.861124232404</v>
      </c>
      <c r="G14" s="21">
        <f ca="1">IFERROR(INDIRECT("'"&amp;$B$2&amp;"'!"&amp;ADDRESS(MATCH($B14,INDIRECT("'"&amp;$B$2&amp;"'!$B$1:$B$1095"),0),MATCH(G$5,INDIRECT("'"&amp;$B$2&amp;"'!5:5"),0))),0)</f>
        <v>2914.5616438356165</v>
      </c>
      <c r="H14" s="21">
        <f ca="1">IFERROR(INDIRECT("'"&amp;$B$2&amp;"'!"&amp;ADDRESS(MATCH($B14,INDIRECT("'"&amp;$B$2&amp;"'!$B$1:$B$1095"),0),MATCH(H$5,INDIRECT("'"&amp;$B$2&amp;"'!5:5"),0))),0)</f>
        <v>915.30136986301363</v>
      </c>
      <c r="I14" s="21">
        <f ca="1">IFERROR(INDIRECT("'"&amp;$B$2&amp;"'!"&amp;ADDRESS(MATCH($B14,INDIRECT("'"&amp;$B$2&amp;"'!$B$1:$B$1095"),0),MATCH(I$5,INDIRECT("'"&amp;$B$2&amp;"'!5:5"),0))),0)</f>
        <v>127926.99999999999</v>
      </c>
      <c r="J14" s="21">
        <f ca="1">IFERROR(INDIRECT("'"&amp;$B$2&amp;"'!"&amp;ADDRESS(MATCH($B14,INDIRECT("'"&amp;$B$2&amp;"'!$B$1:$B$1095"),0),MATCH(J$5,INDIRECT("'"&amp;$B$2&amp;"'!5:5"),0))),0)</f>
        <v>1</v>
      </c>
      <c r="K14" s="21">
        <f ca="1">IFERROR(INDIRECT("'"&amp;$B$2&amp;"'!"&amp;ADDRESS(MATCH($B14,INDIRECT("'"&amp;$B$2&amp;"'!$B$1:$B$1095"),0),MATCH(K$5,INDIRECT("'"&amp;$B$2&amp;"'!5:5"),0))),0)</f>
        <v>0</v>
      </c>
      <c r="L14" s="21">
        <f ca="1">IFERROR(INDIRECT("'"&amp;$B$2&amp;"'!"&amp;ADDRESS(MATCH($B14,INDIRECT("'"&amp;$B$2&amp;"'!$B$1:$B$1095"),0),MATCH(L$5,INDIRECT("'"&amp;$B$2&amp;"'!5:5"),0))),0)</f>
        <v>0</v>
      </c>
      <c r="M14" s="21">
        <f ca="1">IFERROR(INDIRECT("'"&amp;$B$2&amp;"'!"&amp;ADDRESS(MATCH($B14,INDIRECT("'"&amp;$B$2&amp;"'!$B$1:$B$1095"),0),MATCH(M$5,INDIRECT("'"&amp;$B$2&amp;"'!5:5"),0))),0)</f>
        <v>0</v>
      </c>
      <c r="N14" s="21">
        <f ca="1">IFERROR(INDIRECT("'"&amp;$B$2&amp;"'!"&amp;ADDRESS(MATCH($B14,INDIRECT("'"&amp;$B$2&amp;"'!$B$1:$B$1095"),0),MATCH(N$5,INDIRECT("'"&amp;$B$2&amp;"'!5:5"),0))),0)</f>
        <v>0</v>
      </c>
      <c r="O14" s="21">
        <f ca="1">IFERROR(INDIRECT("'"&amp;$B$2&amp;"'!"&amp;ADDRESS(MATCH($B14,INDIRECT("'"&amp;$B$2&amp;"'!$B$1:$B$1095"),0),MATCH(O$5,INDIRECT("'"&amp;$B$2&amp;"'!5:5"),0))),0)</f>
        <v>35119.028995433786</v>
      </c>
      <c r="P14" s="21">
        <f ca="1">IFERROR(INDIRECT("'"&amp;$B$2&amp;"'!"&amp;ADDRESS(MATCH($B14,INDIRECT("'"&amp;$B$2&amp;"'!$B$1:$B$1095"),0),MATCH(P$5,INDIRECT("'"&amp;$B$2&amp;"'!5:5"),0))),0)</f>
        <v>0</v>
      </c>
      <c r="Q14" s="21">
        <f ca="1">IFERROR(INDIRECT("'"&amp;$B$2&amp;"'!"&amp;ADDRESS(MATCH($B14,INDIRECT("'"&amp;$B$2&amp;"'!$B$1:$B$1095"),0),MATCH(Q$5,INDIRECT("'"&amp;$B$2&amp;"'!5:5"),0))),0)</f>
        <v>297</v>
      </c>
      <c r="R14" s="21">
        <f ca="1">IFERROR(INDIRECT("'"&amp;$B$2&amp;"'!"&amp;ADDRESS(MATCH($B14,INDIRECT("'"&amp;$B$2&amp;"'!$B$1:$B$1095"),0),MATCH(R$5,INDIRECT("'"&amp;$B$2&amp;"'!5:5"),0))),0)</f>
        <v>0</v>
      </c>
      <c r="S14" s="21">
        <f ca="1">IFERROR(INDIRECT("'"&amp;$B$2&amp;"'!"&amp;ADDRESS(MATCH($B14,INDIRECT("'"&amp;$B$2&amp;"'!$B$1:$B$1095"),0),MATCH(S$5,INDIRECT("'"&amp;$B$2&amp;"'!5:5"),0))),0)</f>
        <v>0</v>
      </c>
      <c r="T14" s="21">
        <f ca="1">IFERROR(INDIRECT("'"&amp;$B$2&amp;"'!"&amp;ADDRESS(MATCH($B14,INDIRECT("'"&amp;$B$2&amp;"'!$B$1:$B$1095"),0),MATCH(T$5,INDIRECT("'"&amp;$B$2&amp;"'!5:5"),0))),0)</f>
        <v>166068.38356164136</v>
      </c>
      <c r="U14" s="21">
        <f ca="1">IFERROR(INDIRECT("'"&amp;$B$2&amp;"'!"&amp;ADDRESS(MATCH($B14,INDIRECT("'"&amp;$B$2&amp;"'!$B$1:$B$1095"),0),MATCH(U$5,INDIRECT("'"&amp;$B$2&amp;"'!5:5"),0))),0)</f>
        <v>2069.4147026917935</v>
      </c>
      <c r="V14" s="21">
        <f ca="1">IFERROR(INDIRECT("'"&amp;$B$2&amp;"'!"&amp;ADDRESS(MATCH($B14,INDIRECT("'"&amp;$B$2&amp;"'!$B$1:$B$1095"),0),MATCH(V$5,INDIRECT("'"&amp;$B$2&amp;"'!5:5"),0))),0)</f>
        <v>214887.136573836</v>
      </c>
      <c r="W14" s="21">
        <f ca="1">IFERROR(INDIRECT("'"&amp;$B$2&amp;"'!"&amp;ADDRESS(MATCH($B14,INDIRECT("'"&amp;$B$2&amp;"'!$B$1:$B$1095"),0),MATCH(W$5,INDIRECT("'"&amp;$B$2&amp;"'!5:5"),0))),0)</f>
        <v>123491.57219027595</v>
      </c>
      <c r="X14" s="21">
        <f ca="1">IFERROR(INDIRECT("'"&amp;$B$2&amp;"'!"&amp;ADDRESS(MATCH($B14,INDIRECT("'"&amp;$B$2&amp;"'!$B$1:$B$1095"),0),MATCH(X$5,INDIRECT("'"&amp;$B$2&amp;"'!5:5"),0))),0)</f>
        <v>1</v>
      </c>
      <c r="Y14" s="21">
        <f ca="1">IFERROR(INDIRECT("'"&amp;$B$2&amp;"'!"&amp;ADDRESS(MATCH($B14,INDIRECT("'"&amp;$B$2&amp;"'!$B$1:$B$1095"),0),MATCH(Y$5,INDIRECT("'"&amp;$B$2&amp;"'!5:5"),0))),0)</f>
        <v>6432.8905722299187</v>
      </c>
      <c r="Z14" s="21">
        <f ca="1">IFERROR(INDIRECT("'"&amp;$B$2&amp;"'!"&amp;ADDRESS(MATCH($B14,INDIRECT("'"&amp;$B$2&amp;"'!$B$1:$B$1095"),0),MATCH(Z$5,INDIRECT("'"&amp;$B$2&amp;"'!5:5"),0))),0)</f>
        <v>69778.313179026911</v>
      </c>
      <c r="AA14" s="21">
        <f ca="1">IFERROR(INDIRECT("'"&amp;$B$2&amp;"'!"&amp;ADDRESS(MATCH($B14,INDIRECT("'"&amp;$B$2&amp;"'!$B$1:$B$1095"),0),MATCH(AA$5,INDIRECT("'"&amp;$B$2&amp;"'!5:5"),0))),0)</f>
        <v>76</v>
      </c>
      <c r="AB14" s="21">
        <f ca="1">IFERROR(INDIRECT("'"&amp;$B$2&amp;"'!"&amp;ADDRESS(MATCH($B14,INDIRECT("'"&amp;$B$2&amp;"'!$B$1:$B$1095"),0),MATCH(AB$5,INDIRECT("'"&amp;$B$2&amp;"'!5:5"),0))),0)</f>
        <v>0</v>
      </c>
      <c r="AC14" s="21">
        <f ca="1">IFERROR(INDIRECT("'"&amp;$B$2&amp;"'!"&amp;ADDRESS(MATCH($B14,INDIRECT("'"&amp;$B$2&amp;"'!$B$1:$B$1095"),0),MATCH(AC$5,INDIRECT("'"&amp;$B$2&amp;"'!5:5"),0))),0)</f>
        <v>94783.118658478968</v>
      </c>
      <c r="AD14" s="21">
        <f ca="1">IFERROR(INDIRECT("'"&amp;$B$2&amp;"'!"&amp;ADDRESS(MATCH($B14,INDIRECT("'"&amp;$B$2&amp;"'!$B$1:$B$1095"),0),MATCH(AD$5,INDIRECT("'"&amp;$B$2&amp;"'!5:5"),0))),0)</f>
        <v>129373.17345299949</v>
      </c>
      <c r="AE14" s="21">
        <f ca="1">IFERROR(INDIRECT("'"&amp;$B$2&amp;"'!"&amp;ADDRESS(MATCH($B14,INDIRECT("'"&amp;$B$2&amp;"'!$B$1:$B$1095"),0),MATCH(AE$5,INDIRECT("'"&amp;$B$2&amp;"'!5:5"),0))),0)</f>
        <v>5</v>
      </c>
      <c r="AF14" s="21">
        <f ca="1">IFERROR(INDIRECT("'"&amp;$B$2&amp;"'!"&amp;ADDRESS(MATCH($B14,INDIRECT("'"&amp;$B$2&amp;"'!$B$1:$B$1095"),0),MATCH(AF$5,INDIRECT("'"&amp;$B$2&amp;"'!5:5"),0))),0)</f>
        <v>482</v>
      </c>
      <c r="AG14" s="21">
        <f ca="1">IFERROR(INDIRECT("'"&amp;$B$2&amp;"'!"&amp;ADDRESS(MATCH($B14,INDIRECT("'"&amp;$B$2&amp;"'!$B$1:$B$1095"),0),MATCH(AG$5,INDIRECT("'"&amp;$B$2&amp;"'!5:5"),0))),0)</f>
        <v>0.1</v>
      </c>
      <c r="AH14" s="21">
        <f ca="1">IFERROR(INDIRECT("'"&amp;$B$2&amp;"'!"&amp;ADDRESS(MATCH($B14,INDIRECT("'"&amp;$B$2&amp;"'!$B$1:$B$1095"),0),MATCH(AH$5,INDIRECT("'"&amp;$B$2&amp;"'!5:5"),0))),0)</f>
        <v>0</v>
      </c>
      <c r="AI14" s="21">
        <f ca="1">IFERROR(INDIRECT("'"&amp;$B$2&amp;"'!"&amp;ADDRESS(MATCH($B14,INDIRECT("'"&amp;$B$2&amp;"'!$B$1:$B$1095"),0),MATCH(AI$5,INDIRECT("'"&amp;$B$2&amp;"'!5:5"),0))),0)</f>
        <v>0</v>
      </c>
      <c r="AJ14" s="21">
        <f ca="1">IFERROR(INDIRECT("'"&amp;$B$2&amp;"'!"&amp;ADDRESS(MATCH($B14,INDIRECT("'"&amp;$B$2&amp;"'!$B$1:$B$1095"),0),MATCH(AJ$5,INDIRECT("'"&amp;$B$2&amp;"'!5:5"),0))),0)</f>
        <v>693</v>
      </c>
      <c r="AK14" s="21">
        <f ca="1">IFERROR(INDIRECT("'"&amp;$B$2&amp;"'!"&amp;ADDRESS(MATCH($B14,INDIRECT("'"&amp;$B$2&amp;"'!$B$1:$B$1095"),0),MATCH(AK$5,INDIRECT("'"&amp;$B$2&amp;"'!5:5"),0))),0)</f>
        <v>16</v>
      </c>
      <c r="AL14" s="21">
        <f ca="1">IFERROR(INDIRECT("'"&amp;$B$2&amp;"'!"&amp;ADDRESS(MATCH($B14,INDIRECT("'"&amp;$B$2&amp;"'!$B$1:$B$1095"),0),MATCH(AL$5,INDIRECT("'"&amp;$B$2&amp;"'!5:5"),0))),0)</f>
        <v>0</v>
      </c>
      <c r="AM14" s="21">
        <f ca="1">IFERROR(INDIRECT("'"&amp;$B$2&amp;"'!"&amp;ADDRESS(MATCH($B14,INDIRECT("'"&amp;$B$2&amp;"'!$B$1:$B$1095"),0),MATCH(AM$5,INDIRECT("'"&amp;$B$2&amp;"'!5:5"),0))),0)</f>
        <v>1115.0876712328768</v>
      </c>
      <c r="AN14" s="21">
        <f ca="1">IFERROR(INDIRECT("'"&amp;$B$2&amp;"'!"&amp;ADDRESS(MATCH($B14,INDIRECT("'"&amp;$B$2&amp;"'!$B$1:$B$1095"),0),MATCH(AN$5,INDIRECT("'"&amp;$B$2&amp;"'!5:5"),0))),0)</f>
        <v>5</v>
      </c>
      <c r="AO14" s="21">
        <f ca="1">IFERROR(INDIRECT("'"&amp;$B$2&amp;"'!"&amp;ADDRESS(MATCH($B14,INDIRECT("'"&amp;$B$2&amp;"'!$B$1:$B$1095"),0),MATCH(AO$5,INDIRECT("'"&amp;$B$2&amp;"'!5:5"),0))),0)</f>
        <v>0</v>
      </c>
      <c r="AP14" s="21">
        <f ca="1">IFERROR(INDIRECT("'"&amp;$B$2&amp;"'!"&amp;ADDRESS(MATCH($B14,INDIRECT("'"&amp;$B$2&amp;"'!$B$1:$B$1095"),0),MATCH(AP$5,INDIRECT("'"&amp;$B$2&amp;"'!5:5"),0))),0)</f>
        <v>7862.0356164383556</v>
      </c>
      <c r="AQ14" s="21">
        <f ca="1">IFERROR(INDIRECT("'"&amp;$B$2&amp;"'!"&amp;ADDRESS(MATCH($B14,INDIRECT("'"&amp;$B$2&amp;"'!$B$1:$B$1095"),0),MATCH(AQ$5,INDIRECT("'"&amp;$B$2&amp;"'!5:5"),0))),0)</f>
        <v>0</v>
      </c>
      <c r="AR14" s="21">
        <f ca="1">IFERROR(INDIRECT("'"&amp;$B$2&amp;"'!"&amp;ADDRESS(MATCH($B14,INDIRECT("'"&amp;$B$2&amp;"'!$B$1:$B$1095"),0),MATCH(AR$5,INDIRECT("'"&amp;$B$2&amp;"'!5:5"),0))),0)</f>
        <v>0</v>
      </c>
      <c r="AS14" s="21">
        <f ca="1">IFERROR(INDIRECT("'"&amp;$B$2&amp;"'!"&amp;ADDRESS(MATCH($B14,INDIRECT("'"&amp;$B$2&amp;"'!$B$1:$B$1095"),0),MATCH(AS$5,INDIRECT("'"&amp;$B$2&amp;"'!5:5"),0))),0)</f>
        <v>0</v>
      </c>
      <c r="AT14" s="21">
        <f ca="1">IFERROR(INDIRECT("'"&amp;$B$2&amp;"'!"&amp;ADDRESS(MATCH($B14,INDIRECT("'"&amp;$B$2&amp;"'!$B$1:$B$1095"),0),MATCH(AT$5,INDIRECT("'"&amp;$B$2&amp;"'!5:5"),0))),0)</f>
        <v>0</v>
      </c>
      <c r="AU14" s="21">
        <f ca="1">IFERROR(INDIRECT("'"&amp;$B$2&amp;"'!"&amp;ADDRESS(MATCH($B14,INDIRECT("'"&amp;$B$2&amp;"'!$B$1:$B$1095"),0),MATCH(AU$5,INDIRECT("'"&amp;$B$2&amp;"'!5:5"),0))),0)</f>
        <v>0</v>
      </c>
      <c r="AV14" s="21">
        <f ca="1">IFERROR(INDIRECT("'"&amp;$B$2&amp;"'!"&amp;ADDRESS(MATCH($B14,INDIRECT("'"&amp;$B$2&amp;"'!$B$1:$B$1095"),0),MATCH(AV$5,INDIRECT("'"&amp;$B$2&amp;"'!5:5"),0))),0)</f>
        <v>0</v>
      </c>
      <c r="AW14" s="21">
        <f ca="1">IFERROR(INDIRECT("'"&amp;$B$2&amp;"'!"&amp;ADDRESS(MATCH($B14,INDIRECT("'"&amp;$B$2&amp;"'!$B$1:$B$1095"),0),MATCH(AW$5,INDIRECT("'"&amp;$B$2&amp;"'!5:5"),0))),0)</f>
        <v>0</v>
      </c>
      <c r="AX14" s="21">
        <f ca="1">IFERROR(INDIRECT("'"&amp;$B$2&amp;"'!"&amp;ADDRESS(MATCH($B14,INDIRECT("'"&amp;$B$2&amp;"'!$B$1:$B$1095"),0),MATCH(AX$5,INDIRECT("'"&amp;$B$2&amp;"'!5:5"),0))),0)</f>
        <v>0</v>
      </c>
      <c r="AY14" s="21">
        <f ca="1">IFERROR(INDIRECT("'"&amp;$B$2&amp;"'!"&amp;ADDRESS(MATCH($B14,INDIRECT("'"&amp;$B$2&amp;"'!$B$1:$B$1095"),0),MATCH(AY$5,INDIRECT("'"&amp;$B$2&amp;"'!5:5"),0))),0)</f>
        <v>0</v>
      </c>
      <c r="AZ14" s="21">
        <f ca="1">IFERROR(INDIRECT("'"&amp;$B$2&amp;"'!"&amp;ADDRESS(MATCH($B14,INDIRECT("'"&amp;$B$2&amp;"'!$B$1:$B$1095"),0),MATCH(AZ$5,INDIRECT("'"&amp;$B$2&amp;"'!5:5"),0))),0)</f>
        <v>0</v>
      </c>
      <c r="BA14" s="21">
        <f ca="1">IFERROR(INDIRECT("'"&amp;$B$2&amp;"'!"&amp;ADDRESS(MATCH($B14,INDIRECT("'"&amp;$B$2&amp;"'!$B$1:$B$1095"),0),MATCH(BA$5,INDIRECT("'"&amp;$B$2&amp;"'!5:5"),0))),0)</f>
        <v>0</v>
      </c>
      <c r="BB14" s="21">
        <f ca="1">IFERROR(INDIRECT("'"&amp;$B$2&amp;"'!"&amp;ADDRESS(MATCH($B14,INDIRECT("'"&amp;$B$2&amp;"'!$B$1:$B$1095"),0),MATCH(BB$5,INDIRECT("'"&amp;$B$2&amp;"'!5:5"),0))),0)</f>
        <v>0</v>
      </c>
      <c r="BC14" s="21">
        <f ca="1">IFERROR(INDIRECT("'"&amp;$B$2&amp;"'!"&amp;ADDRESS(MATCH($B14,INDIRECT("'"&amp;$B$2&amp;"'!$B$1:$B$1095"),0),MATCH(BC$5,INDIRECT("'"&amp;$B$2&amp;"'!5:5"),0))),0)</f>
        <v>0</v>
      </c>
      <c r="BD14" s="21">
        <f ca="1">IFERROR(INDIRECT("'"&amp;$B$2&amp;"'!"&amp;ADDRESS(MATCH($B14,INDIRECT("'"&amp;$B$2&amp;"'!$B$1:$B$1095"),0),MATCH(BD$5,INDIRECT("'"&amp;$B$2&amp;"'!5:5"),0))),0)</f>
        <v>327364.09579672874</v>
      </c>
      <c r="BE14" s="21">
        <f ca="1">IFERROR(INDIRECT("'"&amp;$B$2&amp;"'!"&amp;ADDRESS(MATCH($B14,INDIRECT("'"&amp;$B$2&amp;"'!$B$1:$B$1095"),0),MATCH(BE$5,INDIRECT("'"&amp;$B$2&amp;"'!5:5"),0))),0)</f>
        <v>0.01</v>
      </c>
      <c r="BF14" s="21">
        <f ca="1">IFERROR(INDIRECT("'"&amp;$B$2&amp;"'!"&amp;ADDRESS(MATCH($B14,INDIRECT("'"&amp;$B$2&amp;"'!$B$1:$B$1095"),0),MATCH(BF$5,INDIRECT("'"&amp;$B$2&amp;"'!5:5"),0))),0)</f>
        <v>0</v>
      </c>
      <c r="BG14" s="21">
        <f ca="1">IFERROR(INDIRECT("'"&amp;$B$2&amp;"'!"&amp;ADDRESS(MATCH($B14,INDIRECT("'"&amp;$B$2&amp;"'!$B$1:$B$1095"),0),MATCH(BG$5,INDIRECT("'"&amp;$B$2&amp;"'!5:5"),0))),0)</f>
        <v>0</v>
      </c>
      <c r="BH14" s="21">
        <f ca="1">IFERROR(INDIRECT("'"&amp;$B$2&amp;"'!"&amp;ADDRESS(MATCH($B14,INDIRECT("'"&amp;$B$2&amp;"'!$B$1:$B$1095"),0),MATCH(BH$5,INDIRECT("'"&amp;$B$2&amp;"'!5:5"),0))),0)</f>
        <v>0</v>
      </c>
      <c r="BI14" s="21">
        <f ca="1">IFERROR(INDIRECT("'"&amp;$B$2&amp;"'!"&amp;ADDRESS(MATCH($B14,INDIRECT("'"&amp;$B$2&amp;"'!$B$1:$B$1095"),0),MATCH(BI$5,INDIRECT("'"&amp;$B$2&amp;"'!5:5"),0))),0)</f>
        <v>0</v>
      </c>
      <c r="BJ14" s="21">
        <f ca="1">IFERROR(INDIRECT("'"&amp;$B$2&amp;"'!"&amp;ADDRESS(MATCH($B14,INDIRECT("'"&amp;$B$2&amp;"'!$B$1:$B$1095"),0),MATCH(BJ$5,INDIRECT("'"&amp;$B$2&amp;"'!5:5"),0))),0)</f>
        <v>0</v>
      </c>
      <c r="BK14" s="21">
        <f ca="1">IFERROR(INDIRECT("'"&amp;$B$2&amp;"'!"&amp;ADDRESS(MATCH($B14,INDIRECT("'"&amp;$B$2&amp;"'!$B$1:$B$1095"),0),MATCH(BK$5,INDIRECT("'"&amp;$B$2&amp;"'!5:5"),0))),0)</f>
        <v>0</v>
      </c>
      <c r="BL14" s="21">
        <f ca="1">IFERROR(INDIRECT("'"&amp;$B$2&amp;"'!"&amp;ADDRESS(MATCH($B14,INDIRECT("'"&amp;$B$2&amp;"'!$B$1:$B$1095"),0),MATCH(BL$5,INDIRECT("'"&amp;$B$2&amp;"'!5:5"),0))),0)</f>
        <v>0</v>
      </c>
      <c r="BM14" s="21">
        <f ca="1">IFERROR(INDIRECT("'"&amp;$B$2&amp;"'!"&amp;ADDRESS(MATCH($B14,INDIRECT("'"&amp;$B$2&amp;"'!$B$1:$B$1095"),0),MATCH(BM$5,INDIRECT("'"&amp;$B$2&amp;"'!5:5"),0))),0)</f>
        <v>625</v>
      </c>
      <c r="BN14" s="21">
        <f ca="1">IFERROR(INDIRECT("'"&amp;$B$2&amp;"'!"&amp;ADDRESS(MATCH($B14,INDIRECT("'"&amp;$B$2&amp;"'!$B$1:$B$1095"),0),MATCH(BN$5,INDIRECT("'"&amp;$B$2&amp;"'!5:5"),0))),0)</f>
        <v>409278.69232575572</v>
      </c>
      <c r="BO14" s="21">
        <f ca="1">IFERROR(INDIRECT("'"&amp;$B$2&amp;"'!"&amp;ADDRESS(MATCH($B14,INDIRECT("'"&amp;$B$2&amp;"'!$B$1:$B$1095"),0),MATCH(BO$5,INDIRECT("'"&amp;$B$2&amp;"'!5:5"),0))),0)</f>
        <v>0</v>
      </c>
      <c r="BP14" s="21">
        <f ca="1">IFERROR(INDIRECT("'"&amp;$B$2&amp;"'!"&amp;ADDRESS(MATCH($B14,INDIRECT("'"&amp;$B$2&amp;"'!$B$1:$B$1095"),0),MATCH(BP$5,INDIRECT("'"&amp;$B$2&amp;"'!5:5"),0))),0)</f>
        <v>8590.8876712328765</v>
      </c>
      <c r="BQ14" s="21">
        <f ca="1">IFERROR(INDIRECT("'"&amp;$B$2&amp;"'!"&amp;ADDRESS(MATCH($B14,INDIRECT("'"&amp;$B$2&amp;"'!$B$1:$B$1095"),0),MATCH(BQ$5,INDIRECT("'"&amp;$B$2&amp;"'!5:5"),0))),0)</f>
        <v>110</v>
      </c>
      <c r="BR14" s="21">
        <f ca="1">IFERROR(INDIRECT("'"&amp;$B$2&amp;"'!"&amp;ADDRESS(MATCH($B14,INDIRECT("'"&amp;$B$2&amp;"'!$B$1:$B$1095"),0),MATCH(BR$5,INDIRECT("'"&amp;$B$2&amp;"'!5:5"),0))),0)</f>
        <v>320.85769551758932</v>
      </c>
      <c r="BS14" s="21">
        <f ca="1">IFERROR(INDIRECT("'"&amp;$B$2&amp;"'!"&amp;ADDRESS(MATCH($B14,INDIRECT("'"&amp;$B$2&amp;"'!$B$1:$B$1095"),0),MATCH(BS$5,INDIRECT("'"&amp;$B$2&amp;"'!5:5"),0))),0)</f>
        <v>578446.35616438359</v>
      </c>
      <c r="BT14" s="21">
        <f ca="1">IFERROR(INDIRECT("'"&amp;$B$2&amp;"'!"&amp;ADDRESS(MATCH($B14,INDIRECT("'"&amp;$B$2&amp;"'!$B$1:$B$1095"),0),MATCH(BT$5,INDIRECT("'"&amp;$B$2&amp;"'!5:5"),0))),0)</f>
        <v>0</v>
      </c>
      <c r="BU14" s="21">
        <f ca="1">IFERROR(INDIRECT("'"&amp;$B$2&amp;"'!"&amp;ADDRESS(MATCH($B14,INDIRECT("'"&amp;$B$2&amp;"'!$B$1:$B$1095"),0),MATCH(BU$5,INDIRECT("'"&amp;$B$2&amp;"'!5:5"),0))),0)</f>
        <v>0</v>
      </c>
      <c r="BV14" s="21">
        <f ca="1">IFERROR(INDIRECT("'"&amp;$B$2&amp;"'!"&amp;ADDRESS(MATCH($B14,INDIRECT("'"&amp;$B$2&amp;"'!$B$1:$B$1095"),0),MATCH(BV$5,INDIRECT("'"&amp;$B$2&amp;"'!5:5"),0))),0)</f>
        <v>622.06027397260277</v>
      </c>
      <c r="BW14" s="21">
        <f ca="1">IFERROR(INDIRECT("'"&amp;$B$2&amp;"'!"&amp;ADDRESS(MATCH($B14,INDIRECT("'"&amp;$B$2&amp;"'!$B$1:$B$1095"),0),MATCH(BW$5,INDIRECT("'"&amp;$B$2&amp;"'!5:5"),0))),0)</f>
        <v>2</v>
      </c>
      <c r="BX14" s="21">
        <f ca="1">IFERROR(INDIRECT("'"&amp;$B$2&amp;"'!"&amp;ADDRESS(MATCH($B14,INDIRECT("'"&amp;$B$2&amp;"'!$B$1:$B$1095"),0),MATCH(BX$5,INDIRECT("'"&amp;$B$2&amp;"'!5:5"),0))),0)</f>
        <v>0</v>
      </c>
      <c r="BY14" s="21">
        <f ca="1">IFERROR(INDIRECT("'"&amp;$B$2&amp;"'!"&amp;ADDRESS(MATCH($B14,INDIRECT("'"&amp;$B$2&amp;"'!$B$1:$B$1095"),0),MATCH(BY$5,INDIRECT("'"&amp;$B$2&amp;"'!5:5"),0))),0)</f>
        <v>0</v>
      </c>
      <c r="BZ14" s="21">
        <f ca="1">IFERROR(INDIRECT("'"&amp;$B$2&amp;"'!"&amp;ADDRESS(MATCH($B14,INDIRECT("'"&amp;$B$2&amp;"'!$B$1:$B$1095"),0),MATCH(BZ$5,INDIRECT("'"&amp;$B$2&amp;"'!5:5"),0))),0)</f>
        <v>23</v>
      </c>
      <c r="CA14" s="21">
        <f ca="1">IFERROR(INDIRECT("'"&amp;$B$2&amp;"'!"&amp;ADDRESS(MATCH($B14,INDIRECT("'"&amp;$B$2&amp;"'!$B$1:$B$1095"),0),MATCH(CA$5,INDIRECT("'"&amp;$B$2&amp;"'!5:5"),0))),0)</f>
        <v>116181.99649322257</v>
      </c>
      <c r="CB14" s="21">
        <f ca="1">IFERROR(INDIRECT("'"&amp;$B$2&amp;"'!"&amp;ADDRESS(MATCH($B14,INDIRECT("'"&amp;$B$2&amp;"'!$B$1:$B$1095"),0),MATCH(CB$5,INDIRECT("'"&amp;$B$2&amp;"'!5:5"),0))),0)</f>
        <v>1.01</v>
      </c>
      <c r="CC14" s="21">
        <f ca="1">IFERROR(INDIRECT("'"&amp;$B$2&amp;"'!"&amp;ADDRESS(MATCH($B14,INDIRECT("'"&amp;$B$2&amp;"'!$B$1:$B$1095"),0),MATCH(CC$5,INDIRECT("'"&amp;$B$2&amp;"'!5:5"),0))),0)</f>
        <v>1145.2027397260276</v>
      </c>
      <c r="CD14" s="21">
        <f ca="1">IFERROR(INDIRECT("'"&amp;$B$2&amp;"'!"&amp;ADDRESS(MATCH($B14,INDIRECT("'"&amp;$B$2&amp;"'!$B$1:$B$1095"),0),MATCH(CD$5,INDIRECT("'"&amp;$B$2&amp;"'!5:5"),0))),0)</f>
        <v>19.054794520547944</v>
      </c>
      <c r="CE14" s="21">
        <f ca="1">IFERROR(INDIRECT("'"&amp;$B$2&amp;"'!"&amp;ADDRESS(MATCH($B14,INDIRECT("'"&amp;$B$2&amp;"'!$B$1:$B$1095"),0),MATCH(CE$5,INDIRECT("'"&amp;$B$2&amp;"'!5:5"),0))),0)</f>
        <v>0</v>
      </c>
      <c r="CF14" s="21">
        <f ca="1">IFERROR(INDIRECT("'"&amp;$B$2&amp;"'!"&amp;ADDRESS(MATCH($B14,INDIRECT("'"&amp;$B$2&amp;"'!$B$1:$B$1095"),0),MATCH(CF$5,INDIRECT("'"&amp;$B$2&amp;"'!5:5"),0))),0)</f>
        <v>0</v>
      </c>
      <c r="CG14" s="21">
        <f ca="1">IFERROR(INDIRECT("'"&amp;$B$2&amp;"'!"&amp;ADDRESS(MATCH($B14,INDIRECT("'"&amp;$B$2&amp;"'!$B$1:$B$1095"),0),MATCH(CG$5,INDIRECT("'"&amp;$B$2&amp;"'!5:5"),0))),0)</f>
        <v>48.01</v>
      </c>
      <c r="CH14" s="21">
        <f ca="1">IFERROR(INDIRECT("'"&amp;$B$2&amp;"'!"&amp;ADDRESS(MATCH($B14,INDIRECT("'"&amp;$B$2&amp;"'!$B$1:$B$1095"),0),MATCH(CH$5,INDIRECT("'"&amp;$B$2&amp;"'!5:5"),0))),0)</f>
        <v>0</v>
      </c>
      <c r="CI14" s="22">
        <f t="shared" ca="1" si="1"/>
        <v>138171.89288120365</v>
      </c>
      <c r="CJ14" s="21">
        <f ca="1">IFERROR(INDIRECT("'"&amp;$B$2&amp;"'!"&amp;ADDRESS(MATCH($B14,INDIRECT("'"&amp;$B$2&amp;"'!$B$1:$B$1095"),0),MATCH(CJ$5,INDIRECT("'"&amp;$B$2&amp;"'!5:5"),0))),0)</f>
        <v>-1563.0926790927458</v>
      </c>
      <c r="CK14" s="21">
        <f ca="1">IFERROR(INDIRECT("'"&amp;$B$2&amp;"'!"&amp;ADDRESS(MATCH($B14,INDIRECT("'"&amp;$B$2&amp;"'!$B$1:$B$1095"),0),MATCH(CK$5,INDIRECT("'"&amp;$B$2&amp;"'!5:5"),0))),0)</f>
        <v>31.684931506849317</v>
      </c>
      <c r="CL14" s="22">
        <f t="shared" ca="1" si="2"/>
        <v>120392.57071637097</v>
      </c>
      <c r="CM14" s="21">
        <f ca="1">IFERROR(INDIRECT("'"&amp;$B$2&amp;"'!"&amp;ADDRESS(MATCH($B14,INDIRECT("'"&amp;$B$2&amp;"'!$B$1:$B$1095"),0),MATCH(CM$5,INDIRECT("'"&amp;$B$2&amp;"'!5:5"),0))),0)</f>
        <v>12875.913286922667</v>
      </c>
      <c r="CN14" s="21">
        <f ca="1">IFERROR(INDIRECT("'"&amp;$B$2&amp;"'!"&amp;ADDRESS(MATCH($B14,INDIRECT("'"&amp;$B$2&amp;"'!$B$1:$B$1095"),0),MATCH(CN$5,INDIRECT("'"&amp;$B$2&amp;"'!5:5"),0))),0)</f>
        <v>107516.65742944831</v>
      </c>
      <c r="CO14" s="22">
        <f t="shared" ca="1" si="3"/>
        <v>19310.729912418556</v>
      </c>
      <c r="CP14" s="21">
        <f ca="1">IFERROR(INDIRECT("'"&amp;$B$2&amp;"'!"&amp;ADDRESS(MATCH($B14,INDIRECT("'"&amp;$B$2&amp;"'!$B$1:$B$1095"),0),MATCH(CP$5,INDIRECT("'"&amp;$B$2&amp;"'!5:5"),0))),0)</f>
        <v>9329.3719065798323</v>
      </c>
      <c r="CQ14" s="21">
        <f ca="1">IFERROR(INDIRECT("'"&amp;$B$2&amp;"'!"&amp;ADDRESS(MATCH($B14,INDIRECT("'"&amp;$B$2&amp;"'!$B$1:$B$1095"),0),MATCH(CQ$5,INDIRECT("'"&amp;$B$2&amp;"'!5:5"),0))),0)</f>
        <v>9981.3580058387233</v>
      </c>
      <c r="CR14" s="21">
        <f ca="1">IFERROR(INDIRECT("'"&amp;$B$2&amp;"'!"&amp;ADDRESS(MATCH($B14,INDIRECT("'"&amp;$B$2&amp;"'!$B$1:$B$1095"),0),MATCH(CR$5,INDIRECT("'"&amp;$B$2&amp;"'!5:5"),0))),0)</f>
        <v>18709.204545454544</v>
      </c>
      <c r="CS14" s="21">
        <f ca="1">IFERROR(INDIRECT("'"&amp;$B$2&amp;"'!"&amp;ADDRESS(MATCH($B14,INDIRECT("'"&amp;$B$2&amp;"'!$B$1:$B$1095"),0),MATCH(CS$5,INDIRECT("'"&amp;$B$2&amp;"'!5:5"),0))),0)</f>
        <v>0</v>
      </c>
      <c r="CT14" s="21">
        <f ca="1">IFERROR(INDIRECT("'"&amp;$B$2&amp;"'!"&amp;ADDRESS(MATCH($B14,INDIRECT("'"&amp;$B$2&amp;"'!$B$1:$B$1095"),0),MATCH(CT$5,INDIRECT("'"&amp;$B$2&amp;"'!5:5"),0))),0)</f>
        <v>0</v>
      </c>
      <c r="CU14" s="22">
        <f t="shared" ca="1" si="4"/>
        <v>2849197.7764473595</v>
      </c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</row>
    <row r="15" spans="1:226" ht="12.75" customHeight="1" x14ac:dyDescent="0.2">
      <c r="A15" s="67" t="s">
        <v>152</v>
      </c>
      <c r="B15" s="20">
        <v>1010</v>
      </c>
      <c r="C15" s="68" t="s">
        <v>144</v>
      </c>
      <c r="D15" s="22">
        <f t="shared" ca="1" si="0"/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IFERROR(INDIRECT("'"&amp;$B$2&amp;"'!"&amp;ADDRESS(MATCH($B15,INDIRECT("'"&amp;$B$2&amp;"'!$B$1:$B$1095"),0),MATCH(K$5,INDIRECT("'"&amp;$B$2&amp;"'!5:5"),0))),0)</f>
        <v>0</v>
      </c>
      <c r="L15" s="21">
        <f ca="1">IFERROR(INDIRECT("'"&amp;$B$2&amp;"'!"&amp;ADDRESS(MATCH($B15,INDIRECT("'"&amp;$B$2&amp;"'!$B$1:$B$1095"),0),MATCH(L$5,INDIRECT("'"&amp;$B$2&amp;"'!5:5"),0))),0)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IFERROR(INDIRECT("'"&amp;$B$2&amp;"'!"&amp;ADDRESS(MATCH($B15,INDIRECT("'"&amp;$B$2&amp;"'!$B$1:$B$1095"),0),MATCH(N$5,INDIRECT("'"&amp;$B$2&amp;"'!5:5"),0))),0)</f>
        <v>0</v>
      </c>
      <c r="O15" s="21">
        <f ca="1">IFERROR(INDIRECT("'"&amp;$B$2&amp;"'!"&amp;ADDRESS(MATCH($B15,INDIRECT("'"&amp;$B$2&amp;"'!$B$1:$B$1095"),0),MATCH(O$5,INDIRECT("'"&amp;$B$2&amp;"'!5:5"),0))),0)</f>
        <v>0</v>
      </c>
      <c r="P15" s="21">
        <f ca="1">IFERROR(INDIRECT("'"&amp;$B$2&amp;"'!"&amp;ADDRESS(MATCH($B15,INDIRECT("'"&amp;$B$2&amp;"'!$B$1:$B$1095"),0),MATCH(P$5,INDIRECT("'"&amp;$B$2&amp;"'!5:5"),0))),0)</f>
        <v>0</v>
      </c>
      <c r="Q15" s="21">
        <f ca="1">IFERROR(INDIRECT("'"&amp;$B$2&amp;"'!"&amp;ADDRESS(MATCH($B15,INDIRECT("'"&amp;$B$2&amp;"'!$B$1:$B$1095"),0),MATCH(Q$5,INDIRECT("'"&amp;$B$2&amp;"'!5:5"),0))),0)</f>
        <v>0</v>
      </c>
      <c r="R15" s="21">
        <f ca="1">IFERROR(INDIRECT("'"&amp;$B$2&amp;"'!"&amp;ADDRESS(MATCH($B15,INDIRECT("'"&amp;$B$2&amp;"'!$B$1:$B$1095"),0),MATCH(R$5,INDIRECT("'"&amp;$B$2&amp;"'!5:5"),0))),0)</f>
        <v>0</v>
      </c>
      <c r="S15" s="21">
        <f ca="1">IFERROR(INDIRECT("'"&amp;$B$2&amp;"'!"&amp;ADDRESS(MATCH($B15,INDIRECT("'"&amp;$B$2&amp;"'!$B$1:$B$1095"),0),MATCH(S$5,INDIRECT("'"&amp;$B$2&amp;"'!5:5"),0))),0)</f>
        <v>0</v>
      </c>
      <c r="T15" s="21">
        <f ca="1">IFERROR(INDIRECT("'"&amp;$B$2&amp;"'!"&amp;ADDRESS(MATCH($B15,INDIRECT("'"&amp;$B$2&amp;"'!$B$1:$B$1095"),0),MATCH(T$5,INDIRECT("'"&amp;$B$2&amp;"'!5:5"),0))),0)</f>
        <v>0</v>
      </c>
      <c r="U15" s="21">
        <f ca="1">IFERROR(INDIRECT("'"&amp;$B$2&amp;"'!"&amp;ADDRESS(MATCH($B15,INDIRECT("'"&amp;$B$2&amp;"'!$B$1:$B$1095"),0),MATCH(U$5,INDIRECT("'"&amp;$B$2&amp;"'!5:5"),0))),0)</f>
        <v>0</v>
      </c>
      <c r="V15" s="21">
        <f ca="1">IFERROR(INDIRECT("'"&amp;$B$2&amp;"'!"&amp;ADDRESS(MATCH($B15,INDIRECT("'"&amp;$B$2&amp;"'!$B$1:$B$1095"),0),MATCH(V$5,INDIRECT("'"&amp;$B$2&amp;"'!5:5"),0))),0)</f>
        <v>0</v>
      </c>
      <c r="W15" s="21">
        <f ca="1">IFERROR(INDIRECT("'"&amp;$B$2&amp;"'!"&amp;ADDRESS(MATCH($B15,INDIRECT("'"&amp;$B$2&amp;"'!$B$1:$B$1095"),0),MATCH(W$5,INDIRECT("'"&amp;$B$2&amp;"'!5:5"),0))),0)</f>
        <v>0</v>
      </c>
      <c r="X15" s="21">
        <f ca="1">IFERROR(INDIRECT("'"&amp;$B$2&amp;"'!"&amp;ADDRESS(MATCH($B15,INDIRECT("'"&amp;$B$2&amp;"'!$B$1:$B$1095"),0),MATCH(X$5,INDIRECT("'"&amp;$B$2&amp;"'!5:5"),0))),0)</f>
        <v>0</v>
      </c>
      <c r="Y15" s="21">
        <f ca="1">IFERROR(INDIRECT("'"&amp;$B$2&amp;"'!"&amp;ADDRESS(MATCH($B15,INDIRECT("'"&amp;$B$2&amp;"'!$B$1:$B$1095"),0),MATCH(Y$5,INDIRECT("'"&amp;$B$2&amp;"'!5:5"),0))),0)</f>
        <v>0</v>
      </c>
      <c r="Z15" s="21">
        <f ca="1">IFERROR(INDIRECT("'"&amp;$B$2&amp;"'!"&amp;ADDRESS(MATCH($B15,INDIRECT("'"&amp;$B$2&amp;"'!$B$1:$B$1095"),0),MATCH(Z$5,INDIRECT("'"&amp;$B$2&amp;"'!5:5"),0))),0)</f>
        <v>4552</v>
      </c>
      <c r="AA15" s="21">
        <f ca="1">IFERROR(INDIRECT("'"&amp;$B$2&amp;"'!"&amp;ADDRESS(MATCH($B15,INDIRECT("'"&amp;$B$2&amp;"'!$B$1:$B$1095"),0),MATCH(AA$5,INDIRECT("'"&amp;$B$2&amp;"'!5:5"),0))),0)</f>
        <v>0</v>
      </c>
      <c r="AB15" s="21">
        <f ca="1">IFERROR(INDIRECT("'"&amp;$B$2&amp;"'!"&amp;ADDRESS(MATCH($B15,INDIRECT("'"&amp;$B$2&amp;"'!$B$1:$B$1095"),0),MATCH(AB$5,INDIRECT("'"&amp;$B$2&amp;"'!5:5"),0))),0)</f>
        <v>0</v>
      </c>
      <c r="AC15" s="21">
        <f ca="1">IFERROR(INDIRECT("'"&amp;$B$2&amp;"'!"&amp;ADDRESS(MATCH($B15,INDIRECT("'"&amp;$B$2&amp;"'!$B$1:$B$1095"),0),MATCH(AC$5,INDIRECT("'"&amp;$B$2&amp;"'!5:5"),0))),0)</f>
        <v>0</v>
      </c>
      <c r="AD15" s="21">
        <f ca="1">IFERROR(INDIRECT("'"&amp;$B$2&amp;"'!"&amp;ADDRESS(MATCH($B15,INDIRECT("'"&amp;$B$2&amp;"'!$B$1:$B$1095"),0),MATCH(AD$5,INDIRECT("'"&amp;$B$2&amp;"'!5:5"),0))),0)</f>
        <v>9598</v>
      </c>
      <c r="AE15" s="21">
        <f ca="1">IFERROR(INDIRECT("'"&amp;$B$2&amp;"'!"&amp;ADDRESS(MATCH($B15,INDIRECT("'"&amp;$B$2&amp;"'!$B$1:$B$1095"),0),MATCH(AE$5,INDIRECT("'"&amp;$B$2&amp;"'!5:5"),0))),0)</f>
        <v>0</v>
      </c>
      <c r="AF15" s="21">
        <f ca="1">IFERROR(INDIRECT("'"&amp;$B$2&amp;"'!"&amp;ADDRESS(MATCH($B15,INDIRECT("'"&amp;$B$2&amp;"'!$B$1:$B$1095"),0),MATCH(AF$5,INDIRECT("'"&amp;$B$2&amp;"'!5:5"),0))),0)</f>
        <v>0</v>
      </c>
      <c r="AG15" s="21">
        <f ca="1">IFERROR(INDIRECT("'"&amp;$B$2&amp;"'!"&amp;ADDRESS(MATCH($B15,INDIRECT("'"&amp;$B$2&amp;"'!$B$1:$B$1095"),0),MATCH(AG$5,INDIRECT("'"&amp;$B$2&amp;"'!5:5"),0))),0)</f>
        <v>0</v>
      </c>
      <c r="AH15" s="21">
        <f ca="1">IFERROR(INDIRECT("'"&amp;$B$2&amp;"'!"&amp;ADDRESS(MATCH($B15,INDIRECT("'"&amp;$B$2&amp;"'!$B$1:$B$1095"),0),MATCH(AH$5,INDIRECT("'"&amp;$B$2&amp;"'!5:5"),0))),0)</f>
        <v>0</v>
      </c>
      <c r="AI15" s="21">
        <f ca="1">IFERROR(INDIRECT("'"&amp;$B$2&amp;"'!"&amp;ADDRESS(MATCH($B15,INDIRECT("'"&amp;$B$2&amp;"'!$B$1:$B$1095"),0),MATCH(AI$5,INDIRECT("'"&amp;$B$2&amp;"'!5:5"),0))),0)</f>
        <v>0</v>
      </c>
      <c r="AJ15" s="21">
        <f ca="1">IFERROR(INDIRECT("'"&amp;$B$2&amp;"'!"&amp;ADDRESS(MATCH($B15,INDIRECT("'"&amp;$B$2&amp;"'!$B$1:$B$1095"),0),MATCH(AJ$5,INDIRECT("'"&amp;$B$2&amp;"'!5:5"),0))),0)</f>
        <v>0</v>
      </c>
      <c r="AK15" s="21">
        <f ca="1">IFERROR(INDIRECT("'"&amp;$B$2&amp;"'!"&amp;ADDRESS(MATCH($B15,INDIRECT("'"&amp;$B$2&amp;"'!$B$1:$B$1095"),0),MATCH(AK$5,INDIRECT("'"&amp;$B$2&amp;"'!5:5"),0))),0)</f>
        <v>0</v>
      </c>
      <c r="AL15" s="21">
        <f ca="1">IFERROR(INDIRECT("'"&amp;$B$2&amp;"'!"&amp;ADDRESS(MATCH($B15,INDIRECT("'"&amp;$B$2&amp;"'!$B$1:$B$1095"),0),MATCH(AL$5,INDIRECT("'"&amp;$B$2&amp;"'!5:5"),0))),0)</f>
        <v>0</v>
      </c>
      <c r="AM15" s="21">
        <f ca="1">IFERROR(INDIRECT("'"&amp;$B$2&amp;"'!"&amp;ADDRESS(MATCH($B15,INDIRECT("'"&amp;$B$2&amp;"'!$B$1:$B$1095"),0),MATCH(AM$5,INDIRECT("'"&amp;$B$2&amp;"'!5:5"),0))),0)</f>
        <v>0</v>
      </c>
      <c r="AN15" s="21">
        <f ca="1">IFERROR(INDIRECT("'"&amp;$B$2&amp;"'!"&amp;ADDRESS(MATCH($B15,INDIRECT("'"&amp;$B$2&amp;"'!$B$1:$B$1095"),0),MATCH(AN$5,INDIRECT("'"&amp;$B$2&amp;"'!5:5"),0))),0)</f>
        <v>0</v>
      </c>
      <c r="AO15" s="21">
        <f ca="1">IFERROR(INDIRECT("'"&amp;$B$2&amp;"'!"&amp;ADDRESS(MATCH($B15,INDIRECT("'"&amp;$B$2&amp;"'!$B$1:$B$1095"),0),MATCH(AO$5,INDIRECT("'"&amp;$B$2&amp;"'!5:5"),0))),0)</f>
        <v>0</v>
      </c>
      <c r="AP15" s="21">
        <f ca="1">IFERROR(INDIRECT("'"&amp;$B$2&amp;"'!"&amp;ADDRESS(MATCH($B15,INDIRECT("'"&amp;$B$2&amp;"'!$B$1:$B$1095"),0),MATCH(AP$5,INDIRECT("'"&amp;$B$2&amp;"'!5:5"),0))),0)</f>
        <v>0</v>
      </c>
      <c r="AQ15" s="21">
        <f ca="1">IFERROR(INDIRECT("'"&amp;$B$2&amp;"'!"&amp;ADDRESS(MATCH($B15,INDIRECT("'"&amp;$B$2&amp;"'!$B$1:$B$1095"),0),MATCH(AQ$5,INDIRECT("'"&amp;$B$2&amp;"'!5:5"),0))),0)</f>
        <v>0</v>
      </c>
      <c r="AR15" s="21">
        <f ca="1">IFERROR(INDIRECT("'"&amp;$B$2&amp;"'!"&amp;ADDRESS(MATCH($B15,INDIRECT("'"&amp;$B$2&amp;"'!$B$1:$B$1095"),0),MATCH(AR$5,INDIRECT("'"&amp;$B$2&amp;"'!5:5"),0))),0)</f>
        <v>0</v>
      </c>
      <c r="AS15" s="21">
        <f ca="1">IFERROR(INDIRECT("'"&amp;$B$2&amp;"'!"&amp;ADDRESS(MATCH($B15,INDIRECT("'"&amp;$B$2&amp;"'!$B$1:$B$1095"),0),MATCH(AS$5,INDIRECT("'"&amp;$B$2&amp;"'!5:5"),0))),0)</f>
        <v>0</v>
      </c>
      <c r="AT15" s="21">
        <f ca="1">IFERROR(INDIRECT("'"&amp;$B$2&amp;"'!"&amp;ADDRESS(MATCH($B15,INDIRECT("'"&amp;$B$2&amp;"'!$B$1:$B$1095"),0),MATCH(AT$5,INDIRECT("'"&amp;$B$2&amp;"'!5:5"),0))),0)</f>
        <v>0</v>
      </c>
      <c r="AU15" s="21">
        <f ca="1">IFERROR(INDIRECT("'"&amp;$B$2&amp;"'!"&amp;ADDRESS(MATCH($B15,INDIRECT("'"&amp;$B$2&amp;"'!$B$1:$B$1095"),0),MATCH(AU$5,INDIRECT("'"&amp;$B$2&amp;"'!5:5"),0))),0)</f>
        <v>0</v>
      </c>
      <c r="AV15" s="21">
        <f ca="1">IFERROR(INDIRECT("'"&amp;$B$2&amp;"'!"&amp;ADDRESS(MATCH($B15,INDIRECT("'"&amp;$B$2&amp;"'!$B$1:$B$1095"),0),MATCH(AV$5,INDIRECT("'"&amp;$B$2&amp;"'!5:5"),0))),0)</f>
        <v>0</v>
      </c>
      <c r="AW15" s="21">
        <f ca="1">IFERROR(INDIRECT("'"&amp;$B$2&amp;"'!"&amp;ADDRESS(MATCH($B15,INDIRECT("'"&amp;$B$2&amp;"'!$B$1:$B$1095"),0),MATCH(AW$5,INDIRECT("'"&amp;$B$2&amp;"'!5:5"),0))),0)</f>
        <v>0</v>
      </c>
      <c r="AX15" s="21">
        <f ca="1">IFERROR(INDIRECT("'"&amp;$B$2&amp;"'!"&amp;ADDRESS(MATCH($B15,INDIRECT("'"&amp;$B$2&amp;"'!$B$1:$B$1095"),0),MATCH(AX$5,INDIRECT("'"&amp;$B$2&amp;"'!5:5"),0))),0)</f>
        <v>0</v>
      </c>
      <c r="AY15" s="21">
        <f ca="1">IFERROR(INDIRECT("'"&amp;$B$2&amp;"'!"&amp;ADDRESS(MATCH($B15,INDIRECT("'"&amp;$B$2&amp;"'!$B$1:$B$1095"),0),MATCH(AY$5,INDIRECT("'"&amp;$B$2&amp;"'!5:5"),0))),0)</f>
        <v>0</v>
      </c>
      <c r="AZ15" s="21">
        <f ca="1">IFERROR(INDIRECT("'"&amp;$B$2&amp;"'!"&amp;ADDRESS(MATCH($B15,INDIRECT("'"&amp;$B$2&amp;"'!$B$1:$B$1095"),0),MATCH(AZ$5,INDIRECT("'"&amp;$B$2&amp;"'!5:5"),0))),0)</f>
        <v>0</v>
      </c>
      <c r="BA15" s="21">
        <f ca="1">IFERROR(INDIRECT("'"&amp;$B$2&amp;"'!"&amp;ADDRESS(MATCH($B15,INDIRECT("'"&amp;$B$2&amp;"'!$B$1:$B$1095"),0),MATCH(BA$5,INDIRECT("'"&amp;$B$2&amp;"'!5:5"),0))),0)</f>
        <v>0</v>
      </c>
      <c r="BB15" s="21">
        <f ca="1">IFERROR(INDIRECT("'"&amp;$B$2&amp;"'!"&amp;ADDRESS(MATCH($B15,INDIRECT("'"&amp;$B$2&amp;"'!$B$1:$B$1095"),0),MATCH(BB$5,INDIRECT("'"&amp;$B$2&amp;"'!5:5"),0))),0)</f>
        <v>0</v>
      </c>
      <c r="BC15" s="21">
        <f ca="1">IFERROR(INDIRECT("'"&amp;$B$2&amp;"'!"&amp;ADDRESS(MATCH($B15,INDIRECT("'"&amp;$B$2&amp;"'!$B$1:$B$1095"),0),MATCH(BC$5,INDIRECT("'"&amp;$B$2&amp;"'!5:5"),0))),0)</f>
        <v>0</v>
      </c>
      <c r="BD15" s="21">
        <f ca="1">IFERROR(INDIRECT("'"&amp;$B$2&amp;"'!"&amp;ADDRESS(MATCH($B15,INDIRECT("'"&amp;$B$2&amp;"'!$B$1:$B$1095"),0),MATCH(BD$5,INDIRECT("'"&amp;$B$2&amp;"'!5:5"),0))),0)</f>
        <v>24509</v>
      </c>
      <c r="BE15" s="21">
        <f ca="1">IFERROR(INDIRECT("'"&amp;$B$2&amp;"'!"&amp;ADDRESS(MATCH($B15,INDIRECT("'"&amp;$B$2&amp;"'!$B$1:$B$1095"),0),MATCH(BE$5,INDIRECT("'"&amp;$B$2&amp;"'!5:5"),0))),0)</f>
        <v>2323</v>
      </c>
      <c r="BF15" s="21">
        <f ca="1">IFERROR(INDIRECT("'"&amp;$B$2&amp;"'!"&amp;ADDRESS(MATCH($B15,INDIRECT("'"&amp;$B$2&amp;"'!$B$1:$B$1095"),0),MATCH(BF$5,INDIRECT("'"&amp;$B$2&amp;"'!5:5"),0))),0)</f>
        <v>0</v>
      </c>
      <c r="BG15" s="21">
        <f ca="1">IFERROR(INDIRECT("'"&amp;$B$2&amp;"'!"&amp;ADDRESS(MATCH($B15,INDIRECT("'"&amp;$B$2&amp;"'!$B$1:$B$1095"),0),MATCH(BG$5,INDIRECT("'"&amp;$B$2&amp;"'!5:5"),0))),0)</f>
        <v>0</v>
      </c>
      <c r="BH15" s="21">
        <f ca="1">IFERROR(INDIRECT("'"&amp;$B$2&amp;"'!"&amp;ADDRESS(MATCH($B15,INDIRECT("'"&amp;$B$2&amp;"'!$B$1:$B$1095"),0),MATCH(BH$5,INDIRECT("'"&amp;$B$2&amp;"'!5:5"),0))),0)</f>
        <v>0</v>
      </c>
      <c r="BI15" s="21">
        <f ca="1">IFERROR(INDIRECT("'"&amp;$B$2&amp;"'!"&amp;ADDRESS(MATCH($B15,INDIRECT("'"&amp;$B$2&amp;"'!$B$1:$B$1095"),0),MATCH(BI$5,INDIRECT("'"&amp;$B$2&amp;"'!5:5"),0))),0)</f>
        <v>0</v>
      </c>
      <c r="BJ15" s="21">
        <f ca="1">IFERROR(INDIRECT("'"&amp;$B$2&amp;"'!"&amp;ADDRESS(MATCH($B15,INDIRECT("'"&amp;$B$2&amp;"'!$B$1:$B$1095"),0),MATCH(BJ$5,INDIRECT("'"&amp;$B$2&amp;"'!5:5"),0))),0)</f>
        <v>0</v>
      </c>
      <c r="BK15" s="21">
        <f ca="1">IFERROR(INDIRECT("'"&amp;$B$2&amp;"'!"&amp;ADDRESS(MATCH($B15,INDIRECT("'"&amp;$B$2&amp;"'!$B$1:$B$1095"),0),MATCH(BK$5,INDIRECT("'"&amp;$B$2&amp;"'!5:5"),0))),0)</f>
        <v>0</v>
      </c>
      <c r="BL15" s="21">
        <f ca="1">IFERROR(INDIRECT("'"&amp;$B$2&amp;"'!"&amp;ADDRESS(MATCH($B15,INDIRECT("'"&amp;$B$2&amp;"'!$B$1:$B$1095"),0),MATCH(BL$5,INDIRECT("'"&amp;$B$2&amp;"'!5:5"),0))),0)</f>
        <v>4233</v>
      </c>
      <c r="BM15" s="21">
        <f ca="1">IFERROR(INDIRECT("'"&amp;$B$2&amp;"'!"&amp;ADDRESS(MATCH($B15,INDIRECT("'"&amp;$B$2&amp;"'!$B$1:$B$1095"),0),MATCH(BM$5,INDIRECT("'"&amp;$B$2&amp;"'!5:5"),0))),0)</f>
        <v>929</v>
      </c>
      <c r="BN15" s="21">
        <f ca="1">IFERROR(INDIRECT("'"&amp;$B$2&amp;"'!"&amp;ADDRESS(MATCH($B15,INDIRECT("'"&amp;$B$2&amp;"'!$B$1:$B$1095"),0),MATCH(BN$5,INDIRECT("'"&amp;$B$2&amp;"'!5:5"),0))),0)</f>
        <v>5370</v>
      </c>
      <c r="BO15" s="21">
        <f ca="1">IFERROR(INDIRECT("'"&amp;$B$2&amp;"'!"&amp;ADDRESS(MATCH($B15,INDIRECT("'"&amp;$B$2&amp;"'!$B$1:$B$1095"),0),MATCH(BO$5,INDIRECT("'"&amp;$B$2&amp;"'!5:5"),0))),0)</f>
        <v>0</v>
      </c>
      <c r="BP15" s="21">
        <f ca="1">IFERROR(INDIRECT("'"&amp;$B$2&amp;"'!"&amp;ADDRESS(MATCH($B15,INDIRECT("'"&amp;$B$2&amp;"'!$B$1:$B$1095"),0),MATCH(BP$5,INDIRECT("'"&amp;$B$2&amp;"'!5:5"),0))),0)</f>
        <v>582</v>
      </c>
      <c r="BQ15" s="21">
        <f ca="1">IFERROR(INDIRECT("'"&amp;$B$2&amp;"'!"&amp;ADDRESS(MATCH($B15,INDIRECT("'"&amp;$B$2&amp;"'!$B$1:$B$1095"),0),MATCH(BQ$5,INDIRECT("'"&amp;$B$2&amp;"'!5:5"),0))),0)</f>
        <v>0</v>
      </c>
      <c r="BR15" s="21">
        <f ca="1">IFERROR(INDIRECT("'"&amp;$B$2&amp;"'!"&amp;ADDRESS(MATCH($B15,INDIRECT("'"&amp;$B$2&amp;"'!$B$1:$B$1095"),0),MATCH(BR$5,INDIRECT("'"&amp;$B$2&amp;"'!5:5"),0))),0)</f>
        <v>0</v>
      </c>
      <c r="BS15" s="21">
        <f ca="1">IFERROR(INDIRECT("'"&amp;$B$2&amp;"'!"&amp;ADDRESS(MATCH($B15,INDIRECT("'"&amp;$B$2&amp;"'!$B$1:$B$1095"),0),MATCH(BS$5,INDIRECT("'"&amp;$B$2&amp;"'!5:5"),0))),0)</f>
        <v>40</v>
      </c>
      <c r="BT15" s="21">
        <f ca="1">IFERROR(INDIRECT("'"&amp;$B$2&amp;"'!"&amp;ADDRESS(MATCH($B15,INDIRECT("'"&amp;$B$2&amp;"'!$B$1:$B$1095"),0),MATCH(BT$5,INDIRECT("'"&amp;$B$2&amp;"'!5:5"),0))),0)</f>
        <v>0</v>
      </c>
      <c r="BU15" s="21">
        <f ca="1">IFERROR(INDIRECT("'"&amp;$B$2&amp;"'!"&amp;ADDRESS(MATCH($B15,INDIRECT("'"&amp;$B$2&amp;"'!$B$1:$B$1095"),0),MATCH(BU$5,INDIRECT("'"&amp;$B$2&amp;"'!5:5"),0))),0)</f>
        <v>0</v>
      </c>
      <c r="BV15" s="21">
        <f ca="1">IFERROR(INDIRECT("'"&amp;$B$2&amp;"'!"&amp;ADDRESS(MATCH($B15,INDIRECT("'"&amp;$B$2&amp;"'!$B$1:$B$1095"),0),MATCH(BV$5,INDIRECT("'"&amp;$B$2&amp;"'!5:5"),0))),0)</f>
        <v>0</v>
      </c>
      <c r="BW15" s="21">
        <f ca="1">IFERROR(INDIRECT("'"&amp;$B$2&amp;"'!"&amp;ADDRESS(MATCH($B15,INDIRECT("'"&amp;$B$2&amp;"'!$B$1:$B$1095"),0),MATCH(BW$5,INDIRECT("'"&amp;$B$2&amp;"'!5:5"),0))),0)</f>
        <v>0</v>
      </c>
      <c r="BX15" s="21">
        <f ca="1">IFERROR(INDIRECT("'"&amp;$B$2&amp;"'!"&amp;ADDRESS(MATCH($B15,INDIRECT("'"&amp;$B$2&amp;"'!$B$1:$B$1095"),0),MATCH(BX$5,INDIRECT("'"&amp;$B$2&amp;"'!5:5"),0))),0)</f>
        <v>0</v>
      </c>
      <c r="BY15" s="21">
        <f ca="1">IFERROR(INDIRECT("'"&amp;$B$2&amp;"'!"&amp;ADDRESS(MATCH($B15,INDIRECT("'"&amp;$B$2&amp;"'!$B$1:$B$1095"),0),MATCH(BY$5,INDIRECT("'"&amp;$B$2&amp;"'!5:5"),0))),0)</f>
        <v>0</v>
      </c>
      <c r="BZ15" s="21">
        <f ca="1">IFERROR(INDIRECT("'"&amp;$B$2&amp;"'!"&amp;ADDRESS(MATCH($B15,INDIRECT("'"&amp;$B$2&amp;"'!$B$1:$B$1095"),0),MATCH(BZ$5,INDIRECT("'"&amp;$B$2&amp;"'!5:5"),0))),0)</f>
        <v>0</v>
      </c>
      <c r="CA15" s="21">
        <f ca="1">IFERROR(INDIRECT("'"&amp;$B$2&amp;"'!"&amp;ADDRESS(MATCH($B15,INDIRECT("'"&amp;$B$2&amp;"'!$B$1:$B$1095"),0),MATCH(CA$5,INDIRECT("'"&amp;$B$2&amp;"'!5:5"),0))),0)</f>
        <v>0</v>
      </c>
      <c r="CB15" s="21">
        <f ca="1">IFERROR(INDIRECT("'"&amp;$B$2&amp;"'!"&amp;ADDRESS(MATCH($B15,INDIRECT("'"&amp;$B$2&amp;"'!$B$1:$B$1095"),0),MATCH(CB$5,INDIRECT("'"&amp;$B$2&amp;"'!5:5"),0))),0)</f>
        <v>0</v>
      </c>
      <c r="CC15" s="21">
        <f ca="1">IFERROR(INDIRECT("'"&amp;$B$2&amp;"'!"&amp;ADDRESS(MATCH($B15,INDIRECT("'"&amp;$B$2&amp;"'!$B$1:$B$1095"),0),MATCH(CC$5,INDIRECT("'"&amp;$B$2&amp;"'!5:5"),0))),0)</f>
        <v>0</v>
      </c>
      <c r="CD15" s="21">
        <f ca="1">IFERROR(INDIRECT("'"&amp;$B$2&amp;"'!"&amp;ADDRESS(MATCH($B15,INDIRECT("'"&amp;$B$2&amp;"'!$B$1:$B$1095"),0),MATCH(CD$5,INDIRECT("'"&amp;$B$2&amp;"'!5:5"),0))),0)</f>
        <v>0</v>
      </c>
      <c r="CE15" s="21">
        <f ca="1">IFERROR(INDIRECT("'"&amp;$B$2&amp;"'!"&amp;ADDRESS(MATCH($B15,INDIRECT("'"&amp;$B$2&amp;"'!$B$1:$B$1095"),0),MATCH(CE$5,INDIRECT("'"&amp;$B$2&amp;"'!5:5"),0))),0)</f>
        <v>0</v>
      </c>
      <c r="CF15" s="21">
        <f ca="1">IFERROR(INDIRECT("'"&amp;$B$2&amp;"'!"&amp;ADDRESS(MATCH($B15,INDIRECT("'"&amp;$B$2&amp;"'!$B$1:$B$1095"),0),MATCH(CF$5,INDIRECT("'"&amp;$B$2&amp;"'!5:5"),0))),0)</f>
        <v>0</v>
      </c>
      <c r="CG15" s="21">
        <f ca="1">IFERROR(INDIRECT("'"&amp;$B$2&amp;"'!"&amp;ADDRESS(MATCH($B15,INDIRECT("'"&amp;$B$2&amp;"'!$B$1:$B$1095"),0),MATCH(CG$5,INDIRECT("'"&amp;$B$2&amp;"'!5:5"),0))),0)</f>
        <v>0</v>
      </c>
      <c r="CH15" s="21">
        <f ca="1">IFERROR(INDIRECT("'"&amp;$B$2&amp;"'!"&amp;ADDRESS(MATCH($B15,INDIRECT("'"&amp;$B$2&amp;"'!$B$1:$B$1095"),0),MATCH(CH$5,INDIRECT("'"&amp;$B$2&amp;"'!5:5"),0))),0)</f>
        <v>1</v>
      </c>
      <c r="CI15" s="22">
        <f t="shared" ca="1" si="1"/>
        <v>0</v>
      </c>
      <c r="CJ15" s="21">
        <f ca="1">IFERROR(INDIRECT("'"&amp;$B$2&amp;"'!"&amp;ADDRESS(MATCH($B15,INDIRECT("'"&amp;$B$2&amp;"'!$B$1:$B$1095"),0),MATCH(CJ$5,INDIRECT("'"&amp;$B$2&amp;"'!5:5"),0))),0)</f>
        <v>0</v>
      </c>
      <c r="CK15" s="21">
        <f ca="1">IFERROR(INDIRECT("'"&amp;$B$2&amp;"'!"&amp;ADDRESS(MATCH($B15,INDIRECT("'"&amp;$B$2&amp;"'!$B$1:$B$1095"),0),MATCH(CK$5,INDIRECT("'"&amp;$B$2&amp;"'!5:5"),0))),0)</f>
        <v>0</v>
      </c>
      <c r="CL15" s="22">
        <f t="shared" ca="1" si="2"/>
        <v>0</v>
      </c>
      <c r="CM15" s="21">
        <f ca="1">IFERROR(INDIRECT("'"&amp;$B$2&amp;"'!"&amp;ADDRESS(MATCH($B15,INDIRECT("'"&amp;$B$2&amp;"'!$B$1:$B$1095"),0),MATCH(CM$5,INDIRECT("'"&amp;$B$2&amp;"'!5:5"),0))),0)</f>
        <v>0</v>
      </c>
      <c r="CN15" s="21">
        <f ca="1">IFERROR(INDIRECT("'"&amp;$B$2&amp;"'!"&amp;ADDRESS(MATCH($B15,INDIRECT("'"&amp;$B$2&amp;"'!$B$1:$B$1095"),0),MATCH(CN$5,INDIRECT("'"&amp;$B$2&amp;"'!5:5"),0))),0)</f>
        <v>0</v>
      </c>
      <c r="CO15" s="22">
        <f t="shared" ca="1" si="3"/>
        <v>0</v>
      </c>
      <c r="CP15" s="21">
        <f ca="1">IFERROR(INDIRECT("'"&amp;$B$2&amp;"'!"&amp;ADDRESS(MATCH($B15,INDIRECT("'"&amp;$B$2&amp;"'!$B$1:$B$1095"),0),MATCH(CP$5,INDIRECT("'"&amp;$B$2&amp;"'!5:5"),0))),0)</f>
        <v>0</v>
      </c>
      <c r="CQ15" s="21">
        <f ca="1">IFERROR(INDIRECT("'"&amp;$B$2&amp;"'!"&amp;ADDRESS(MATCH($B15,INDIRECT("'"&amp;$B$2&amp;"'!$B$1:$B$1095"),0),MATCH(CQ$5,INDIRECT("'"&amp;$B$2&amp;"'!5:5"),0))),0)</f>
        <v>0</v>
      </c>
      <c r="CR15" s="21">
        <f ca="1">IFERROR(INDIRECT("'"&amp;$B$2&amp;"'!"&amp;ADDRESS(MATCH($B15,INDIRECT("'"&amp;$B$2&amp;"'!$B$1:$B$1095"),0),MATCH(CR$5,INDIRECT("'"&amp;$B$2&amp;"'!5:5"),0))),0)</f>
        <v>0</v>
      </c>
      <c r="CS15" s="21">
        <f ca="1">IFERROR(INDIRECT("'"&amp;$B$2&amp;"'!"&amp;ADDRESS(MATCH($B15,INDIRECT("'"&amp;$B$2&amp;"'!$B$1:$B$1095"),0),MATCH(CS$5,INDIRECT("'"&amp;$B$2&amp;"'!5:5"),0))),0)</f>
        <v>0</v>
      </c>
      <c r="CT15" s="21">
        <f ca="1">IFERROR(INDIRECT("'"&amp;$B$2&amp;"'!"&amp;ADDRESS(MATCH($B15,INDIRECT("'"&amp;$B$2&amp;"'!$B$1:$B$1095"),0),MATCH(CT$5,INDIRECT("'"&amp;$B$2&amp;"'!5:5"),0))),0)</f>
        <v>0</v>
      </c>
      <c r="CU15" s="22">
        <f t="shared" ca="1" si="4"/>
        <v>52137</v>
      </c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</row>
    <row r="16" spans="1:226" ht="12.75" customHeight="1" x14ac:dyDescent="0.2">
      <c r="A16" s="67" t="s">
        <v>153</v>
      </c>
      <c r="B16" s="20">
        <v>1011</v>
      </c>
      <c r="C16" s="68" t="s">
        <v>144</v>
      </c>
      <c r="D16" s="22">
        <f t="shared" ca="1" si="0"/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IFERROR(INDIRECT("'"&amp;$B$2&amp;"'!"&amp;ADDRESS(MATCH($B16,INDIRECT("'"&amp;$B$2&amp;"'!$B$1:$B$1095"),0),MATCH(K$5,INDIRECT("'"&amp;$B$2&amp;"'!5:5"),0))),0)</f>
        <v>0</v>
      </c>
      <c r="L16" s="21">
        <f ca="1">IFERROR(INDIRECT("'"&amp;$B$2&amp;"'!"&amp;ADDRESS(MATCH($B16,INDIRECT("'"&amp;$B$2&amp;"'!$B$1:$B$1095"),0),MATCH(L$5,INDIRECT("'"&amp;$B$2&amp;"'!5:5"),0))),0)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IFERROR(INDIRECT("'"&amp;$B$2&amp;"'!"&amp;ADDRESS(MATCH($B16,INDIRECT("'"&amp;$B$2&amp;"'!$B$1:$B$1095"),0),MATCH(N$5,INDIRECT("'"&amp;$B$2&amp;"'!5:5"),0))),0)</f>
        <v>0</v>
      </c>
      <c r="O16" s="21">
        <f ca="1">IFERROR(INDIRECT("'"&amp;$B$2&amp;"'!"&amp;ADDRESS(MATCH($B16,INDIRECT("'"&amp;$B$2&amp;"'!$B$1:$B$1095"),0),MATCH(O$5,INDIRECT("'"&amp;$B$2&amp;"'!5:5"),0))),0)</f>
        <v>0</v>
      </c>
      <c r="P16" s="21">
        <f ca="1">IFERROR(INDIRECT("'"&amp;$B$2&amp;"'!"&amp;ADDRESS(MATCH($B16,INDIRECT("'"&amp;$B$2&amp;"'!$B$1:$B$1095"),0),MATCH(P$5,INDIRECT("'"&amp;$B$2&amp;"'!5:5"),0))),0)</f>
        <v>0</v>
      </c>
      <c r="Q16" s="21">
        <f ca="1">IFERROR(INDIRECT("'"&amp;$B$2&amp;"'!"&amp;ADDRESS(MATCH($B16,INDIRECT("'"&amp;$B$2&amp;"'!$B$1:$B$1095"),0),MATCH(Q$5,INDIRECT("'"&amp;$B$2&amp;"'!5:5"),0))),0)</f>
        <v>0</v>
      </c>
      <c r="R16" s="21">
        <f ca="1">IFERROR(INDIRECT("'"&amp;$B$2&amp;"'!"&amp;ADDRESS(MATCH($B16,INDIRECT("'"&amp;$B$2&amp;"'!$B$1:$B$1095"),0),MATCH(R$5,INDIRECT("'"&amp;$B$2&amp;"'!5:5"),0))),0)</f>
        <v>0</v>
      </c>
      <c r="S16" s="21">
        <f ca="1">IFERROR(INDIRECT("'"&amp;$B$2&amp;"'!"&amp;ADDRESS(MATCH($B16,INDIRECT("'"&amp;$B$2&amp;"'!$B$1:$B$1095"),0),MATCH(S$5,INDIRECT("'"&amp;$B$2&amp;"'!5:5"),0))),0)</f>
        <v>0</v>
      </c>
      <c r="T16" s="21">
        <f ca="1">IFERROR(INDIRECT("'"&amp;$B$2&amp;"'!"&amp;ADDRESS(MATCH($B16,INDIRECT("'"&amp;$B$2&amp;"'!$B$1:$B$1095"),0),MATCH(T$5,INDIRECT("'"&amp;$B$2&amp;"'!5:5"),0))),0)</f>
        <v>0</v>
      </c>
      <c r="U16" s="21">
        <f ca="1">IFERROR(INDIRECT("'"&amp;$B$2&amp;"'!"&amp;ADDRESS(MATCH($B16,INDIRECT("'"&amp;$B$2&amp;"'!$B$1:$B$1095"),0),MATCH(U$5,INDIRECT("'"&amp;$B$2&amp;"'!5:5"),0))),0)</f>
        <v>0</v>
      </c>
      <c r="V16" s="21">
        <f ca="1">IFERROR(INDIRECT("'"&amp;$B$2&amp;"'!"&amp;ADDRESS(MATCH($B16,INDIRECT("'"&amp;$B$2&amp;"'!$B$1:$B$1095"),0),MATCH(V$5,INDIRECT("'"&amp;$B$2&amp;"'!5:5"),0))),0)</f>
        <v>0</v>
      </c>
      <c r="W16" s="21">
        <f ca="1">IFERROR(INDIRECT("'"&amp;$B$2&amp;"'!"&amp;ADDRESS(MATCH($B16,INDIRECT("'"&amp;$B$2&amp;"'!$B$1:$B$1095"),0),MATCH(W$5,INDIRECT("'"&amp;$B$2&amp;"'!5:5"),0))),0)</f>
        <v>0</v>
      </c>
      <c r="X16" s="21">
        <f ca="1">IFERROR(INDIRECT("'"&amp;$B$2&amp;"'!"&amp;ADDRESS(MATCH($B16,INDIRECT("'"&amp;$B$2&amp;"'!$B$1:$B$1095"),0),MATCH(X$5,INDIRECT("'"&amp;$B$2&amp;"'!5:5"),0))),0)</f>
        <v>0</v>
      </c>
      <c r="Y16" s="21">
        <f ca="1">IFERROR(INDIRECT("'"&amp;$B$2&amp;"'!"&amp;ADDRESS(MATCH($B16,INDIRECT("'"&amp;$B$2&amp;"'!$B$1:$B$1095"),0),MATCH(Y$5,INDIRECT("'"&amp;$B$2&amp;"'!5:5"),0))),0)</f>
        <v>0</v>
      </c>
      <c r="Z16" s="21">
        <f ca="1">IFERROR(INDIRECT("'"&amp;$B$2&amp;"'!"&amp;ADDRESS(MATCH($B16,INDIRECT("'"&amp;$B$2&amp;"'!$B$1:$B$1095"),0),MATCH(Z$5,INDIRECT("'"&amp;$B$2&amp;"'!5:5"),0))),0)</f>
        <v>0</v>
      </c>
      <c r="AA16" s="21">
        <f ca="1">IFERROR(INDIRECT("'"&amp;$B$2&amp;"'!"&amp;ADDRESS(MATCH($B16,INDIRECT("'"&amp;$B$2&amp;"'!$B$1:$B$1095"),0),MATCH(AA$5,INDIRECT("'"&amp;$B$2&amp;"'!5:5"),0))),0)</f>
        <v>0</v>
      </c>
      <c r="AB16" s="21">
        <f ca="1">IFERROR(INDIRECT("'"&amp;$B$2&amp;"'!"&amp;ADDRESS(MATCH($B16,INDIRECT("'"&amp;$B$2&amp;"'!$B$1:$B$1095"),0),MATCH(AB$5,INDIRECT("'"&amp;$B$2&amp;"'!5:5"),0))),0)</f>
        <v>0</v>
      </c>
      <c r="AC16" s="21">
        <f ca="1">IFERROR(INDIRECT("'"&amp;$B$2&amp;"'!"&amp;ADDRESS(MATCH($B16,INDIRECT("'"&amp;$B$2&amp;"'!$B$1:$B$1095"),0),MATCH(AC$5,INDIRECT("'"&amp;$B$2&amp;"'!5:5"),0))),0)</f>
        <v>0</v>
      </c>
      <c r="AD16" s="21">
        <f ca="1">IFERROR(INDIRECT("'"&amp;$B$2&amp;"'!"&amp;ADDRESS(MATCH($B16,INDIRECT("'"&amp;$B$2&amp;"'!$B$1:$B$1095"),0),MATCH(AD$5,INDIRECT("'"&amp;$B$2&amp;"'!5:5"),0))),0)</f>
        <v>0</v>
      </c>
      <c r="AE16" s="21">
        <f ca="1">IFERROR(INDIRECT("'"&amp;$B$2&amp;"'!"&amp;ADDRESS(MATCH($B16,INDIRECT("'"&amp;$B$2&amp;"'!$B$1:$B$1095"),0),MATCH(AE$5,INDIRECT("'"&amp;$B$2&amp;"'!5:5"),0))),0)</f>
        <v>0</v>
      </c>
      <c r="AF16" s="21">
        <f ca="1">IFERROR(INDIRECT("'"&amp;$B$2&amp;"'!"&amp;ADDRESS(MATCH($B16,INDIRECT("'"&amp;$B$2&amp;"'!$B$1:$B$1095"),0),MATCH(AF$5,INDIRECT("'"&amp;$B$2&amp;"'!5:5"),0))),0)</f>
        <v>0</v>
      </c>
      <c r="AG16" s="21">
        <f ca="1">IFERROR(INDIRECT("'"&amp;$B$2&amp;"'!"&amp;ADDRESS(MATCH($B16,INDIRECT("'"&amp;$B$2&amp;"'!$B$1:$B$1095"),0),MATCH(AG$5,INDIRECT("'"&amp;$B$2&amp;"'!5:5"),0))),0)</f>
        <v>0</v>
      </c>
      <c r="AH16" s="21">
        <f ca="1">IFERROR(INDIRECT("'"&amp;$B$2&amp;"'!"&amp;ADDRESS(MATCH($B16,INDIRECT("'"&amp;$B$2&amp;"'!$B$1:$B$1095"),0),MATCH(AH$5,INDIRECT("'"&amp;$B$2&amp;"'!5:5"),0))),0)</f>
        <v>0</v>
      </c>
      <c r="AI16" s="21">
        <f ca="1">IFERROR(INDIRECT("'"&amp;$B$2&amp;"'!"&amp;ADDRESS(MATCH($B16,INDIRECT("'"&amp;$B$2&amp;"'!$B$1:$B$1095"),0),MATCH(AI$5,INDIRECT("'"&amp;$B$2&amp;"'!5:5"),0))),0)</f>
        <v>0</v>
      </c>
      <c r="AJ16" s="21">
        <f ca="1">IFERROR(INDIRECT("'"&amp;$B$2&amp;"'!"&amp;ADDRESS(MATCH($B16,INDIRECT("'"&amp;$B$2&amp;"'!$B$1:$B$1095"),0),MATCH(AJ$5,INDIRECT("'"&amp;$B$2&amp;"'!5:5"),0))),0)</f>
        <v>0</v>
      </c>
      <c r="AK16" s="21">
        <f ca="1">IFERROR(INDIRECT("'"&amp;$B$2&amp;"'!"&amp;ADDRESS(MATCH($B16,INDIRECT("'"&amp;$B$2&amp;"'!$B$1:$B$1095"),0),MATCH(AK$5,INDIRECT("'"&amp;$B$2&amp;"'!5:5"),0))),0)</f>
        <v>0</v>
      </c>
      <c r="AL16" s="21">
        <f ca="1">IFERROR(INDIRECT("'"&amp;$B$2&amp;"'!"&amp;ADDRESS(MATCH($B16,INDIRECT("'"&amp;$B$2&amp;"'!$B$1:$B$1095"),0),MATCH(AL$5,INDIRECT("'"&amp;$B$2&amp;"'!5:5"),0))),0)</f>
        <v>0</v>
      </c>
      <c r="AM16" s="21">
        <f ca="1">IFERROR(INDIRECT("'"&amp;$B$2&amp;"'!"&amp;ADDRESS(MATCH($B16,INDIRECT("'"&amp;$B$2&amp;"'!$B$1:$B$1095"),0),MATCH(AM$5,INDIRECT("'"&amp;$B$2&amp;"'!5:5"),0))),0)</f>
        <v>0</v>
      </c>
      <c r="AN16" s="21">
        <f ca="1">IFERROR(INDIRECT("'"&amp;$B$2&amp;"'!"&amp;ADDRESS(MATCH($B16,INDIRECT("'"&amp;$B$2&amp;"'!$B$1:$B$1095"),0),MATCH(AN$5,INDIRECT("'"&amp;$B$2&amp;"'!5:5"),0))),0)</f>
        <v>0</v>
      </c>
      <c r="AO16" s="21">
        <f ca="1">IFERROR(INDIRECT("'"&amp;$B$2&amp;"'!"&amp;ADDRESS(MATCH($B16,INDIRECT("'"&amp;$B$2&amp;"'!$B$1:$B$1095"),0),MATCH(AO$5,INDIRECT("'"&amp;$B$2&amp;"'!5:5"),0))),0)</f>
        <v>0</v>
      </c>
      <c r="AP16" s="21">
        <f ca="1">IFERROR(INDIRECT("'"&amp;$B$2&amp;"'!"&amp;ADDRESS(MATCH($B16,INDIRECT("'"&amp;$B$2&amp;"'!$B$1:$B$1095"),0),MATCH(AP$5,INDIRECT("'"&amp;$B$2&amp;"'!5:5"),0))),0)</f>
        <v>0</v>
      </c>
      <c r="AQ16" s="21">
        <f ca="1">IFERROR(INDIRECT("'"&amp;$B$2&amp;"'!"&amp;ADDRESS(MATCH($B16,INDIRECT("'"&amp;$B$2&amp;"'!$B$1:$B$1095"),0),MATCH(AQ$5,INDIRECT("'"&amp;$B$2&amp;"'!5:5"),0))),0)</f>
        <v>0</v>
      </c>
      <c r="AR16" s="21">
        <f ca="1">IFERROR(INDIRECT("'"&amp;$B$2&amp;"'!"&amp;ADDRESS(MATCH($B16,INDIRECT("'"&amp;$B$2&amp;"'!$B$1:$B$1095"),0),MATCH(AR$5,INDIRECT("'"&amp;$B$2&amp;"'!5:5"),0))),0)</f>
        <v>0</v>
      </c>
      <c r="AS16" s="21">
        <f ca="1">IFERROR(INDIRECT("'"&amp;$B$2&amp;"'!"&amp;ADDRESS(MATCH($B16,INDIRECT("'"&amp;$B$2&amp;"'!$B$1:$B$1095"),0),MATCH(AS$5,INDIRECT("'"&amp;$B$2&amp;"'!5:5"),0))),0)</f>
        <v>0</v>
      </c>
      <c r="AT16" s="21">
        <f ca="1">IFERROR(INDIRECT("'"&amp;$B$2&amp;"'!"&amp;ADDRESS(MATCH($B16,INDIRECT("'"&amp;$B$2&amp;"'!$B$1:$B$1095"),0),MATCH(AT$5,INDIRECT("'"&amp;$B$2&amp;"'!5:5"),0))),0)</f>
        <v>0</v>
      </c>
      <c r="AU16" s="21">
        <f ca="1">IFERROR(INDIRECT("'"&amp;$B$2&amp;"'!"&amp;ADDRESS(MATCH($B16,INDIRECT("'"&amp;$B$2&amp;"'!$B$1:$B$1095"),0),MATCH(AU$5,INDIRECT("'"&amp;$B$2&amp;"'!5:5"),0))),0)</f>
        <v>0</v>
      </c>
      <c r="AV16" s="21">
        <f ca="1">IFERROR(INDIRECT("'"&amp;$B$2&amp;"'!"&amp;ADDRESS(MATCH($B16,INDIRECT("'"&amp;$B$2&amp;"'!$B$1:$B$1095"),0),MATCH(AV$5,INDIRECT("'"&amp;$B$2&amp;"'!5:5"),0))),0)</f>
        <v>0</v>
      </c>
      <c r="AW16" s="21">
        <f ca="1">IFERROR(INDIRECT("'"&amp;$B$2&amp;"'!"&amp;ADDRESS(MATCH($B16,INDIRECT("'"&amp;$B$2&amp;"'!$B$1:$B$1095"),0),MATCH(AW$5,INDIRECT("'"&amp;$B$2&amp;"'!5:5"),0))),0)</f>
        <v>0</v>
      </c>
      <c r="AX16" s="21">
        <f ca="1">IFERROR(INDIRECT("'"&amp;$B$2&amp;"'!"&amp;ADDRESS(MATCH($B16,INDIRECT("'"&amp;$B$2&amp;"'!$B$1:$B$1095"),0),MATCH(AX$5,INDIRECT("'"&amp;$B$2&amp;"'!5:5"),0))),0)</f>
        <v>0</v>
      </c>
      <c r="AY16" s="21">
        <f ca="1">IFERROR(INDIRECT("'"&amp;$B$2&amp;"'!"&amp;ADDRESS(MATCH($B16,INDIRECT("'"&amp;$B$2&amp;"'!$B$1:$B$1095"),0),MATCH(AY$5,INDIRECT("'"&amp;$B$2&amp;"'!5:5"),0))),0)</f>
        <v>0</v>
      </c>
      <c r="AZ16" s="21">
        <f ca="1">IFERROR(INDIRECT("'"&amp;$B$2&amp;"'!"&amp;ADDRESS(MATCH($B16,INDIRECT("'"&amp;$B$2&amp;"'!$B$1:$B$1095"),0),MATCH(AZ$5,INDIRECT("'"&amp;$B$2&amp;"'!5:5"),0))),0)</f>
        <v>0</v>
      </c>
      <c r="BA16" s="21">
        <f ca="1">IFERROR(INDIRECT("'"&amp;$B$2&amp;"'!"&amp;ADDRESS(MATCH($B16,INDIRECT("'"&amp;$B$2&amp;"'!$B$1:$B$1095"),0),MATCH(BA$5,INDIRECT("'"&amp;$B$2&amp;"'!5:5"),0))),0)</f>
        <v>0</v>
      </c>
      <c r="BB16" s="21">
        <f ca="1">IFERROR(INDIRECT("'"&amp;$B$2&amp;"'!"&amp;ADDRESS(MATCH($B16,INDIRECT("'"&amp;$B$2&amp;"'!$B$1:$B$1095"),0),MATCH(BB$5,INDIRECT("'"&amp;$B$2&amp;"'!5:5"),0))),0)</f>
        <v>0</v>
      </c>
      <c r="BC16" s="21">
        <f ca="1">IFERROR(INDIRECT("'"&amp;$B$2&amp;"'!"&amp;ADDRESS(MATCH($B16,INDIRECT("'"&amp;$B$2&amp;"'!$B$1:$B$1095"),0),MATCH(BC$5,INDIRECT("'"&amp;$B$2&amp;"'!5:5"),0))),0)</f>
        <v>0</v>
      </c>
      <c r="BD16" s="21">
        <f ca="1">IFERROR(INDIRECT("'"&amp;$B$2&amp;"'!"&amp;ADDRESS(MATCH($B16,INDIRECT("'"&amp;$B$2&amp;"'!$B$1:$B$1095"),0),MATCH(BD$5,INDIRECT("'"&amp;$B$2&amp;"'!5:5"),0))),0)</f>
        <v>0</v>
      </c>
      <c r="BE16" s="21">
        <f ca="1">IFERROR(INDIRECT("'"&amp;$B$2&amp;"'!"&amp;ADDRESS(MATCH($B16,INDIRECT("'"&amp;$B$2&amp;"'!$B$1:$B$1095"),0),MATCH(BE$5,INDIRECT("'"&amp;$B$2&amp;"'!5:5"),0))),0)</f>
        <v>0</v>
      </c>
      <c r="BF16" s="21">
        <f ca="1">IFERROR(INDIRECT("'"&amp;$B$2&amp;"'!"&amp;ADDRESS(MATCH($B16,INDIRECT("'"&amp;$B$2&amp;"'!$B$1:$B$1095"),0),MATCH(BF$5,INDIRECT("'"&amp;$B$2&amp;"'!5:5"),0))),0)</f>
        <v>0</v>
      </c>
      <c r="BG16" s="21">
        <f ca="1">IFERROR(INDIRECT("'"&amp;$B$2&amp;"'!"&amp;ADDRESS(MATCH($B16,INDIRECT("'"&amp;$B$2&amp;"'!$B$1:$B$1095"),0),MATCH(BG$5,INDIRECT("'"&amp;$B$2&amp;"'!5:5"),0))),0)</f>
        <v>0</v>
      </c>
      <c r="BH16" s="21">
        <f ca="1">IFERROR(INDIRECT("'"&amp;$B$2&amp;"'!"&amp;ADDRESS(MATCH($B16,INDIRECT("'"&amp;$B$2&amp;"'!$B$1:$B$1095"),0),MATCH(BH$5,INDIRECT("'"&amp;$B$2&amp;"'!5:5"),0))),0)</f>
        <v>0</v>
      </c>
      <c r="BI16" s="21">
        <f ca="1">IFERROR(INDIRECT("'"&amp;$B$2&amp;"'!"&amp;ADDRESS(MATCH($B16,INDIRECT("'"&amp;$B$2&amp;"'!$B$1:$B$1095"),0),MATCH(BI$5,INDIRECT("'"&amp;$B$2&amp;"'!5:5"),0))),0)</f>
        <v>48</v>
      </c>
      <c r="BJ16" s="21">
        <f ca="1">IFERROR(INDIRECT("'"&amp;$B$2&amp;"'!"&amp;ADDRESS(MATCH($B16,INDIRECT("'"&amp;$B$2&amp;"'!$B$1:$B$1095"),0),MATCH(BJ$5,INDIRECT("'"&amp;$B$2&amp;"'!5:5"),0))),0)</f>
        <v>35</v>
      </c>
      <c r="BK16" s="21">
        <f ca="1">IFERROR(INDIRECT("'"&amp;$B$2&amp;"'!"&amp;ADDRESS(MATCH($B16,INDIRECT("'"&amp;$B$2&amp;"'!$B$1:$B$1095"),0),MATCH(BK$5,INDIRECT("'"&amp;$B$2&amp;"'!5:5"),0))),0)</f>
        <v>0</v>
      </c>
      <c r="BL16" s="21">
        <f ca="1">IFERROR(INDIRECT("'"&amp;$B$2&amp;"'!"&amp;ADDRESS(MATCH($B16,INDIRECT("'"&amp;$B$2&amp;"'!$B$1:$B$1095"),0),MATCH(BL$5,INDIRECT("'"&amp;$B$2&amp;"'!5:5"),0))),0)</f>
        <v>0</v>
      </c>
      <c r="BM16" s="21">
        <f ca="1">IFERROR(INDIRECT("'"&amp;$B$2&amp;"'!"&amp;ADDRESS(MATCH($B16,INDIRECT("'"&amp;$B$2&amp;"'!$B$1:$B$1095"),0),MATCH(BM$5,INDIRECT("'"&amp;$B$2&amp;"'!5:5"),0))),0)</f>
        <v>0</v>
      </c>
      <c r="BN16" s="21">
        <f ca="1">IFERROR(INDIRECT("'"&amp;$B$2&amp;"'!"&amp;ADDRESS(MATCH($B16,INDIRECT("'"&amp;$B$2&amp;"'!$B$1:$B$1095"),0),MATCH(BN$5,INDIRECT("'"&amp;$B$2&amp;"'!5:5"),0))),0)</f>
        <v>0</v>
      </c>
      <c r="BO16" s="21">
        <f ca="1">IFERROR(INDIRECT("'"&amp;$B$2&amp;"'!"&amp;ADDRESS(MATCH($B16,INDIRECT("'"&amp;$B$2&amp;"'!$B$1:$B$1095"),0),MATCH(BO$5,INDIRECT("'"&amp;$B$2&amp;"'!5:5"),0))),0)</f>
        <v>0</v>
      </c>
      <c r="BP16" s="21">
        <f ca="1">IFERROR(INDIRECT("'"&amp;$B$2&amp;"'!"&amp;ADDRESS(MATCH($B16,INDIRECT("'"&amp;$B$2&amp;"'!$B$1:$B$1095"),0),MATCH(BP$5,INDIRECT("'"&amp;$B$2&amp;"'!5:5"),0))),0)</f>
        <v>0</v>
      </c>
      <c r="BQ16" s="21">
        <f ca="1">IFERROR(INDIRECT("'"&amp;$B$2&amp;"'!"&amp;ADDRESS(MATCH($B16,INDIRECT("'"&amp;$B$2&amp;"'!$B$1:$B$1095"),0),MATCH(BQ$5,INDIRECT("'"&amp;$B$2&amp;"'!5:5"),0))),0)</f>
        <v>0</v>
      </c>
      <c r="BR16" s="21">
        <f ca="1">IFERROR(INDIRECT("'"&amp;$B$2&amp;"'!"&amp;ADDRESS(MATCH($B16,INDIRECT("'"&amp;$B$2&amp;"'!$B$1:$B$1095"),0),MATCH(BR$5,INDIRECT("'"&amp;$B$2&amp;"'!5:5"),0))),0)</f>
        <v>0</v>
      </c>
      <c r="BS16" s="21">
        <f ca="1">IFERROR(INDIRECT("'"&amp;$B$2&amp;"'!"&amp;ADDRESS(MATCH($B16,INDIRECT("'"&amp;$B$2&amp;"'!$B$1:$B$1095"),0),MATCH(BS$5,INDIRECT("'"&amp;$B$2&amp;"'!5:5"),0))),0)</f>
        <v>0</v>
      </c>
      <c r="BT16" s="21">
        <f ca="1">IFERROR(INDIRECT("'"&amp;$B$2&amp;"'!"&amp;ADDRESS(MATCH($B16,INDIRECT("'"&amp;$B$2&amp;"'!$B$1:$B$1095"),0),MATCH(BT$5,INDIRECT("'"&amp;$B$2&amp;"'!5:5"),0))),0)</f>
        <v>0</v>
      </c>
      <c r="BU16" s="21">
        <f ca="1">IFERROR(INDIRECT("'"&amp;$B$2&amp;"'!"&amp;ADDRESS(MATCH($B16,INDIRECT("'"&amp;$B$2&amp;"'!$B$1:$B$1095"),0),MATCH(BU$5,INDIRECT("'"&amp;$B$2&amp;"'!5:5"),0))),0)</f>
        <v>0</v>
      </c>
      <c r="BV16" s="21">
        <f ca="1">IFERROR(INDIRECT("'"&amp;$B$2&amp;"'!"&amp;ADDRESS(MATCH($B16,INDIRECT("'"&amp;$B$2&amp;"'!$B$1:$B$1095"),0),MATCH(BV$5,INDIRECT("'"&amp;$B$2&amp;"'!5:5"),0))),0)</f>
        <v>0</v>
      </c>
      <c r="BW16" s="21">
        <f ca="1">IFERROR(INDIRECT("'"&amp;$B$2&amp;"'!"&amp;ADDRESS(MATCH($B16,INDIRECT("'"&amp;$B$2&amp;"'!$B$1:$B$1095"),0),MATCH(BW$5,INDIRECT("'"&amp;$B$2&amp;"'!5:5"),0))),0)</f>
        <v>0</v>
      </c>
      <c r="BX16" s="21">
        <f ca="1">IFERROR(INDIRECT("'"&amp;$B$2&amp;"'!"&amp;ADDRESS(MATCH($B16,INDIRECT("'"&amp;$B$2&amp;"'!$B$1:$B$1095"),0),MATCH(BX$5,INDIRECT("'"&amp;$B$2&amp;"'!5:5"),0))),0)</f>
        <v>0</v>
      </c>
      <c r="BY16" s="21">
        <f ca="1">IFERROR(INDIRECT("'"&amp;$B$2&amp;"'!"&amp;ADDRESS(MATCH($B16,INDIRECT("'"&amp;$B$2&amp;"'!$B$1:$B$1095"),0),MATCH(BY$5,INDIRECT("'"&amp;$B$2&amp;"'!5:5"),0))),0)</f>
        <v>0</v>
      </c>
      <c r="BZ16" s="21">
        <f ca="1">IFERROR(INDIRECT("'"&amp;$B$2&amp;"'!"&amp;ADDRESS(MATCH($B16,INDIRECT("'"&amp;$B$2&amp;"'!$B$1:$B$1095"),0),MATCH(BZ$5,INDIRECT("'"&amp;$B$2&amp;"'!5:5"),0))),0)</f>
        <v>0</v>
      </c>
      <c r="CA16" s="21">
        <f ca="1">IFERROR(INDIRECT("'"&amp;$B$2&amp;"'!"&amp;ADDRESS(MATCH($B16,INDIRECT("'"&amp;$B$2&amp;"'!$B$1:$B$1095"),0),MATCH(CA$5,INDIRECT("'"&amp;$B$2&amp;"'!5:5"),0))),0)</f>
        <v>0</v>
      </c>
      <c r="CB16" s="21">
        <f ca="1">IFERROR(INDIRECT("'"&amp;$B$2&amp;"'!"&amp;ADDRESS(MATCH($B16,INDIRECT("'"&amp;$B$2&amp;"'!$B$1:$B$1095"),0),MATCH(CB$5,INDIRECT("'"&amp;$B$2&amp;"'!5:5"),0))),0)</f>
        <v>0</v>
      </c>
      <c r="CC16" s="21">
        <f ca="1">IFERROR(INDIRECT("'"&amp;$B$2&amp;"'!"&amp;ADDRESS(MATCH($B16,INDIRECT("'"&amp;$B$2&amp;"'!$B$1:$B$1095"),0),MATCH(CC$5,INDIRECT("'"&amp;$B$2&amp;"'!5:5"),0))),0)</f>
        <v>0</v>
      </c>
      <c r="CD16" s="21">
        <f ca="1">IFERROR(INDIRECT("'"&amp;$B$2&amp;"'!"&amp;ADDRESS(MATCH($B16,INDIRECT("'"&amp;$B$2&amp;"'!$B$1:$B$1095"),0),MATCH(CD$5,INDIRECT("'"&amp;$B$2&amp;"'!5:5"),0))),0)</f>
        <v>0</v>
      </c>
      <c r="CE16" s="21">
        <f ca="1">IFERROR(INDIRECT("'"&amp;$B$2&amp;"'!"&amp;ADDRESS(MATCH($B16,INDIRECT("'"&amp;$B$2&amp;"'!$B$1:$B$1095"),0),MATCH(CE$5,INDIRECT("'"&amp;$B$2&amp;"'!5:5"),0))),0)</f>
        <v>0</v>
      </c>
      <c r="CF16" s="21">
        <f ca="1">IFERROR(INDIRECT("'"&amp;$B$2&amp;"'!"&amp;ADDRESS(MATCH($B16,INDIRECT("'"&amp;$B$2&amp;"'!$B$1:$B$1095"),0),MATCH(CF$5,INDIRECT("'"&amp;$B$2&amp;"'!5:5"),0))),0)</f>
        <v>0</v>
      </c>
      <c r="CG16" s="21">
        <f ca="1">IFERROR(INDIRECT("'"&amp;$B$2&amp;"'!"&amp;ADDRESS(MATCH($B16,INDIRECT("'"&amp;$B$2&amp;"'!$B$1:$B$1095"),0),MATCH(CG$5,INDIRECT("'"&amp;$B$2&amp;"'!5:5"),0))),0)</f>
        <v>0</v>
      </c>
      <c r="CH16" s="21">
        <f ca="1">IFERROR(INDIRECT("'"&amp;$B$2&amp;"'!"&amp;ADDRESS(MATCH($B16,INDIRECT("'"&amp;$B$2&amp;"'!$B$1:$B$1095"),0),MATCH(CH$5,INDIRECT("'"&amp;$B$2&amp;"'!5:5"),0))),0)</f>
        <v>0</v>
      </c>
      <c r="CI16" s="22">
        <f t="shared" ca="1" si="1"/>
        <v>0</v>
      </c>
      <c r="CJ16" s="21">
        <f ca="1">IFERROR(INDIRECT("'"&amp;$B$2&amp;"'!"&amp;ADDRESS(MATCH($B16,INDIRECT("'"&amp;$B$2&amp;"'!$B$1:$B$1095"),0),MATCH(CJ$5,INDIRECT("'"&amp;$B$2&amp;"'!5:5"),0))),0)</f>
        <v>0</v>
      </c>
      <c r="CK16" s="21">
        <f ca="1">IFERROR(INDIRECT("'"&amp;$B$2&amp;"'!"&amp;ADDRESS(MATCH($B16,INDIRECT("'"&amp;$B$2&amp;"'!$B$1:$B$1095"),0),MATCH(CK$5,INDIRECT("'"&amp;$B$2&amp;"'!5:5"),0))),0)</f>
        <v>0</v>
      </c>
      <c r="CL16" s="22">
        <f t="shared" ca="1" si="2"/>
        <v>0</v>
      </c>
      <c r="CM16" s="21">
        <f ca="1">IFERROR(INDIRECT("'"&amp;$B$2&amp;"'!"&amp;ADDRESS(MATCH($B16,INDIRECT("'"&amp;$B$2&amp;"'!$B$1:$B$1095"),0),MATCH(CM$5,INDIRECT("'"&amp;$B$2&amp;"'!5:5"),0))),0)</f>
        <v>0</v>
      </c>
      <c r="CN16" s="21">
        <f ca="1">IFERROR(INDIRECT("'"&amp;$B$2&amp;"'!"&amp;ADDRESS(MATCH($B16,INDIRECT("'"&amp;$B$2&amp;"'!$B$1:$B$1095"),0),MATCH(CN$5,INDIRECT("'"&amp;$B$2&amp;"'!5:5"),0))),0)</f>
        <v>0</v>
      </c>
      <c r="CO16" s="22">
        <f t="shared" ca="1" si="3"/>
        <v>0</v>
      </c>
      <c r="CP16" s="21">
        <f ca="1">IFERROR(INDIRECT("'"&amp;$B$2&amp;"'!"&amp;ADDRESS(MATCH($B16,INDIRECT("'"&amp;$B$2&amp;"'!$B$1:$B$1095"),0),MATCH(CP$5,INDIRECT("'"&amp;$B$2&amp;"'!5:5"),0))),0)</f>
        <v>0</v>
      </c>
      <c r="CQ16" s="21">
        <f ca="1">IFERROR(INDIRECT("'"&amp;$B$2&amp;"'!"&amp;ADDRESS(MATCH($B16,INDIRECT("'"&amp;$B$2&amp;"'!$B$1:$B$1095"),0),MATCH(CQ$5,INDIRECT("'"&amp;$B$2&amp;"'!5:5"),0))),0)</f>
        <v>0</v>
      </c>
      <c r="CR16" s="21">
        <f ca="1">IFERROR(INDIRECT("'"&amp;$B$2&amp;"'!"&amp;ADDRESS(MATCH($B16,INDIRECT("'"&amp;$B$2&amp;"'!$B$1:$B$1095"),0),MATCH(CR$5,INDIRECT("'"&amp;$B$2&amp;"'!5:5"),0))),0)</f>
        <v>0</v>
      </c>
      <c r="CS16" s="21">
        <f ca="1">IFERROR(INDIRECT("'"&amp;$B$2&amp;"'!"&amp;ADDRESS(MATCH($B16,INDIRECT("'"&amp;$B$2&amp;"'!$B$1:$B$1095"),0),MATCH(CS$5,INDIRECT("'"&amp;$B$2&amp;"'!5:5"),0))),0)</f>
        <v>0</v>
      </c>
      <c r="CT16" s="21">
        <f ca="1">IFERROR(INDIRECT("'"&amp;$B$2&amp;"'!"&amp;ADDRESS(MATCH($B16,INDIRECT("'"&amp;$B$2&amp;"'!$B$1:$B$1095"),0),MATCH(CT$5,INDIRECT("'"&amp;$B$2&amp;"'!5:5"),0))),0)</f>
        <v>0</v>
      </c>
      <c r="CU16" s="22">
        <f t="shared" ca="1" si="4"/>
        <v>83</v>
      </c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</row>
    <row r="17" spans="1:226" ht="12.75" customHeight="1" x14ac:dyDescent="0.2">
      <c r="A17" s="67" t="s">
        <v>154</v>
      </c>
      <c r="B17" s="20">
        <v>1012</v>
      </c>
      <c r="C17" s="68" t="s">
        <v>144</v>
      </c>
      <c r="D17" s="22">
        <f t="shared" ca="1" si="0"/>
        <v>847</v>
      </c>
      <c r="E17" s="21">
        <f ca="1">IFERROR(INDIRECT("'"&amp;$B$2&amp;"'!"&amp;ADDRESS(MATCH($B17,INDIRECT("'"&amp;$B$2&amp;"'!$B$1:$B$1095"),0),MATCH(E$5,INDIRECT("'"&amp;$B$2&amp;"'!5:5"),0))),0)</f>
        <v>45</v>
      </c>
      <c r="F17" s="21">
        <f ca="1">IFERROR(INDIRECT("'"&amp;$B$2&amp;"'!"&amp;ADDRESS(MATCH($B17,INDIRECT("'"&amp;$B$2&amp;"'!$B$1:$B$1095"),0),MATCH(F$5,INDIRECT("'"&amp;$B$2&amp;"'!5:5"),0))),0)</f>
        <v>551</v>
      </c>
      <c r="G17" s="21">
        <f ca="1">IFERROR(INDIRECT("'"&amp;$B$2&amp;"'!"&amp;ADDRESS(MATCH($B17,INDIRECT("'"&amp;$B$2&amp;"'!$B$1:$B$1095"),0),MATCH(G$5,INDIRECT("'"&amp;$B$2&amp;"'!5:5"),0))),0)</f>
        <v>251</v>
      </c>
      <c r="H17" s="21">
        <f ca="1">IFERROR(INDIRECT("'"&amp;$B$2&amp;"'!"&amp;ADDRESS(MATCH($B17,INDIRECT("'"&amp;$B$2&amp;"'!$B$1:$B$1095"),0),MATCH(H$5,INDIRECT("'"&amp;$B$2&amp;"'!5:5"),0))),0)</f>
        <v>90</v>
      </c>
      <c r="I17" s="21">
        <f ca="1">IFERROR(INDIRECT("'"&amp;$B$2&amp;"'!"&amp;ADDRESS(MATCH($B17,INDIRECT("'"&amp;$B$2&amp;"'!$B$1:$B$1095"),0),MATCH(I$5,INDIRECT("'"&amp;$B$2&amp;"'!5:5"),0))),0)</f>
        <v>4678</v>
      </c>
      <c r="J17" s="21">
        <f ca="1">IFERROR(INDIRECT("'"&amp;$B$2&amp;"'!"&amp;ADDRESS(MATCH($B17,INDIRECT("'"&amp;$B$2&amp;"'!$B$1:$B$1095"),0),MATCH(J$5,INDIRECT("'"&amp;$B$2&amp;"'!5:5"),0))),0)</f>
        <v>0</v>
      </c>
      <c r="K17" s="21">
        <f ca="1">IFERROR(INDIRECT("'"&amp;$B$2&amp;"'!"&amp;ADDRESS(MATCH($B17,INDIRECT("'"&amp;$B$2&amp;"'!$B$1:$B$1095"),0),MATCH(K$5,INDIRECT("'"&amp;$B$2&amp;"'!5:5"),0))),0)</f>
        <v>0</v>
      </c>
      <c r="L17" s="21">
        <f ca="1">IFERROR(INDIRECT("'"&amp;$B$2&amp;"'!"&amp;ADDRESS(MATCH($B17,INDIRECT("'"&amp;$B$2&amp;"'!$B$1:$B$1095"),0),MATCH(L$5,INDIRECT("'"&amp;$B$2&amp;"'!5:5"),0))),0)</f>
        <v>0</v>
      </c>
      <c r="M17" s="21">
        <f ca="1">IFERROR(INDIRECT("'"&amp;$B$2&amp;"'!"&amp;ADDRESS(MATCH($B17,INDIRECT("'"&amp;$B$2&amp;"'!$B$1:$B$1095"),0),MATCH(M$5,INDIRECT("'"&amp;$B$2&amp;"'!5:5"),0))),0)</f>
        <v>0</v>
      </c>
      <c r="N17" s="21">
        <f ca="1">IFERROR(INDIRECT("'"&amp;$B$2&amp;"'!"&amp;ADDRESS(MATCH($B17,INDIRECT("'"&amp;$B$2&amp;"'!$B$1:$B$1095"),0),MATCH(N$5,INDIRECT("'"&amp;$B$2&amp;"'!5:5"),0))),0)</f>
        <v>0</v>
      </c>
      <c r="O17" s="21">
        <f ca="1">IFERROR(INDIRECT("'"&amp;$B$2&amp;"'!"&amp;ADDRESS(MATCH($B17,INDIRECT("'"&amp;$B$2&amp;"'!$B$1:$B$1095"),0),MATCH(O$5,INDIRECT("'"&amp;$B$2&amp;"'!5:5"),0))),0)</f>
        <v>3283</v>
      </c>
      <c r="P17" s="21">
        <f ca="1">IFERROR(INDIRECT("'"&amp;$B$2&amp;"'!"&amp;ADDRESS(MATCH($B17,INDIRECT("'"&amp;$B$2&amp;"'!$B$1:$B$1095"),0),MATCH(P$5,INDIRECT("'"&amp;$B$2&amp;"'!5:5"),0))),0)</f>
        <v>0</v>
      </c>
      <c r="Q17" s="21">
        <f ca="1">IFERROR(INDIRECT("'"&amp;$B$2&amp;"'!"&amp;ADDRESS(MATCH($B17,INDIRECT("'"&amp;$B$2&amp;"'!$B$1:$B$1095"),0),MATCH(Q$5,INDIRECT("'"&amp;$B$2&amp;"'!5:5"),0))),0)</f>
        <v>53</v>
      </c>
      <c r="R17" s="21">
        <f ca="1">IFERROR(INDIRECT("'"&amp;$B$2&amp;"'!"&amp;ADDRESS(MATCH($B17,INDIRECT("'"&amp;$B$2&amp;"'!$B$1:$B$1095"),0),MATCH(R$5,INDIRECT("'"&amp;$B$2&amp;"'!5:5"),0))),0)</f>
        <v>0</v>
      </c>
      <c r="S17" s="21">
        <f ca="1">IFERROR(INDIRECT("'"&amp;$B$2&amp;"'!"&amp;ADDRESS(MATCH($B17,INDIRECT("'"&amp;$B$2&amp;"'!$B$1:$B$1095"),0),MATCH(S$5,INDIRECT("'"&amp;$B$2&amp;"'!5:5"),0))),0)</f>
        <v>0</v>
      </c>
      <c r="T17" s="21">
        <f ca="1">IFERROR(INDIRECT("'"&amp;$B$2&amp;"'!"&amp;ADDRESS(MATCH($B17,INDIRECT("'"&amp;$B$2&amp;"'!$B$1:$B$1095"),0),MATCH(T$5,INDIRECT("'"&amp;$B$2&amp;"'!5:5"),0))),0)</f>
        <v>67186</v>
      </c>
      <c r="U17" s="21">
        <f ca="1">IFERROR(INDIRECT("'"&amp;$B$2&amp;"'!"&amp;ADDRESS(MATCH($B17,INDIRECT("'"&amp;$B$2&amp;"'!$B$1:$B$1095"),0),MATCH(U$5,INDIRECT("'"&amp;$B$2&amp;"'!5:5"),0))),0)</f>
        <v>0</v>
      </c>
      <c r="V17" s="21">
        <f ca="1">IFERROR(INDIRECT("'"&amp;$B$2&amp;"'!"&amp;ADDRESS(MATCH($B17,INDIRECT("'"&amp;$B$2&amp;"'!$B$1:$B$1095"),0),MATCH(V$5,INDIRECT("'"&amp;$B$2&amp;"'!5:5"),0))),0)</f>
        <v>38664</v>
      </c>
      <c r="W17" s="21">
        <f ca="1">IFERROR(INDIRECT("'"&amp;$B$2&amp;"'!"&amp;ADDRESS(MATCH($B17,INDIRECT("'"&amp;$B$2&amp;"'!$B$1:$B$1095"),0),MATCH(W$5,INDIRECT("'"&amp;$B$2&amp;"'!5:5"),0))),0)</f>
        <v>-161.08276068568</v>
      </c>
      <c r="X17" s="21">
        <f ca="1">IFERROR(INDIRECT("'"&amp;$B$2&amp;"'!"&amp;ADDRESS(MATCH($B17,INDIRECT("'"&amp;$B$2&amp;"'!$B$1:$B$1095"),0),MATCH(X$5,INDIRECT("'"&amp;$B$2&amp;"'!5:5"),0))),0)</f>
        <v>0</v>
      </c>
      <c r="Y17" s="21">
        <f ca="1">IFERROR(INDIRECT("'"&amp;$B$2&amp;"'!"&amp;ADDRESS(MATCH($B17,INDIRECT("'"&amp;$B$2&amp;"'!$B$1:$B$1095"),0),MATCH(Y$5,INDIRECT("'"&amp;$B$2&amp;"'!5:5"),0))),0)</f>
        <v>633</v>
      </c>
      <c r="Z17" s="21">
        <f ca="1">IFERROR(INDIRECT("'"&amp;$B$2&amp;"'!"&amp;ADDRESS(MATCH($B17,INDIRECT("'"&amp;$B$2&amp;"'!$B$1:$B$1095"),0),MATCH(Z$5,INDIRECT("'"&amp;$B$2&amp;"'!5:5"),0))),0)</f>
        <v>576</v>
      </c>
      <c r="AA17" s="21">
        <f ca="1">IFERROR(INDIRECT("'"&amp;$B$2&amp;"'!"&amp;ADDRESS(MATCH($B17,INDIRECT("'"&amp;$B$2&amp;"'!$B$1:$B$1095"),0),MATCH(AA$5,INDIRECT("'"&amp;$B$2&amp;"'!5:5"),0))),0)</f>
        <v>0</v>
      </c>
      <c r="AB17" s="21">
        <f ca="1">IFERROR(INDIRECT("'"&amp;$B$2&amp;"'!"&amp;ADDRESS(MATCH($B17,INDIRECT("'"&amp;$B$2&amp;"'!$B$1:$B$1095"),0),MATCH(AB$5,INDIRECT("'"&amp;$B$2&amp;"'!5:5"),0))),0)</f>
        <v>0</v>
      </c>
      <c r="AC17" s="21">
        <f ca="1">IFERROR(INDIRECT("'"&amp;$B$2&amp;"'!"&amp;ADDRESS(MATCH($B17,INDIRECT("'"&amp;$B$2&amp;"'!$B$1:$B$1095"),0),MATCH(AC$5,INDIRECT("'"&amp;$B$2&amp;"'!5:5"),0))),0)</f>
        <v>458</v>
      </c>
      <c r="AD17" s="21">
        <f ca="1">IFERROR(INDIRECT("'"&amp;$B$2&amp;"'!"&amp;ADDRESS(MATCH($B17,INDIRECT("'"&amp;$B$2&amp;"'!$B$1:$B$1095"),0),MATCH(AD$5,INDIRECT("'"&amp;$B$2&amp;"'!5:5"),0))),0)</f>
        <v>747</v>
      </c>
      <c r="AE17" s="21">
        <f ca="1">IFERROR(INDIRECT("'"&amp;$B$2&amp;"'!"&amp;ADDRESS(MATCH($B17,INDIRECT("'"&amp;$B$2&amp;"'!$B$1:$B$1095"),0),MATCH(AE$5,INDIRECT("'"&amp;$B$2&amp;"'!5:5"),0))),0)</f>
        <v>0</v>
      </c>
      <c r="AF17" s="21">
        <f ca="1">IFERROR(INDIRECT("'"&amp;$B$2&amp;"'!"&amp;ADDRESS(MATCH($B17,INDIRECT("'"&amp;$B$2&amp;"'!$B$1:$B$1095"),0),MATCH(AF$5,INDIRECT("'"&amp;$B$2&amp;"'!5:5"),0))),0)</f>
        <v>58</v>
      </c>
      <c r="AG17" s="21">
        <f ca="1">IFERROR(INDIRECT("'"&amp;$B$2&amp;"'!"&amp;ADDRESS(MATCH($B17,INDIRECT("'"&amp;$B$2&amp;"'!$B$1:$B$1095"),0),MATCH(AG$5,INDIRECT("'"&amp;$B$2&amp;"'!5:5"),0))),0)</f>
        <v>1</v>
      </c>
      <c r="AH17" s="21">
        <f ca="1">IFERROR(INDIRECT("'"&amp;$B$2&amp;"'!"&amp;ADDRESS(MATCH($B17,INDIRECT("'"&amp;$B$2&amp;"'!$B$1:$B$1095"),0),MATCH(AH$5,INDIRECT("'"&amp;$B$2&amp;"'!5:5"),0))),0)</f>
        <v>0</v>
      </c>
      <c r="AI17" s="21">
        <f ca="1">IFERROR(INDIRECT("'"&amp;$B$2&amp;"'!"&amp;ADDRESS(MATCH($B17,INDIRECT("'"&amp;$B$2&amp;"'!$B$1:$B$1095"),0),MATCH(AI$5,INDIRECT("'"&amp;$B$2&amp;"'!5:5"),0))),0)</f>
        <v>0</v>
      </c>
      <c r="AJ17" s="21">
        <f ca="1">IFERROR(INDIRECT("'"&amp;$B$2&amp;"'!"&amp;ADDRESS(MATCH($B17,INDIRECT("'"&amp;$B$2&amp;"'!$B$1:$B$1095"),0),MATCH(AJ$5,INDIRECT("'"&amp;$B$2&amp;"'!5:5"),0))),0)</f>
        <v>0</v>
      </c>
      <c r="AK17" s="21">
        <f ca="1">IFERROR(INDIRECT("'"&amp;$B$2&amp;"'!"&amp;ADDRESS(MATCH($B17,INDIRECT("'"&amp;$B$2&amp;"'!$B$1:$B$1095"),0),MATCH(AK$5,INDIRECT("'"&amp;$B$2&amp;"'!5:5"),0))),0)</f>
        <v>1</v>
      </c>
      <c r="AL17" s="21">
        <f ca="1">IFERROR(INDIRECT("'"&amp;$B$2&amp;"'!"&amp;ADDRESS(MATCH($B17,INDIRECT("'"&amp;$B$2&amp;"'!$B$1:$B$1095"),0),MATCH(AL$5,INDIRECT("'"&amp;$B$2&amp;"'!5:5"),0))),0)</f>
        <v>0</v>
      </c>
      <c r="AM17" s="21">
        <f ca="1">IFERROR(INDIRECT("'"&amp;$B$2&amp;"'!"&amp;ADDRESS(MATCH($B17,INDIRECT("'"&amp;$B$2&amp;"'!$B$1:$B$1095"),0),MATCH(AM$5,INDIRECT("'"&amp;$B$2&amp;"'!5:5"),0))),0)</f>
        <v>153</v>
      </c>
      <c r="AN17" s="21">
        <f ca="1">IFERROR(INDIRECT("'"&amp;$B$2&amp;"'!"&amp;ADDRESS(MATCH($B17,INDIRECT("'"&amp;$B$2&amp;"'!$B$1:$B$1095"),0),MATCH(AN$5,INDIRECT("'"&amp;$B$2&amp;"'!5:5"),0))),0)</f>
        <v>10</v>
      </c>
      <c r="AO17" s="21">
        <f ca="1">IFERROR(INDIRECT("'"&amp;$B$2&amp;"'!"&amp;ADDRESS(MATCH($B17,INDIRECT("'"&amp;$B$2&amp;"'!$B$1:$B$1095"),0),MATCH(AO$5,INDIRECT("'"&amp;$B$2&amp;"'!5:5"),0))),0)</f>
        <v>0</v>
      </c>
      <c r="AP17" s="21">
        <f ca="1">IFERROR(INDIRECT("'"&amp;$B$2&amp;"'!"&amp;ADDRESS(MATCH($B17,INDIRECT("'"&amp;$B$2&amp;"'!$B$1:$B$1095"),0),MATCH(AP$5,INDIRECT("'"&amp;$B$2&amp;"'!5:5"),0))),0)</f>
        <v>337</v>
      </c>
      <c r="AQ17" s="21">
        <f ca="1">IFERROR(INDIRECT("'"&amp;$B$2&amp;"'!"&amp;ADDRESS(MATCH($B17,INDIRECT("'"&amp;$B$2&amp;"'!$B$1:$B$1095"),0),MATCH(AQ$5,INDIRECT("'"&amp;$B$2&amp;"'!5:5"),0))),0)</f>
        <v>0</v>
      </c>
      <c r="AR17" s="21">
        <f ca="1">IFERROR(INDIRECT("'"&amp;$B$2&amp;"'!"&amp;ADDRESS(MATCH($B17,INDIRECT("'"&amp;$B$2&amp;"'!$B$1:$B$1095"),0),MATCH(AR$5,INDIRECT("'"&amp;$B$2&amp;"'!5:5"),0))),0)</f>
        <v>0</v>
      </c>
      <c r="AS17" s="21">
        <f ca="1">IFERROR(INDIRECT("'"&amp;$B$2&amp;"'!"&amp;ADDRESS(MATCH($B17,INDIRECT("'"&amp;$B$2&amp;"'!$B$1:$B$1095"),0),MATCH(AS$5,INDIRECT("'"&amp;$B$2&amp;"'!5:5"),0))),0)</f>
        <v>0</v>
      </c>
      <c r="AT17" s="21">
        <f ca="1">IFERROR(INDIRECT("'"&amp;$B$2&amp;"'!"&amp;ADDRESS(MATCH($B17,INDIRECT("'"&amp;$B$2&amp;"'!$B$1:$B$1095"),0),MATCH(AT$5,INDIRECT("'"&amp;$B$2&amp;"'!5:5"),0))),0)</f>
        <v>782</v>
      </c>
      <c r="AU17" s="21">
        <f ca="1">IFERROR(INDIRECT("'"&amp;$B$2&amp;"'!"&amp;ADDRESS(MATCH($B17,INDIRECT("'"&amp;$B$2&amp;"'!$B$1:$B$1095"),0),MATCH(AU$5,INDIRECT("'"&amp;$B$2&amp;"'!5:5"),0))),0)</f>
        <v>795</v>
      </c>
      <c r="AV17" s="21">
        <f ca="1">IFERROR(INDIRECT("'"&amp;$B$2&amp;"'!"&amp;ADDRESS(MATCH($B17,INDIRECT("'"&amp;$B$2&amp;"'!$B$1:$B$1095"),0),MATCH(AV$5,INDIRECT("'"&amp;$B$2&amp;"'!5:5"),0))),0)</f>
        <v>802</v>
      </c>
      <c r="AW17" s="21">
        <f ca="1">IFERROR(INDIRECT("'"&amp;$B$2&amp;"'!"&amp;ADDRESS(MATCH($B17,INDIRECT("'"&amp;$B$2&amp;"'!$B$1:$B$1095"),0),MATCH(AW$5,INDIRECT("'"&amp;$B$2&amp;"'!5:5"),0))),0)</f>
        <v>0</v>
      </c>
      <c r="AX17" s="21">
        <f ca="1">IFERROR(INDIRECT("'"&amp;$B$2&amp;"'!"&amp;ADDRESS(MATCH($B17,INDIRECT("'"&amp;$B$2&amp;"'!$B$1:$B$1095"),0),MATCH(AX$5,INDIRECT("'"&amp;$B$2&amp;"'!5:5"),0))),0)</f>
        <v>796</v>
      </c>
      <c r="AY17" s="21">
        <f ca="1">IFERROR(INDIRECT("'"&amp;$B$2&amp;"'!"&amp;ADDRESS(MATCH($B17,INDIRECT("'"&amp;$B$2&amp;"'!$B$1:$B$1095"),0),MATCH(AY$5,INDIRECT("'"&amp;$B$2&amp;"'!5:5"),0))),0)</f>
        <v>0</v>
      </c>
      <c r="AZ17" s="21">
        <f ca="1">IFERROR(INDIRECT("'"&amp;$B$2&amp;"'!"&amp;ADDRESS(MATCH($B17,INDIRECT("'"&amp;$B$2&amp;"'!$B$1:$B$1095"),0),MATCH(AZ$5,INDIRECT("'"&amp;$B$2&amp;"'!5:5"),0))),0)</f>
        <v>0</v>
      </c>
      <c r="BA17" s="21">
        <f ca="1">IFERROR(INDIRECT("'"&amp;$B$2&amp;"'!"&amp;ADDRESS(MATCH($B17,INDIRECT("'"&amp;$B$2&amp;"'!$B$1:$B$1095"),0),MATCH(BA$5,INDIRECT("'"&amp;$B$2&amp;"'!5:5"),0))),0)</f>
        <v>0</v>
      </c>
      <c r="BB17" s="21">
        <f ca="1">IFERROR(INDIRECT("'"&amp;$B$2&amp;"'!"&amp;ADDRESS(MATCH($B17,INDIRECT("'"&amp;$B$2&amp;"'!$B$1:$B$1095"),0),MATCH(BB$5,INDIRECT("'"&amp;$B$2&amp;"'!5:5"),0))),0)</f>
        <v>0</v>
      </c>
      <c r="BC17" s="21">
        <f ca="1">IFERROR(INDIRECT("'"&amp;$B$2&amp;"'!"&amp;ADDRESS(MATCH($B17,INDIRECT("'"&amp;$B$2&amp;"'!$B$1:$B$1095"),0),MATCH(BC$5,INDIRECT("'"&amp;$B$2&amp;"'!5:5"),0))),0)</f>
        <v>0</v>
      </c>
      <c r="BD17" s="21">
        <f ca="1">IFERROR(INDIRECT("'"&amp;$B$2&amp;"'!"&amp;ADDRESS(MATCH($B17,INDIRECT("'"&amp;$B$2&amp;"'!$B$1:$B$1095"),0),MATCH(BD$5,INDIRECT("'"&amp;$B$2&amp;"'!5:5"),0))),0)</f>
        <v>1180</v>
      </c>
      <c r="BE17" s="21">
        <f ca="1">IFERROR(INDIRECT("'"&amp;$B$2&amp;"'!"&amp;ADDRESS(MATCH($B17,INDIRECT("'"&amp;$B$2&amp;"'!$B$1:$B$1095"),0),MATCH(BE$5,INDIRECT("'"&amp;$B$2&amp;"'!5:5"),0))),0)</f>
        <v>0</v>
      </c>
      <c r="BF17" s="21">
        <f ca="1">IFERROR(INDIRECT("'"&amp;$B$2&amp;"'!"&amp;ADDRESS(MATCH($B17,INDIRECT("'"&amp;$B$2&amp;"'!$B$1:$B$1095"),0),MATCH(BF$5,INDIRECT("'"&amp;$B$2&amp;"'!5:5"),0))),0)</f>
        <v>0</v>
      </c>
      <c r="BG17" s="21">
        <f ca="1">IFERROR(INDIRECT("'"&amp;$B$2&amp;"'!"&amp;ADDRESS(MATCH($B17,INDIRECT("'"&amp;$B$2&amp;"'!$B$1:$B$1095"),0),MATCH(BG$5,INDIRECT("'"&amp;$B$2&amp;"'!5:5"),0))),0)</f>
        <v>0</v>
      </c>
      <c r="BH17" s="21">
        <f ca="1">IFERROR(INDIRECT("'"&amp;$B$2&amp;"'!"&amp;ADDRESS(MATCH($B17,INDIRECT("'"&amp;$B$2&amp;"'!$B$1:$B$1095"),0),MATCH(BH$5,INDIRECT("'"&amp;$B$2&amp;"'!5:5"),0))),0)</f>
        <v>0</v>
      </c>
      <c r="BI17" s="21">
        <f ca="1">IFERROR(INDIRECT("'"&amp;$B$2&amp;"'!"&amp;ADDRESS(MATCH($B17,INDIRECT("'"&amp;$B$2&amp;"'!$B$1:$B$1095"),0),MATCH(BI$5,INDIRECT("'"&amp;$B$2&amp;"'!5:5"),0))),0)</f>
        <v>0</v>
      </c>
      <c r="BJ17" s="21">
        <f ca="1">IFERROR(INDIRECT("'"&amp;$B$2&amp;"'!"&amp;ADDRESS(MATCH($B17,INDIRECT("'"&amp;$B$2&amp;"'!$B$1:$B$1095"),0),MATCH(BJ$5,INDIRECT("'"&amp;$B$2&amp;"'!5:5"),0))),0)</f>
        <v>0</v>
      </c>
      <c r="BK17" s="21">
        <f ca="1">IFERROR(INDIRECT("'"&amp;$B$2&amp;"'!"&amp;ADDRESS(MATCH($B17,INDIRECT("'"&amp;$B$2&amp;"'!$B$1:$B$1095"),0),MATCH(BK$5,INDIRECT("'"&amp;$B$2&amp;"'!5:5"),0))),0)</f>
        <v>0</v>
      </c>
      <c r="BL17" s="21">
        <f ca="1">IFERROR(INDIRECT("'"&amp;$B$2&amp;"'!"&amp;ADDRESS(MATCH($B17,INDIRECT("'"&amp;$B$2&amp;"'!$B$1:$B$1095"),0),MATCH(BL$5,INDIRECT("'"&amp;$B$2&amp;"'!5:5"),0))),0)</f>
        <v>0</v>
      </c>
      <c r="BM17" s="21">
        <f ca="1">IFERROR(INDIRECT("'"&amp;$B$2&amp;"'!"&amp;ADDRESS(MATCH($B17,INDIRECT("'"&amp;$B$2&amp;"'!$B$1:$B$1095"),0),MATCH(BM$5,INDIRECT("'"&amp;$B$2&amp;"'!5:5"),0))),0)</f>
        <v>0</v>
      </c>
      <c r="BN17" s="21">
        <f ca="1">IFERROR(INDIRECT("'"&amp;$B$2&amp;"'!"&amp;ADDRESS(MATCH($B17,INDIRECT("'"&amp;$B$2&amp;"'!$B$1:$B$1095"),0),MATCH(BN$5,INDIRECT("'"&amp;$B$2&amp;"'!5:5"),0))),0)</f>
        <v>555</v>
      </c>
      <c r="BO17" s="21">
        <f ca="1">IFERROR(INDIRECT("'"&amp;$B$2&amp;"'!"&amp;ADDRESS(MATCH($B17,INDIRECT("'"&amp;$B$2&amp;"'!$B$1:$B$1095"),0),MATCH(BO$5,INDIRECT("'"&amp;$B$2&amp;"'!5:5"),0))),0)</f>
        <v>0</v>
      </c>
      <c r="BP17" s="21">
        <f ca="1">IFERROR(INDIRECT("'"&amp;$B$2&amp;"'!"&amp;ADDRESS(MATCH($B17,INDIRECT("'"&amp;$B$2&amp;"'!$B$1:$B$1095"),0),MATCH(BP$5,INDIRECT("'"&amp;$B$2&amp;"'!5:5"),0))),0)</f>
        <v>197</v>
      </c>
      <c r="BQ17" s="21">
        <f ca="1">IFERROR(INDIRECT("'"&amp;$B$2&amp;"'!"&amp;ADDRESS(MATCH($B17,INDIRECT("'"&amp;$B$2&amp;"'!$B$1:$B$1095"),0),MATCH(BQ$5,INDIRECT("'"&amp;$B$2&amp;"'!5:5"),0))),0)</f>
        <v>4</v>
      </c>
      <c r="BR17" s="21">
        <f ca="1">IFERROR(INDIRECT("'"&amp;$B$2&amp;"'!"&amp;ADDRESS(MATCH($B17,INDIRECT("'"&amp;$B$2&amp;"'!$B$1:$B$1095"),0),MATCH(BR$5,INDIRECT("'"&amp;$B$2&amp;"'!5:5"),0))),0)</f>
        <v>116</v>
      </c>
      <c r="BS17" s="21">
        <f ca="1">IFERROR(INDIRECT("'"&amp;$B$2&amp;"'!"&amp;ADDRESS(MATCH($B17,INDIRECT("'"&amp;$B$2&amp;"'!$B$1:$B$1095"),0),MATCH(BS$5,INDIRECT("'"&amp;$B$2&amp;"'!5:5"),0))),0)</f>
        <v>310</v>
      </c>
      <c r="BT17" s="21">
        <f ca="1">IFERROR(INDIRECT("'"&amp;$B$2&amp;"'!"&amp;ADDRESS(MATCH($B17,INDIRECT("'"&amp;$B$2&amp;"'!$B$1:$B$1095"),0),MATCH(BT$5,INDIRECT("'"&amp;$B$2&amp;"'!5:5"),0))),0)</f>
        <v>0</v>
      </c>
      <c r="BU17" s="21">
        <f ca="1">IFERROR(INDIRECT("'"&amp;$B$2&amp;"'!"&amp;ADDRESS(MATCH($B17,INDIRECT("'"&amp;$B$2&amp;"'!$B$1:$B$1095"),0),MATCH(BU$5,INDIRECT("'"&amp;$B$2&amp;"'!5:5"),0))),0)</f>
        <v>0</v>
      </c>
      <c r="BV17" s="21">
        <f ca="1">IFERROR(INDIRECT("'"&amp;$B$2&amp;"'!"&amp;ADDRESS(MATCH($B17,INDIRECT("'"&amp;$B$2&amp;"'!$B$1:$B$1095"),0),MATCH(BV$5,INDIRECT("'"&amp;$B$2&amp;"'!5:5"),0))),0)</f>
        <v>9</v>
      </c>
      <c r="BW17" s="21">
        <f ca="1">IFERROR(INDIRECT("'"&amp;$B$2&amp;"'!"&amp;ADDRESS(MATCH($B17,INDIRECT("'"&amp;$B$2&amp;"'!$B$1:$B$1095"),0),MATCH(BW$5,INDIRECT("'"&amp;$B$2&amp;"'!5:5"),0))),0)</f>
        <v>0</v>
      </c>
      <c r="BX17" s="21">
        <f ca="1">IFERROR(INDIRECT("'"&amp;$B$2&amp;"'!"&amp;ADDRESS(MATCH($B17,INDIRECT("'"&amp;$B$2&amp;"'!$B$1:$B$1095"),0),MATCH(BX$5,INDIRECT("'"&amp;$B$2&amp;"'!5:5"),0))),0)</f>
        <v>0</v>
      </c>
      <c r="BY17" s="21">
        <f ca="1">IFERROR(INDIRECT("'"&amp;$B$2&amp;"'!"&amp;ADDRESS(MATCH($B17,INDIRECT("'"&amp;$B$2&amp;"'!$B$1:$B$1095"),0),MATCH(BY$5,INDIRECT("'"&amp;$B$2&amp;"'!5:5"),0))),0)</f>
        <v>0</v>
      </c>
      <c r="BZ17" s="21">
        <f ca="1">IFERROR(INDIRECT("'"&amp;$B$2&amp;"'!"&amp;ADDRESS(MATCH($B17,INDIRECT("'"&amp;$B$2&amp;"'!$B$1:$B$1095"),0),MATCH(BZ$5,INDIRECT("'"&amp;$B$2&amp;"'!5:5"),0))),0)</f>
        <v>0</v>
      </c>
      <c r="CA17" s="21">
        <f ca="1">IFERROR(INDIRECT("'"&amp;$B$2&amp;"'!"&amp;ADDRESS(MATCH($B17,INDIRECT("'"&amp;$B$2&amp;"'!$B$1:$B$1095"),0),MATCH(CA$5,INDIRECT("'"&amp;$B$2&amp;"'!5:5"),0))),0)</f>
        <v>0</v>
      </c>
      <c r="CB17" s="21">
        <f ca="1">IFERROR(INDIRECT("'"&amp;$B$2&amp;"'!"&amp;ADDRESS(MATCH($B17,INDIRECT("'"&amp;$B$2&amp;"'!$B$1:$B$1095"),0),MATCH(CB$5,INDIRECT("'"&amp;$B$2&amp;"'!5:5"),0))),0)</f>
        <v>0</v>
      </c>
      <c r="CC17" s="21">
        <f ca="1">IFERROR(INDIRECT("'"&amp;$B$2&amp;"'!"&amp;ADDRESS(MATCH($B17,INDIRECT("'"&amp;$B$2&amp;"'!$B$1:$B$1095"),0),MATCH(CC$5,INDIRECT("'"&amp;$B$2&amp;"'!5:5"),0))),0)</f>
        <v>0</v>
      </c>
      <c r="CD17" s="21">
        <f ca="1">IFERROR(INDIRECT("'"&amp;$B$2&amp;"'!"&amp;ADDRESS(MATCH($B17,INDIRECT("'"&amp;$B$2&amp;"'!$B$1:$B$1095"),0),MATCH(CD$5,INDIRECT("'"&amp;$B$2&amp;"'!5:5"),0))),0)</f>
        <v>0</v>
      </c>
      <c r="CE17" s="21">
        <f ca="1">IFERROR(INDIRECT("'"&amp;$B$2&amp;"'!"&amp;ADDRESS(MATCH($B17,INDIRECT("'"&amp;$B$2&amp;"'!$B$1:$B$1095"),0),MATCH(CE$5,INDIRECT("'"&amp;$B$2&amp;"'!5:5"),0))),0)</f>
        <v>0</v>
      </c>
      <c r="CF17" s="21">
        <f ca="1">IFERROR(INDIRECT("'"&amp;$B$2&amp;"'!"&amp;ADDRESS(MATCH($B17,INDIRECT("'"&amp;$B$2&amp;"'!$B$1:$B$1095"),0),MATCH(CF$5,INDIRECT("'"&amp;$B$2&amp;"'!5:5"),0))),0)</f>
        <v>0</v>
      </c>
      <c r="CG17" s="21">
        <f ca="1">IFERROR(INDIRECT("'"&amp;$B$2&amp;"'!"&amp;ADDRESS(MATCH($B17,INDIRECT("'"&amp;$B$2&amp;"'!$B$1:$B$1095"),0),MATCH(CG$5,INDIRECT("'"&amp;$B$2&amp;"'!5:5"),0))),0)</f>
        <v>0</v>
      </c>
      <c r="CH17" s="21">
        <f ca="1">IFERROR(INDIRECT("'"&amp;$B$2&amp;"'!"&amp;ADDRESS(MATCH($B17,INDIRECT("'"&amp;$B$2&amp;"'!$B$1:$B$1095"),0),MATCH(CH$5,INDIRECT("'"&amp;$B$2&amp;"'!5:5"),0))),0)</f>
        <v>0</v>
      </c>
      <c r="CI17" s="22">
        <f t="shared" ca="1" si="1"/>
        <v>0</v>
      </c>
      <c r="CJ17" s="21">
        <f ca="1">IFERROR(INDIRECT("'"&amp;$B$2&amp;"'!"&amp;ADDRESS(MATCH($B17,INDIRECT("'"&amp;$B$2&amp;"'!$B$1:$B$1095"),0),MATCH(CJ$5,INDIRECT("'"&amp;$B$2&amp;"'!5:5"),0))),0)</f>
        <v>0</v>
      </c>
      <c r="CK17" s="21">
        <f ca="1">IFERROR(INDIRECT("'"&amp;$B$2&amp;"'!"&amp;ADDRESS(MATCH($B17,INDIRECT("'"&amp;$B$2&amp;"'!$B$1:$B$1095"),0),MATCH(CK$5,INDIRECT("'"&amp;$B$2&amp;"'!5:5"),0))),0)</f>
        <v>0</v>
      </c>
      <c r="CL17" s="22">
        <f t="shared" ca="1" si="2"/>
        <v>0</v>
      </c>
      <c r="CM17" s="21">
        <f ca="1">IFERROR(INDIRECT("'"&amp;$B$2&amp;"'!"&amp;ADDRESS(MATCH($B17,INDIRECT("'"&amp;$B$2&amp;"'!$B$1:$B$1095"),0),MATCH(CM$5,INDIRECT("'"&amp;$B$2&amp;"'!5:5"),0))),0)</f>
        <v>0</v>
      </c>
      <c r="CN17" s="21">
        <f ca="1">IFERROR(INDIRECT("'"&amp;$B$2&amp;"'!"&amp;ADDRESS(MATCH($B17,INDIRECT("'"&amp;$B$2&amp;"'!$B$1:$B$1095"),0),MATCH(CN$5,INDIRECT("'"&amp;$B$2&amp;"'!5:5"),0))),0)</f>
        <v>0</v>
      </c>
      <c r="CO17" s="22">
        <f t="shared" ca="1" si="3"/>
        <v>0</v>
      </c>
      <c r="CP17" s="21">
        <f ca="1">IFERROR(INDIRECT("'"&amp;$B$2&amp;"'!"&amp;ADDRESS(MATCH($B17,INDIRECT("'"&amp;$B$2&amp;"'!$B$1:$B$1095"),0),MATCH(CP$5,INDIRECT("'"&amp;$B$2&amp;"'!5:5"),0))),0)</f>
        <v>0</v>
      </c>
      <c r="CQ17" s="21">
        <f ca="1">IFERROR(INDIRECT("'"&amp;$B$2&amp;"'!"&amp;ADDRESS(MATCH($B17,INDIRECT("'"&amp;$B$2&amp;"'!$B$1:$B$1095"),0),MATCH(CQ$5,INDIRECT("'"&amp;$B$2&amp;"'!5:5"),0))),0)</f>
        <v>0</v>
      </c>
      <c r="CR17" s="21">
        <f ca="1">IFERROR(INDIRECT("'"&amp;$B$2&amp;"'!"&amp;ADDRESS(MATCH($B17,INDIRECT("'"&amp;$B$2&amp;"'!$B$1:$B$1095"),0),MATCH(CR$5,INDIRECT("'"&amp;$B$2&amp;"'!5:5"),0))),0)</f>
        <v>32</v>
      </c>
      <c r="CS17" s="21">
        <f ca="1">IFERROR(INDIRECT("'"&amp;$B$2&amp;"'!"&amp;ADDRESS(MATCH($B17,INDIRECT("'"&amp;$B$2&amp;"'!$B$1:$B$1095"),0),MATCH(CS$5,INDIRECT("'"&amp;$B$2&amp;"'!5:5"),0))),0)</f>
        <v>66454</v>
      </c>
      <c r="CT17" s="21">
        <f ca="1">IFERROR(INDIRECT("'"&amp;$B$2&amp;"'!"&amp;ADDRESS(MATCH($B17,INDIRECT("'"&amp;$B$2&amp;"'!$B$1:$B$1095"),0),MATCH(CT$5,INDIRECT("'"&amp;$B$2&amp;"'!5:5"),0))),0)</f>
        <v>0</v>
      </c>
      <c r="CU17" s="22">
        <f t="shared" ca="1" si="4"/>
        <v>189645.91723931432</v>
      </c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</row>
    <row r="18" spans="1:226" ht="12.75" customHeight="1" x14ac:dyDescent="0.2">
      <c r="A18" s="67" t="s">
        <v>155</v>
      </c>
      <c r="B18" s="20">
        <v>1013</v>
      </c>
      <c r="C18" s="68" t="s">
        <v>144</v>
      </c>
      <c r="D18" s="22">
        <f t="shared" ca="1" si="0"/>
        <v>1698.9999999999995</v>
      </c>
      <c r="E18" s="21">
        <f ca="1">IFERROR(INDIRECT("'"&amp;$B$2&amp;"'!"&amp;ADDRESS(MATCH($B18,INDIRECT("'"&amp;$B$2&amp;"'!$B$1:$B$1095"),0),MATCH(E$5,INDIRECT("'"&amp;$B$2&amp;"'!5:5"),0))),0)</f>
        <v>35.392371251853092</v>
      </c>
      <c r="F18" s="21">
        <f ca="1">IFERROR(INDIRECT("'"&amp;$B$2&amp;"'!"&amp;ADDRESS(MATCH($B18,INDIRECT("'"&amp;$B$2&amp;"'!$B$1:$B$1095"),0),MATCH(F$5,INDIRECT("'"&amp;$B$2&amp;"'!5:5"),0))),0)</f>
        <v>986.98319558341655</v>
      </c>
      <c r="G18" s="21">
        <f ca="1">IFERROR(INDIRECT("'"&amp;$B$2&amp;"'!"&amp;ADDRESS(MATCH($B18,INDIRECT("'"&amp;$B$2&amp;"'!$B$1:$B$1095"),0),MATCH(G$5,INDIRECT("'"&amp;$B$2&amp;"'!5:5"),0))),0)</f>
        <v>676.62443316473002</v>
      </c>
      <c r="H18" s="21">
        <f ca="1">IFERROR(INDIRECT("'"&amp;$B$2&amp;"'!"&amp;ADDRESS(MATCH($B18,INDIRECT("'"&amp;$B$2&amp;"'!$B$1:$B$1095"),0),MATCH(H$5,INDIRECT("'"&amp;$B$2&amp;"'!5:5"),0))),0)</f>
        <v>119</v>
      </c>
      <c r="I18" s="21">
        <f ca="1">IFERROR(INDIRECT("'"&amp;$B$2&amp;"'!"&amp;ADDRESS(MATCH($B18,INDIRECT("'"&amp;$B$2&amp;"'!$B$1:$B$1095"),0),MATCH(I$5,INDIRECT("'"&amp;$B$2&amp;"'!5:5"),0))),0)</f>
        <v>616</v>
      </c>
      <c r="J18" s="21">
        <f ca="1">IFERROR(INDIRECT("'"&amp;$B$2&amp;"'!"&amp;ADDRESS(MATCH($B18,INDIRECT("'"&amp;$B$2&amp;"'!$B$1:$B$1095"),0),MATCH(J$5,INDIRECT("'"&amp;$B$2&amp;"'!5:5"),0))),0)</f>
        <v>0</v>
      </c>
      <c r="K18" s="21">
        <f ca="1">IFERROR(INDIRECT("'"&amp;$B$2&amp;"'!"&amp;ADDRESS(MATCH($B18,INDIRECT("'"&amp;$B$2&amp;"'!$B$1:$B$1095"),0),MATCH(K$5,INDIRECT("'"&amp;$B$2&amp;"'!5:5"),0))),0)</f>
        <v>0</v>
      </c>
      <c r="L18" s="21">
        <f ca="1">IFERROR(INDIRECT("'"&amp;$B$2&amp;"'!"&amp;ADDRESS(MATCH($B18,INDIRECT("'"&amp;$B$2&amp;"'!$B$1:$B$1095"),0),MATCH(L$5,INDIRECT("'"&amp;$B$2&amp;"'!5:5"),0))),0)</f>
        <v>0</v>
      </c>
      <c r="M18" s="21">
        <f ca="1">IFERROR(INDIRECT("'"&amp;$B$2&amp;"'!"&amp;ADDRESS(MATCH($B18,INDIRECT("'"&amp;$B$2&amp;"'!$B$1:$B$1095"),0),MATCH(M$5,INDIRECT("'"&amp;$B$2&amp;"'!5:5"),0))),0)</f>
        <v>0</v>
      </c>
      <c r="N18" s="21">
        <f ca="1">IFERROR(INDIRECT("'"&amp;$B$2&amp;"'!"&amp;ADDRESS(MATCH($B18,INDIRECT("'"&amp;$B$2&amp;"'!$B$1:$B$1095"),0),MATCH(N$5,INDIRECT("'"&amp;$B$2&amp;"'!5:5"),0))),0)</f>
        <v>0</v>
      </c>
      <c r="O18" s="21">
        <f ca="1">IFERROR(INDIRECT("'"&amp;$B$2&amp;"'!"&amp;ADDRESS(MATCH($B18,INDIRECT("'"&amp;$B$2&amp;"'!$B$1:$B$1095"),0),MATCH(O$5,INDIRECT("'"&amp;$B$2&amp;"'!5:5"),0))),0)</f>
        <v>2591</v>
      </c>
      <c r="P18" s="21">
        <f ca="1">IFERROR(INDIRECT("'"&amp;$B$2&amp;"'!"&amp;ADDRESS(MATCH($B18,INDIRECT("'"&amp;$B$2&amp;"'!$B$1:$B$1095"),0),MATCH(P$5,INDIRECT("'"&amp;$B$2&amp;"'!5:5"),0))),0)</f>
        <v>0</v>
      </c>
      <c r="Q18" s="21">
        <f ca="1">IFERROR(INDIRECT("'"&amp;$B$2&amp;"'!"&amp;ADDRESS(MATCH($B18,INDIRECT("'"&amp;$B$2&amp;"'!$B$1:$B$1095"),0),MATCH(Q$5,INDIRECT("'"&amp;$B$2&amp;"'!5:5"),0))),0)</f>
        <v>2</v>
      </c>
      <c r="R18" s="21">
        <f ca="1">IFERROR(INDIRECT("'"&amp;$B$2&amp;"'!"&amp;ADDRESS(MATCH($B18,INDIRECT("'"&amp;$B$2&amp;"'!$B$1:$B$1095"),0),MATCH(R$5,INDIRECT("'"&amp;$B$2&amp;"'!5:5"),0))),0)</f>
        <v>0</v>
      </c>
      <c r="S18" s="21">
        <f ca="1">IFERROR(INDIRECT("'"&amp;$B$2&amp;"'!"&amp;ADDRESS(MATCH($B18,INDIRECT("'"&amp;$B$2&amp;"'!$B$1:$B$1095"),0),MATCH(S$5,INDIRECT("'"&amp;$B$2&amp;"'!5:5"),0))),0)</f>
        <v>0</v>
      </c>
      <c r="T18" s="21">
        <f ca="1">IFERROR(INDIRECT("'"&amp;$B$2&amp;"'!"&amp;ADDRESS(MATCH($B18,INDIRECT("'"&amp;$B$2&amp;"'!$B$1:$B$1095"),0),MATCH(T$5,INDIRECT("'"&amp;$B$2&amp;"'!5:5"),0))),0)</f>
        <v>0</v>
      </c>
      <c r="U18" s="21">
        <f ca="1">IFERROR(INDIRECT("'"&amp;$B$2&amp;"'!"&amp;ADDRESS(MATCH($B18,INDIRECT("'"&amp;$B$2&amp;"'!$B$1:$B$1095"),0),MATCH(U$5,INDIRECT("'"&amp;$B$2&amp;"'!5:5"),0))),0)</f>
        <v>0</v>
      </c>
      <c r="V18" s="21">
        <f ca="1">IFERROR(INDIRECT("'"&amp;$B$2&amp;"'!"&amp;ADDRESS(MATCH($B18,INDIRECT("'"&amp;$B$2&amp;"'!$B$1:$B$1095"),0),MATCH(V$5,INDIRECT("'"&amp;$B$2&amp;"'!5:5"),0))),0)</f>
        <v>0</v>
      </c>
      <c r="W18" s="21">
        <f ca="1">IFERROR(INDIRECT("'"&amp;$B$2&amp;"'!"&amp;ADDRESS(MATCH($B18,INDIRECT("'"&amp;$B$2&amp;"'!$B$1:$B$1095"),0),MATCH(W$5,INDIRECT("'"&amp;$B$2&amp;"'!5:5"),0))),0)</f>
        <v>0</v>
      </c>
      <c r="X18" s="21">
        <f ca="1">IFERROR(INDIRECT("'"&amp;$B$2&amp;"'!"&amp;ADDRESS(MATCH($B18,INDIRECT("'"&amp;$B$2&amp;"'!$B$1:$B$1095"),0),MATCH(X$5,INDIRECT("'"&amp;$B$2&amp;"'!5:5"),0))),0)</f>
        <v>0</v>
      </c>
      <c r="Y18" s="21">
        <f ca="1">IFERROR(INDIRECT("'"&amp;$B$2&amp;"'!"&amp;ADDRESS(MATCH($B18,INDIRECT("'"&amp;$B$2&amp;"'!$B$1:$B$1095"),0),MATCH(Y$5,INDIRECT("'"&amp;$B$2&amp;"'!5:5"),0))),0)</f>
        <v>288</v>
      </c>
      <c r="Z18" s="21">
        <f ca="1">IFERROR(INDIRECT("'"&amp;$B$2&amp;"'!"&amp;ADDRESS(MATCH($B18,INDIRECT("'"&amp;$B$2&amp;"'!$B$1:$B$1095"),0),MATCH(Z$5,INDIRECT("'"&amp;$B$2&amp;"'!5:5"),0))),0)</f>
        <v>1358</v>
      </c>
      <c r="AA18" s="21">
        <f ca="1">IFERROR(INDIRECT("'"&amp;$B$2&amp;"'!"&amp;ADDRESS(MATCH($B18,INDIRECT("'"&amp;$B$2&amp;"'!$B$1:$B$1095"),0),MATCH(AA$5,INDIRECT("'"&amp;$B$2&amp;"'!5:5"),0))),0)</f>
        <v>0</v>
      </c>
      <c r="AB18" s="21">
        <f ca="1">IFERROR(INDIRECT("'"&amp;$B$2&amp;"'!"&amp;ADDRESS(MATCH($B18,INDIRECT("'"&amp;$B$2&amp;"'!$B$1:$B$1095"),0),MATCH(AB$5,INDIRECT("'"&amp;$B$2&amp;"'!5:5"),0))),0)</f>
        <v>0</v>
      </c>
      <c r="AC18" s="21">
        <f ca="1">IFERROR(INDIRECT("'"&amp;$B$2&amp;"'!"&amp;ADDRESS(MATCH($B18,INDIRECT("'"&amp;$B$2&amp;"'!$B$1:$B$1095"),0),MATCH(AC$5,INDIRECT("'"&amp;$B$2&amp;"'!5:5"),0))),0)</f>
        <v>1435</v>
      </c>
      <c r="AD18" s="21">
        <f ca="1">IFERROR(INDIRECT("'"&amp;$B$2&amp;"'!"&amp;ADDRESS(MATCH($B18,INDIRECT("'"&amp;$B$2&amp;"'!$B$1:$B$1095"),0),MATCH(AD$5,INDIRECT("'"&amp;$B$2&amp;"'!5:5"),0))),0)</f>
        <v>1630</v>
      </c>
      <c r="AE18" s="21">
        <f ca="1">IFERROR(INDIRECT("'"&amp;$B$2&amp;"'!"&amp;ADDRESS(MATCH($B18,INDIRECT("'"&amp;$B$2&amp;"'!$B$1:$B$1095"),0),MATCH(AE$5,INDIRECT("'"&amp;$B$2&amp;"'!5:5"),0))),0)</f>
        <v>0</v>
      </c>
      <c r="AF18" s="21">
        <f ca="1">IFERROR(INDIRECT("'"&amp;$B$2&amp;"'!"&amp;ADDRESS(MATCH($B18,INDIRECT("'"&amp;$B$2&amp;"'!$B$1:$B$1095"),0),MATCH(AF$5,INDIRECT("'"&amp;$B$2&amp;"'!5:5"),0))),0)</f>
        <v>1048</v>
      </c>
      <c r="AG18" s="21">
        <f ca="1">IFERROR(INDIRECT("'"&amp;$B$2&amp;"'!"&amp;ADDRESS(MATCH($B18,INDIRECT("'"&amp;$B$2&amp;"'!$B$1:$B$1095"),0),MATCH(AG$5,INDIRECT("'"&amp;$B$2&amp;"'!5:5"),0))),0)</f>
        <v>0</v>
      </c>
      <c r="AH18" s="21">
        <f ca="1">IFERROR(INDIRECT("'"&amp;$B$2&amp;"'!"&amp;ADDRESS(MATCH($B18,INDIRECT("'"&amp;$B$2&amp;"'!$B$1:$B$1095"),0),MATCH(AH$5,INDIRECT("'"&amp;$B$2&amp;"'!5:5"),0))),0)</f>
        <v>0</v>
      </c>
      <c r="AI18" s="21">
        <f ca="1">IFERROR(INDIRECT("'"&amp;$B$2&amp;"'!"&amp;ADDRESS(MATCH($B18,INDIRECT("'"&amp;$B$2&amp;"'!$B$1:$B$1095"),0),MATCH(AI$5,INDIRECT("'"&amp;$B$2&amp;"'!5:5"),0))),0)</f>
        <v>1</v>
      </c>
      <c r="AJ18" s="21">
        <f ca="1">IFERROR(INDIRECT("'"&amp;$B$2&amp;"'!"&amp;ADDRESS(MATCH($B18,INDIRECT("'"&amp;$B$2&amp;"'!$B$1:$B$1095"),0),MATCH(AJ$5,INDIRECT("'"&amp;$B$2&amp;"'!5:5"),0))),0)</f>
        <v>0</v>
      </c>
      <c r="AK18" s="21">
        <f ca="1">IFERROR(INDIRECT("'"&amp;$B$2&amp;"'!"&amp;ADDRESS(MATCH($B18,INDIRECT("'"&amp;$B$2&amp;"'!$B$1:$B$1095"),0),MATCH(AK$5,INDIRECT("'"&amp;$B$2&amp;"'!5:5"),0))),0)</f>
        <v>10</v>
      </c>
      <c r="AL18" s="21">
        <f ca="1">IFERROR(INDIRECT("'"&amp;$B$2&amp;"'!"&amp;ADDRESS(MATCH($B18,INDIRECT("'"&amp;$B$2&amp;"'!$B$1:$B$1095"),0),MATCH(AL$5,INDIRECT("'"&amp;$B$2&amp;"'!5:5"),0))),0)</f>
        <v>0</v>
      </c>
      <c r="AM18" s="21">
        <f ca="1">IFERROR(INDIRECT("'"&amp;$B$2&amp;"'!"&amp;ADDRESS(MATCH($B18,INDIRECT("'"&amp;$B$2&amp;"'!$B$1:$B$1095"),0),MATCH(AM$5,INDIRECT("'"&amp;$B$2&amp;"'!5:5"),0))),0)</f>
        <v>14</v>
      </c>
      <c r="AN18" s="21">
        <f ca="1">IFERROR(INDIRECT("'"&amp;$B$2&amp;"'!"&amp;ADDRESS(MATCH($B18,INDIRECT("'"&amp;$B$2&amp;"'!$B$1:$B$1095"),0),MATCH(AN$5,INDIRECT("'"&amp;$B$2&amp;"'!5:5"),0))),0)</f>
        <v>2</v>
      </c>
      <c r="AO18" s="21">
        <f ca="1">IFERROR(INDIRECT("'"&amp;$B$2&amp;"'!"&amp;ADDRESS(MATCH($B18,INDIRECT("'"&amp;$B$2&amp;"'!$B$1:$B$1095"),0),MATCH(AO$5,INDIRECT("'"&amp;$B$2&amp;"'!5:5"),0))),0)</f>
        <v>0</v>
      </c>
      <c r="AP18" s="21">
        <f ca="1">IFERROR(INDIRECT("'"&amp;$B$2&amp;"'!"&amp;ADDRESS(MATCH($B18,INDIRECT("'"&amp;$B$2&amp;"'!$B$1:$B$1095"),0),MATCH(AP$5,INDIRECT("'"&amp;$B$2&amp;"'!5:5"),0))),0)</f>
        <v>182</v>
      </c>
      <c r="AQ18" s="21">
        <f ca="1">IFERROR(INDIRECT("'"&amp;$B$2&amp;"'!"&amp;ADDRESS(MATCH($B18,INDIRECT("'"&amp;$B$2&amp;"'!$B$1:$B$1095"),0),MATCH(AQ$5,INDIRECT("'"&amp;$B$2&amp;"'!5:5"),0))),0)</f>
        <v>0</v>
      </c>
      <c r="AR18" s="21">
        <f ca="1">IFERROR(INDIRECT("'"&amp;$B$2&amp;"'!"&amp;ADDRESS(MATCH($B18,INDIRECT("'"&amp;$B$2&amp;"'!$B$1:$B$1095"),0),MATCH(AR$5,INDIRECT("'"&amp;$B$2&amp;"'!5:5"),0))),0)</f>
        <v>0</v>
      </c>
      <c r="AS18" s="21">
        <f ca="1">IFERROR(INDIRECT("'"&amp;$B$2&amp;"'!"&amp;ADDRESS(MATCH($B18,INDIRECT("'"&amp;$B$2&amp;"'!$B$1:$B$1095"),0),MATCH(AS$5,INDIRECT("'"&amp;$B$2&amp;"'!5:5"),0))),0)</f>
        <v>0</v>
      </c>
      <c r="AT18" s="21">
        <f ca="1">IFERROR(INDIRECT("'"&amp;$B$2&amp;"'!"&amp;ADDRESS(MATCH($B18,INDIRECT("'"&amp;$B$2&amp;"'!$B$1:$B$1095"),0),MATCH(AT$5,INDIRECT("'"&amp;$B$2&amp;"'!5:5"),0))),0)</f>
        <v>1600</v>
      </c>
      <c r="AU18" s="21">
        <f ca="1">IFERROR(INDIRECT("'"&amp;$B$2&amp;"'!"&amp;ADDRESS(MATCH($B18,INDIRECT("'"&amp;$B$2&amp;"'!$B$1:$B$1095"),0),MATCH(AU$5,INDIRECT("'"&amp;$B$2&amp;"'!5:5"),0))),0)</f>
        <v>1676</v>
      </c>
      <c r="AV18" s="21">
        <f ca="1">IFERROR(INDIRECT("'"&amp;$B$2&amp;"'!"&amp;ADDRESS(MATCH($B18,INDIRECT("'"&amp;$B$2&amp;"'!$B$1:$B$1095"),0),MATCH(AV$5,INDIRECT("'"&amp;$B$2&amp;"'!5:5"),0))),0)</f>
        <v>51</v>
      </c>
      <c r="AW18" s="21">
        <f ca="1">IFERROR(INDIRECT("'"&amp;$B$2&amp;"'!"&amp;ADDRESS(MATCH($B18,INDIRECT("'"&amp;$B$2&amp;"'!$B$1:$B$1095"),0),MATCH(AW$5,INDIRECT("'"&amp;$B$2&amp;"'!5:5"),0))),0)</f>
        <v>0</v>
      </c>
      <c r="AX18" s="21">
        <f ca="1">IFERROR(INDIRECT("'"&amp;$B$2&amp;"'!"&amp;ADDRESS(MATCH($B18,INDIRECT("'"&amp;$B$2&amp;"'!$B$1:$B$1095"),0),MATCH(AX$5,INDIRECT("'"&amp;$B$2&amp;"'!5:5"),0))),0)</f>
        <v>1664</v>
      </c>
      <c r="AY18" s="21">
        <f ca="1">IFERROR(INDIRECT("'"&amp;$B$2&amp;"'!"&amp;ADDRESS(MATCH($B18,INDIRECT("'"&amp;$B$2&amp;"'!$B$1:$B$1095"),0),MATCH(AY$5,INDIRECT("'"&amp;$B$2&amp;"'!5:5"),0))),0)</f>
        <v>0</v>
      </c>
      <c r="AZ18" s="21">
        <f ca="1">IFERROR(INDIRECT("'"&amp;$B$2&amp;"'!"&amp;ADDRESS(MATCH($B18,INDIRECT("'"&amp;$B$2&amp;"'!$B$1:$B$1095"),0),MATCH(AZ$5,INDIRECT("'"&amp;$B$2&amp;"'!5:5"),0))),0)</f>
        <v>0</v>
      </c>
      <c r="BA18" s="21">
        <f ca="1">IFERROR(INDIRECT("'"&amp;$B$2&amp;"'!"&amp;ADDRESS(MATCH($B18,INDIRECT("'"&amp;$B$2&amp;"'!$B$1:$B$1095"),0),MATCH(BA$5,INDIRECT("'"&amp;$B$2&amp;"'!5:5"),0))),0)</f>
        <v>0</v>
      </c>
      <c r="BB18" s="21">
        <f ca="1">IFERROR(INDIRECT("'"&amp;$B$2&amp;"'!"&amp;ADDRESS(MATCH($B18,INDIRECT("'"&amp;$B$2&amp;"'!$B$1:$B$1095"),0),MATCH(BB$5,INDIRECT("'"&amp;$B$2&amp;"'!5:5"),0))),0)</f>
        <v>0</v>
      </c>
      <c r="BC18" s="21">
        <f ca="1">IFERROR(INDIRECT("'"&amp;$B$2&amp;"'!"&amp;ADDRESS(MATCH($B18,INDIRECT("'"&amp;$B$2&amp;"'!$B$1:$B$1095"),0),MATCH(BC$5,INDIRECT("'"&amp;$B$2&amp;"'!5:5"),0))),0)</f>
        <v>0</v>
      </c>
      <c r="BD18" s="21">
        <f ca="1">IFERROR(INDIRECT("'"&amp;$B$2&amp;"'!"&amp;ADDRESS(MATCH($B18,INDIRECT("'"&amp;$B$2&amp;"'!$B$1:$B$1095"),0),MATCH(BD$5,INDIRECT("'"&amp;$B$2&amp;"'!5:5"),0))),0)</f>
        <v>22418</v>
      </c>
      <c r="BE18" s="21">
        <f ca="1">IFERROR(INDIRECT("'"&amp;$B$2&amp;"'!"&amp;ADDRESS(MATCH($B18,INDIRECT("'"&amp;$B$2&amp;"'!$B$1:$B$1095"),0),MATCH(BE$5,INDIRECT("'"&amp;$B$2&amp;"'!5:5"),0))),0)</f>
        <v>0</v>
      </c>
      <c r="BF18" s="21">
        <f ca="1">IFERROR(INDIRECT("'"&amp;$B$2&amp;"'!"&amp;ADDRESS(MATCH($B18,INDIRECT("'"&amp;$B$2&amp;"'!$B$1:$B$1095"),0),MATCH(BF$5,INDIRECT("'"&amp;$B$2&amp;"'!5:5"),0))),0)</f>
        <v>0</v>
      </c>
      <c r="BG18" s="21">
        <f ca="1">IFERROR(INDIRECT("'"&amp;$B$2&amp;"'!"&amp;ADDRESS(MATCH($B18,INDIRECT("'"&amp;$B$2&amp;"'!$B$1:$B$1095"),0),MATCH(BG$5,INDIRECT("'"&amp;$B$2&amp;"'!5:5"),0))),0)</f>
        <v>0</v>
      </c>
      <c r="BH18" s="21">
        <f ca="1">IFERROR(INDIRECT("'"&amp;$B$2&amp;"'!"&amp;ADDRESS(MATCH($B18,INDIRECT("'"&amp;$B$2&amp;"'!$B$1:$B$1095"),0),MATCH(BH$5,INDIRECT("'"&amp;$B$2&amp;"'!5:5"),0))),0)</f>
        <v>0</v>
      </c>
      <c r="BI18" s="21">
        <f ca="1">IFERROR(INDIRECT("'"&amp;$B$2&amp;"'!"&amp;ADDRESS(MATCH($B18,INDIRECT("'"&amp;$B$2&amp;"'!$B$1:$B$1095"),0),MATCH(BI$5,INDIRECT("'"&amp;$B$2&amp;"'!5:5"),0))),0)</f>
        <v>0</v>
      </c>
      <c r="BJ18" s="21">
        <f ca="1">IFERROR(INDIRECT("'"&amp;$B$2&amp;"'!"&amp;ADDRESS(MATCH($B18,INDIRECT("'"&amp;$B$2&amp;"'!$B$1:$B$1095"),0),MATCH(BJ$5,INDIRECT("'"&amp;$B$2&amp;"'!5:5"),0))),0)</f>
        <v>0</v>
      </c>
      <c r="BK18" s="21">
        <f ca="1">IFERROR(INDIRECT("'"&amp;$B$2&amp;"'!"&amp;ADDRESS(MATCH($B18,INDIRECT("'"&amp;$B$2&amp;"'!$B$1:$B$1095"),0),MATCH(BK$5,INDIRECT("'"&amp;$B$2&amp;"'!5:5"),0))),0)</f>
        <v>0</v>
      </c>
      <c r="BL18" s="21">
        <f ca="1">IFERROR(INDIRECT("'"&amp;$B$2&amp;"'!"&amp;ADDRESS(MATCH($B18,INDIRECT("'"&amp;$B$2&amp;"'!$B$1:$B$1095"),0),MATCH(BL$5,INDIRECT("'"&amp;$B$2&amp;"'!5:5"),0))),0)</f>
        <v>0</v>
      </c>
      <c r="BM18" s="21">
        <f ca="1">IFERROR(INDIRECT("'"&amp;$B$2&amp;"'!"&amp;ADDRESS(MATCH($B18,INDIRECT("'"&amp;$B$2&amp;"'!$B$1:$B$1095"),0),MATCH(BM$5,INDIRECT("'"&amp;$B$2&amp;"'!5:5"),0))),0)</f>
        <v>0</v>
      </c>
      <c r="BN18" s="21">
        <f ca="1">IFERROR(INDIRECT("'"&amp;$B$2&amp;"'!"&amp;ADDRESS(MATCH($B18,INDIRECT("'"&amp;$B$2&amp;"'!$B$1:$B$1095"),0),MATCH(BN$5,INDIRECT("'"&amp;$B$2&amp;"'!5:5"),0))),0)</f>
        <v>1049</v>
      </c>
      <c r="BO18" s="21">
        <f ca="1">IFERROR(INDIRECT("'"&amp;$B$2&amp;"'!"&amp;ADDRESS(MATCH($B18,INDIRECT("'"&amp;$B$2&amp;"'!$B$1:$B$1095"),0),MATCH(BO$5,INDIRECT("'"&amp;$B$2&amp;"'!5:5"),0))),0)</f>
        <v>0</v>
      </c>
      <c r="BP18" s="21">
        <f ca="1">IFERROR(INDIRECT("'"&amp;$B$2&amp;"'!"&amp;ADDRESS(MATCH($B18,INDIRECT("'"&amp;$B$2&amp;"'!$B$1:$B$1095"),0),MATCH(BP$5,INDIRECT("'"&amp;$B$2&amp;"'!5:5"),0))),0)</f>
        <v>1175</v>
      </c>
      <c r="BQ18" s="21">
        <f ca="1">IFERROR(INDIRECT("'"&amp;$B$2&amp;"'!"&amp;ADDRESS(MATCH($B18,INDIRECT("'"&amp;$B$2&amp;"'!$B$1:$B$1095"),0),MATCH(BQ$5,INDIRECT("'"&amp;$B$2&amp;"'!5:5"),0))),0)</f>
        <v>15</v>
      </c>
      <c r="BR18" s="21">
        <f ca="1">IFERROR(INDIRECT("'"&amp;$B$2&amp;"'!"&amp;ADDRESS(MATCH($B18,INDIRECT("'"&amp;$B$2&amp;"'!$B$1:$B$1095"),0),MATCH(BR$5,INDIRECT("'"&amp;$B$2&amp;"'!5:5"),0))),0)</f>
        <v>48</v>
      </c>
      <c r="BS18" s="21">
        <f ca="1">IFERROR(INDIRECT("'"&amp;$B$2&amp;"'!"&amp;ADDRESS(MATCH($B18,INDIRECT("'"&amp;$B$2&amp;"'!$B$1:$B$1095"),0),MATCH(BS$5,INDIRECT("'"&amp;$B$2&amp;"'!5:5"),0))),0)</f>
        <v>1057</v>
      </c>
      <c r="BT18" s="21">
        <f ca="1">IFERROR(INDIRECT("'"&amp;$B$2&amp;"'!"&amp;ADDRESS(MATCH($B18,INDIRECT("'"&amp;$B$2&amp;"'!$B$1:$B$1095"),0),MATCH(BT$5,INDIRECT("'"&amp;$B$2&amp;"'!5:5"),0))),0)</f>
        <v>0</v>
      </c>
      <c r="BU18" s="21">
        <f ca="1">IFERROR(INDIRECT("'"&amp;$B$2&amp;"'!"&amp;ADDRESS(MATCH($B18,INDIRECT("'"&amp;$B$2&amp;"'!$B$1:$B$1095"),0),MATCH(BU$5,INDIRECT("'"&amp;$B$2&amp;"'!5:5"),0))),0)</f>
        <v>0</v>
      </c>
      <c r="BV18" s="21">
        <f ca="1">IFERROR(INDIRECT("'"&amp;$B$2&amp;"'!"&amp;ADDRESS(MATCH($B18,INDIRECT("'"&amp;$B$2&amp;"'!$B$1:$B$1095"),0),MATCH(BV$5,INDIRECT("'"&amp;$B$2&amp;"'!5:5"),0))),0)</f>
        <v>27</v>
      </c>
      <c r="BW18" s="21">
        <f ca="1">IFERROR(INDIRECT("'"&amp;$B$2&amp;"'!"&amp;ADDRESS(MATCH($B18,INDIRECT("'"&amp;$B$2&amp;"'!$B$1:$B$1095"),0),MATCH(BW$5,INDIRECT("'"&amp;$B$2&amp;"'!5:5"),0))),0)</f>
        <v>0</v>
      </c>
      <c r="BX18" s="21">
        <f ca="1">IFERROR(INDIRECT("'"&amp;$B$2&amp;"'!"&amp;ADDRESS(MATCH($B18,INDIRECT("'"&amp;$B$2&amp;"'!$B$1:$B$1095"),0),MATCH(BX$5,INDIRECT("'"&amp;$B$2&amp;"'!5:5"),0))),0)</f>
        <v>0</v>
      </c>
      <c r="BY18" s="21">
        <f ca="1">IFERROR(INDIRECT("'"&amp;$B$2&amp;"'!"&amp;ADDRESS(MATCH($B18,INDIRECT("'"&amp;$B$2&amp;"'!$B$1:$B$1095"),0),MATCH(BY$5,INDIRECT("'"&amp;$B$2&amp;"'!5:5"),0))),0)</f>
        <v>0</v>
      </c>
      <c r="BZ18" s="21">
        <f ca="1">IFERROR(INDIRECT("'"&amp;$B$2&amp;"'!"&amp;ADDRESS(MATCH($B18,INDIRECT("'"&amp;$B$2&amp;"'!$B$1:$B$1095"),0),MATCH(BZ$5,INDIRECT("'"&amp;$B$2&amp;"'!5:5"),0))),0)</f>
        <v>0</v>
      </c>
      <c r="CA18" s="21">
        <f ca="1">IFERROR(INDIRECT("'"&amp;$B$2&amp;"'!"&amp;ADDRESS(MATCH($B18,INDIRECT("'"&amp;$B$2&amp;"'!$B$1:$B$1095"),0),MATCH(CA$5,INDIRECT("'"&amp;$B$2&amp;"'!5:5"),0))),0)</f>
        <v>0</v>
      </c>
      <c r="CB18" s="21">
        <f ca="1">IFERROR(INDIRECT("'"&amp;$B$2&amp;"'!"&amp;ADDRESS(MATCH($B18,INDIRECT("'"&amp;$B$2&amp;"'!$B$1:$B$1095"),0),MATCH(CB$5,INDIRECT("'"&amp;$B$2&amp;"'!5:5"),0))),0)</f>
        <v>0</v>
      </c>
      <c r="CC18" s="21">
        <f ca="1">IFERROR(INDIRECT("'"&amp;$B$2&amp;"'!"&amp;ADDRESS(MATCH($B18,INDIRECT("'"&amp;$B$2&amp;"'!$B$1:$B$1095"),0),MATCH(CC$5,INDIRECT("'"&amp;$B$2&amp;"'!5:5"),0))),0)</f>
        <v>0</v>
      </c>
      <c r="CD18" s="21">
        <f ca="1">IFERROR(INDIRECT("'"&amp;$B$2&amp;"'!"&amp;ADDRESS(MATCH($B18,INDIRECT("'"&amp;$B$2&amp;"'!$B$1:$B$1095"),0),MATCH(CD$5,INDIRECT("'"&amp;$B$2&amp;"'!5:5"),0))),0)</f>
        <v>0</v>
      </c>
      <c r="CE18" s="21">
        <f ca="1">IFERROR(INDIRECT("'"&amp;$B$2&amp;"'!"&amp;ADDRESS(MATCH($B18,INDIRECT("'"&amp;$B$2&amp;"'!$B$1:$B$1095"),0),MATCH(CE$5,INDIRECT("'"&amp;$B$2&amp;"'!5:5"),0))),0)</f>
        <v>0</v>
      </c>
      <c r="CF18" s="21">
        <f ca="1">IFERROR(INDIRECT("'"&amp;$B$2&amp;"'!"&amp;ADDRESS(MATCH($B18,INDIRECT("'"&amp;$B$2&amp;"'!$B$1:$B$1095"),0),MATCH(CF$5,INDIRECT("'"&amp;$B$2&amp;"'!5:5"),0))),0)</f>
        <v>0</v>
      </c>
      <c r="CG18" s="21">
        <f ca="1">IFERROR(INDIRECT("'"&amp;$B$2&amp;"'!"&amp;ADDRESS(MATCH($B18,INDIRECT("'"&amp;$B$2&amp;"'!$B$1:$B$1095"),0),MATCH(CG$5,INDIRECT("'"&amp;$B$2&amp;"'!5:5"),0))),0)</f>
        <v>0</v>
      </c>
      <c r="CH18" s="21">
        <f ca="1">IFERROR(INDIRECT("'"&amp;$B$2&amp;"'!"&amp;ADDRESS(MATCH($B18,INDIRECT("'"&amp;$B$2&amp;"'!$B$1:$B$1095"),0),MATCH(CH$5,INDIRECT("'"&amp;$B$2&amp;"'!5:5"),0))),0)</f>
        <v>0</v>
      </c>
      <c r="CI18" s="22">
        <f t="shared" ca="1" si="1"/>
        <v>0</v>
      </c>
      <c r="CJ18" s="21">
        <f ca="1">IFERROR(INDIRECT("'"&amp;$B$2&amp;"'!"&amp;ADDRESS(MATCH($B18,INDIRECT("'"&amp;$B$2&amp;"'!$B$1:$B$1095"),0),MATCH(CJ$5,INDIRECT("'"&amp;$B$2&amp;"'!5:5"),0))),0)</f>
        <v>0</v>
      </c>
      <c r="CK18" s="21">
        <f ca="1">IFERROR(INDIRECT("'"&amp;$B$2&amp;"'!"&amp;ADDRESS(MATCH($B18,INDIRECT("'"&amp;$B$2&amp;"'!$B$1:$B$1095"),0),MATCH(CK$5,INDIRECT("'"&amp;$B$2&amp;"'!5:5"),0))),0)</f>
        <v>0</v>
      </c>
      <c r="CL18" s="22">
        <f t="shared" ca="1" si="2"/>
        <v>0</v>
      </c>
      <c r="CM18" s="21">
        <f ca="1">IFERROR(INDIRECT("'"&amp;$B$2&amp;"'!"&amp;ADDRESS(MATCH($B18,INDIRECT("'"&amp;$B$2&amp;"'!$B$1:$B$1095"),0),MATCH(CM$5,INDIRECT("'"&amp;$B$2&amp;"'!5:5"),0))),0)</f>
        <v>0</v>
      </c>
      <c r="CN18" s="21">
        <f ca="1">IFERROR(INDIRECT("'"&amp;$B$2&amp;"'!"&amp;ADDRESS(MATCH($B18,INDIRECT("'"&amp;$B$2&amp;"'!$B$1:$B$1095"),0),MATCH(CN$5,INDIRECT("'"&amp;$B$2&amp;"'!5:5"),0))),0)</f>
        <v>0</v>
      </c>
      <c r="CO18" s="22">
        <f t="shared" ca="1" si="3"/>
        <v>0</v>
      </c>
      <c r="CP18" s="21">
        <f ca="1">IFERROR(INDIRECT("'"&amp;$B$2&amp;"'!"&amp;ADDRESS(MATCH($B18,INDIRECT("'"&amp;$B$2&amp;"'!$B$1:$B$1095"),0),MATCH(CP$5,INDIRECT("'"&amp;$B$2&amp;"'!5:5"),0))),0)</f>
        <v>0</v>
      </c>
      <c r="CQ18" s="21">
        <f ca="1">IFERROR(INDIRECT("'"&amp;$B$2&amp;"'!"&amp;ADDRESS(MATCH($B18,INDIRECT("'"&amp;$B$2&amp;"'!$B$1:$B$1095"),0),MATCH(CQ$5,INDIRECT("'"&amp;$B$2&amp;"'!5:5"),0))),0)</f>
        <v>0</v>
      </c>
      <c r="CR18" s="21">
        <f ca="1">IFERROR(INDIRECT("'"&amp;$B$2&amp;"'!"&amp;ADDRESS(MATCH($B18,INDIRECT("'"&amp;$B$2&amp;"'!$B$1:$B$1095"),0),MATCH(CR$5,INDIRECT("'"&amp;$B$2&amp;"'!5:5"),0))),0)</f>
        <v>1087</v>
      </c>
      <c r="CS18" s="21">
        <f ca="1">IFERROR(INDIRECT("'"&amp;$B$2&amp;"'!"&amp;ADDRESS(MATCH($B18,INDIRECT("'"&amp;$B$2&amp;"'!$B$1:$B$1095"),0),MATCH(CS$5,INDIRECT("'"&amp;$B$2&amp;"'!5:5"),0))),0)</f>
        <v>0</v>
      </c>
      <c r="CT18" s="21">
        <f ca="1">IFERROR(INDIRECT("'"&amp;$B$2&amp;"'!"&amp;ADDRESS(MATCH($B18,INDIRECT("'"&amp;$B$2&amp;"'!$B$1:$B$1095"),0),MATCH(CT$5,INDIRECT("'"&amp;$B$2&amp;"'!5:5"),0))),0)</f>
        <v>0</v>
      </c>
      <c r="CU18" s="22">
        <f t="shared" ca="1" si="4"/>
        <v>42862</v>
      </c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</row>
    <row r="19" spans="1:226" ht="12.75" customHeight="1" x14ac:dyDescent="0.2">
      <c r="A19" s="67" t="s">
        <v>156</v>
      </c>
      <c r="B19" s="20">
        <v>1016</v>
      </c>
      <c r="C19" s="68" t="s">
        <v>144</v>
      </c>
      <c r="D19" s="22">
        <f t="shared" ca="1" si="0"/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IFERROR(INDIRECT("'"&amp;$B$2&amp;"'!"&amp;ADDRESS(MATCH($B19,INDIRECT("'"&amp;$B$2&amp;"'!$B$1:$B$1095"),0),MATCH(K$5,INDIRECT("'"&amp;$B$2&amp;"'!5:5"),0))),0)</f>
        <v>0</v>
      </c>
      <c r="L19" s="21">
        <f ca="1">IFERROR(INDIRECT("'"&amp;$B$2&amp;"'!"&amp;ADDRESS(MATCH($B19,INDIRECT("'"&amp;$B$2&amp;"'!$B$1:$B$1095"),0),MATCH(L$5,INDIRECT("'"&amp;$B$2&amp;"'!5:5"),0))),0)</f>
        <v>42.45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IFERROR(INDIRECT("'"&amp;$B$2&amp;"'!"&amp;ADDRESS(MATCH($B19,INDIRECT("'"&amp;$B$2&amp;"'!$B$1:$B$1095"),0),MATCH(N$5,INDIRECT("'"&amp;$B$2&amp;"'!5:5"),0))),0)</f>
        <v>0</v>
      </c>
      <c r="O19" s="21">
        <f ca="1">IFERROR(INDIRECT("'"&amp;$B$2&amp;"'!"&amp;ADDRESS(MATCH($B19,INDIRECT("'"&amp;$B$2&amp;"'!$B$1:$B$1095"),0),MATCH(O$5,INDIRECT("'"&amp;$B$2&amp;"'!5:5"),0))),0)</f>
        <v>0</v>
      </c>
      <c r="P19" s="21">
        <f ca="1">IFERROR(INDIRECT("'"&amp;$B$2&amp;"'!"&amp;ADDRESS(MATCH($B19,INDIRECT("'"&amp;$B$2&amp;"'!$B$1:$B$1095"),0),MATCH(P$5,INDIRECT("'"&amp;$B$2&amp;"'!5:5"),0))),0)</f>
        <v>0</v>
      </c>
      <c r="Q19" s="21">
        <f ca="1">IFERROR(INDIRECT("'"&amp;$B$2&amp;"'!"&amp;ADDRESS(MATCH($B19,INDIRECT("'"&amp;$B$2&amp;"'!$B$1:$B$1095"),0),MATCH(Q$5,INDIRECT("'"&amp;$B$2&amp;"'!5:5"),0))),0)</f>
        <v>0</v>
      </c>
      <c r="R19" s="21">
        <f ca="1">IFERROR(INDIRECT("'"&amp;$B$2&amp;"'!"&amp;ADDRESS(MATCH($B19,INDIRECT("'"&amp;$B$2&amp;"'!$B$1:$B$1095"),0),MATCH(R$5,INDIRECT("'"&amp;$B$2&amp;"'!5:5"),0))),0)</f>
        <v>0</v>
      </c>
      <c r="S19" s="21">
        <f ca="1">IFERROR(INDIRECT("'"&amp;$B$2&amp;"'!"&amp;ADDRESS(MATCH($B19,INDIRECT("'"&amp;$B$2&amp;"'!$B$1:$B$1095"),0),MATCH(S$5,INDIRECT("'"&amp;$B$2&amp;"'!5:5"),0))),0)</f>
        <v>0</v>
      </c>
      <c r="T19" s="21">
        <f ca="1">IFERROR(INDIRECT("'"&amp;$B$2&amp;"'!"&amp;ADDRESS(MATCH($B19,INDIRECT("'"&amp;$B$2&amp;"'!$B$1:$B$1095"),0),MATCH(T$5,INDIRECT("'"&amp;$B$2&amp;"'!5:5"),0))),0)</f>
        <v>0</v>
      </c>
      <c r="U19" s="21">
        <f ca="1">IFERROR(INDIRECT("'"&amp;$B$2&amp;"'!"&amp;ADDRESS(MATCH($B19,INDIRECT("'"&amp;$B$2&amp;"'!$B$1:$B$1095"),0),MATCH(U$5,INDIRECT("'"&amp;$B$2&amp;"'!5:5"),0))),0)</f>
        <v>0</v>
      </c>
      <c r="V19" s="21">
        <f ca="1">IFERROR(INDIRECT("'"&amp;$B$2&amp;"'!"&amp;ADDRESS(MATCH($B19,INDIRECT("'"&amp;$B$2&amp;"'!$B$1:$B$1095"),0),MATCH(V$5,INDIRECT("'"&amp;$B$2&amp;"'!5:5"),0))),0)</f>
        <v>0</v>
      </c>
      <c r="W19" s="21">
        <f ca="1">IFERROR(INDIRECT("'"&amp;$B$2&amp;"'!"&amp;ADDRESS(MATCH($B19,INDIRECT("'"&amp;$B$2&amp;"'!$B$1:$B$1095"),0),MATCH(W$5,INDIRECT("'"&amp;$B$2&amp;"'!5:5"),0))),0)</f>
        <v>0</v>
      </c>
      <c r="X19" s="21">
        <f ca="1">IFERROR(INDIRECT("'"&amp;$B$2&amp;"'!"&amp;ADDRESS(MATCH($B19,INDIRECT("'"&amp;$B$2&amp;"'!$B$1:$B$1095"),0),MATCH(X$5,INDIRECT("'"&amp;$B$2&amp;"'!5:5"),0))),0)</f>
        <v>0</v>
      </c>
      <c r="Y19" s="21">
        <f ca="1">IFERROR(INDIRECT("'"&amp;$B$2&amp;"'!"&amp;ADDRESS(MATCH($B19,INDIRECT("'"&amp;$B$2&amp;"'!$B$1:$B$1095"),0),MATCH(Y$5,INDIRECT("'"&amp;$B$2&amp;"'!5:5"),0))),0)</f>
        <v>0</v>
      </c>
      <c r="Z19" s="21">
        <f ca="1">IFERROR(INDIRECT("'"&amp;$B$2&amp;"'!"&amp;ADDRESS(MATCH($B19,INDIRECT("'"&amp;$B$2&amp;"'!$B$1:$B$1095"),0),MATCH(Z$5,INDIRECT("'"&amp;$B$2&amp;"'!5:5"),0))),0)</f>
        <v>0</v>
      </c>
      <c r="AA19" s="21">
        <f ca="1">IFERROR(INDIRECT("'"&amp;$B$2&amp;"'!"&amp;ADDRESS(MATCH($B19,INDIRECT("'"&amp;$B$2&amp;"'!$B$1:$B$1095"),0),MATCH(AA$5,INDIRECT("'"&amp;$B$2&amp;"'!5:5"),0))),0)</f>
        <v>0</v>
      </c>
      <c r="AB19" s="21">
        <f ca="1">IFERROR(INDIRECT("'"&amp;$B$2&amp;"'!"&amp;ADDRESS(MATCH($B19,INDIRECT("'"&amp;$B$2&amp;"'!$B$1:$B$1095"),0),MATCH(AB$5,INDIRECT("'"&amp;$B$2&amp;"'!5:5"),0))),0)</f>
        <v>0</v>
      </c>
      <c r="AC19" s="21">
        <f ca="1">IFERROR(INDIRECT("'"&amp;$B$2&amp;"'!"&amp;ADDRESS(MATCH($B19,INDIRECT("'"&amp;$B$2&amp;"'!$B$1:$B$1095"),0),MATCH(AC$5,INDIRECT("'"&amp;$B$2&amp;"'!5:5"),0))),0)</f>
        <v>0</v>
      </c>
      <c r="AD19" s="21">
        <f ca="1">IFERROR(INDIRECT("'"&amp;$B$2&amp;"'!"&amp;ADDRESS(MATCH($B19,INDIRECT("'"&amp;$B$2&amp;"'!$B$1:$B$1095"),0),MATCH(AD$5,INDIRECT("'"&amp;$B$2&amp;"'!5:5"),0))),0)</f>
        <v>0</v>
      </c>
      <c r="AE19" s="21">
        <f ca="1">IFERROR(INDIRECT("'"&amp;$B$2&amp;"'!"&amp;ADDRESS(MATCH($B19,INDIRECT("'"&amp;$B$2&amp;"'!$B$1:$B$1095"),0),MATCH(AE$5,INDIRECT("'"&amp;$B$2&amp;"'!5:5"),0))),0)</f>
        <v>0</v>
      </c>
      <c r="AF19" s="21">
        <f ca="1">IFERROR(INDIRECT("'"&amp;$B$2&amp;"'!"&amp;ADDRESS(MATCH($B19,INDIRECT("'"&amp;$B$2&amp;"'!$B$1:$B$1095"),0),MATCH(AF$5,INDIRECT("'"&amp;$B$2&amp;"'!5:5"),0))),0)</f>
        <v>0</v>
      </c>
      <c r="AG19" s="21">
        <f ca="1">IFERROR(INDIRECT("'"&amp;$B$2&amp;"'!"&amp;ADDRESS(MATCH($B19,INDIRECT("'"&amp;$B$2&amp;"'!$B$1:$B$1095"),0),MATCH(AG$5,INDIRECT("'"&amp;$B$2&amp;"'!5:5"),0))),0)</f>
        <v>0</v>
      </c>
      <c r="AH19" s="21">
        <f ca="1">IFERROR(INDIRECT("'"&amp;$B$2&amp;"'!"&amp;ADDRESS(MATCH($B19,INDIRECT("'"&amp;$B$2&amp;"'!$B$1:$B$1095"),0),MATCH(AH$5,INDIRECT("'"&amp;$B$2&amp;"'!5:5"),0))),0)</f>
        <v>0</v>
      </c>
      <c r="AI19" s="21">
        <f ca="1">IFERROR(INDIRECT("'"&amp;$B$2&amp;"'!"&amp;ADDRESS(MATCH($B19,INDIRECT("'"&amp;$B$2&amp;"'!$B$1:$B$1095"),0),MATCH(AI$5,INDIRECT("'"&amp;$B$2&amp;"'!5:5"),0))),0)</f>
        <v>0</v>
      </c>
      <c r="AJ19" s="21">
        <f ca="1">IFERROR(INDIRECT("'"&amp;$B$2&amp;"'!"&amp;ADDRESS(MATCH($B19,INDIRECT("'"&amp;$B$2&amp;"'!$B$1:$B$1095"),0),MATCH(AJ$5,INDIRECT("'"&amp;$B$2&amp;"'!5:5"),0))),0)</f>
        <v>0</v>
      </c>
      <c r="AK19" s="21">
        <f ca="1">IFERROR(INDIRECT("'"&amp;$B$2&amp;"'!"&amp;ADDRESS(MATCH($B19,INDIRECT("'"&amp;$B$2&amp;"'!$B$1:$B$1095"),0),MATCH(AK$5,INDIRECT("'"&amp;$B$2&amp;"'!5:5"),0))),0)</f>
        <v>0</v>
      </c>
      <c r="AL19" s="21">
        <f ca="1">IFERROR(INDIRECT("'"&amp;$B$2&amp;"'!"&amp;ADDRESS(MATCH($B19,INDIRECT("'"&amp;$B$2&amp;"'!$B$1:$B$1095"),0),MATCH(AL$5,INDIRECT("'"&amp;$B$2&amp;"'!5:5"),0))),0)</f>
        <v>0</v>
      </c>
      <c r="AM19" s="21">
        <f ca="1">IFERROR(INDIRECT("'"&amp;$B$2&amp;"'!"&amp;ADDRESS(MATCH($B19,INDIRECT("'"&amp;$B$2&amp;"'!$B$1:$B$1095"),0),MATCH(AM$5,INDIRECT("'"&amp;$B$2&amp;"'!5:5"),0))),0)</f>
        <v>0</v>
      </c>
      <c r="AN19" s="21">
        <f ca="1">IFERROR(INDIRECT("'"&amp;$B$2&amp;"'!"&amp;ADDRESS(MATCH($B19,INDIRECT("'"&amp;$B$2&amp;"'!$B$1:$B$1095"),0),MATCH(AN$5,INDIRECT("'"&amp;$B$2&amp;"'!5:5"),0))),0)</f>
        <v>0</v>
      </c>
      <c r="AO19" s="21">
        <f ca="1">IFERROR(INDIRECT("'"&amp;$B$2&amp;"'!"&amp;ADDRESS(MATCH($B19,INDIRECT("'"&amp;$B$2&amp;"'!$B$1:$B$1095"),0),MATCH(AO$5,INDIRECT("'"&amp;$B$2&amp;"'!5:5"),0))),0)</f>
        <v>0</v>
      </c>
      <c r="AP19" s="21">
        <f ca="1">IFERROR(INDIRECT("'"&amp;$B$2&amp;"'!"&amp;ADDRESS(MATCH($B19,INDIRECT("'"&amp;$B$2&amp;"'!$B$1:$B$1095"),0),MATCH(AP$5,INDIRECT("'"&amp;$B$2&amp;"'!5:5"),0))),0)</f>
        <v>0</v>
      </c>
      <c r="AQ19" s="21">
        <f ca="1">IFERROR(INDIRECT("'"&amp;$B$2&amp;"'!"&amp;ADDRESS(MATCH($B19,INDIRECT("'"&amp;$B$2&amp;"'!$B$1:$B$1095"),0),MATCH(AQ$5,INDIRECT("'"&amp;$B$2&amp;"'!5:5"),0))),0)</f>
        <v>0</v>
      </c>
      <c r="AR19" s="21">
        <f ca="1">IFERROR(INDIRECT("'"&amp;$B$2&amp;"'!"&amp;ADDRESS(MATCH($B19,INDIRECT("'"&amp;$B$2&amp;"'!$B$1:$B$1095"),0),MATCH(AR$5,INDIRECT("'"&amp;$B$2&amp;"'!5:5"),0))),0)</f>
        <v>0</v>
      </c>
      <c r="AS19" s="21">
        <f ca="1">IFERROR(INDIRECT("'"&amp;$B$2&amp;"'!"&amp;ADDRESS(MATCH($B19,INDIRECT("'"&amp;$B$2&amp;"'!$B$1:$B$1095"),0),MATCH(AS$5,INDIRECT("'"&amp;$B$2&amp;"'!5:5"),0))),0)</f>
        <v>0</v>
      </c>
      <c r="AT19" s="21">
        <f ca="1">IFERROR(INDIRECT("'"&amp;$B$2&amp;"'!"&amp;ADDRESS(MATCH($B19,INDIRECT("'"&amp;$B$2&amp;"'!$B$1:$B$1095"),0),MATCH(AT$5,INDIRECT("'"&amp;$B$2&amp;"'!5:5"),0))),0)</f>
        <v>0</v>
      </c>
      <c r="AU19" s="21">
        <f ca="1">IFERROR(INDIRECT("'"&amp;$B$2&amp;"'!"&amp;ADDRESS(MATCH($B19,INDIRECT("'"&amp;$B$2&amp;"'!$B$1:$B$1095"),0),MATCH(AU$5,INDIRECT("'"&amp;$B$2&amp;"'!5:5"),0))),0)</f>
        <v>0</v>
      </c>
      <c r="AV19" s="21">
        <f ca="1">IFERROR(INDIRECT("'"&amp;$B$2&amp;"'!"&amp;ADDRESS(MATCH($B19,INDIRECT("'"&amp;$B$2&amp;"'!$B$1:$B$1095"),0),MATCH(AV$5,INDIRECT("'"&amp;$B$2&amp;"'!5:5"),0))),0)</f>
        <v>0</v>
      </c>
      <c r="AW19" s="21">
        <f ca="1">IFERROR(INDIRECT("'"&amp;$B$2&amp;"'!"&amp;ADDRESS(MATCH($B19,INDIRECT("'"&amp;$B$2&amp;"'!$B$1:$B$1095"),0),MATCH(AW$5,INDIRECT("'"&amp;$B$2&amp;"'!5:5"),0))),0)</f>
        <v>0</v>
      </c>
      <c r="AX19" s="21">
        <f ca="1">IFERROR(INDIRECT("'"&amp;$B$2&amp;"'!"&amp;ADDRESS(MATCH($B19,INDIRECT("'"&amp;$B$2&amp;"'!$B$1:$B$1095"),0),MATCH(AX$5,INDIRECT("'"&amp;$B$2&amp;"'!5:5"),0))),0)</f>
        <v>0</v>
      </c>
      <c r="AY19" s="21">
        <f ca="1">IFERROR(INDIRECT("'"&amp;$B$2&amp;"'!"&amp;ADDRESS(MATCH($B19,INDIRECT("'"&amp;$B$2&amp;"'!$B$1:$B$1095"),0),MATCH(AY$5,INDIRECT("'"&amp;$B$2&amp;"'!5:5"),0))),0)</f>
        <v>0</v>
      </c>
      <c r="AZ19" s="21">
        <f ca="1">IFERROR(INDIRECT("'"&amp;$B$2&amp;"'!"&amp;ADDRESS(MATCH($B19,INDIRECT("'"&amp;$B$2&amp;"'!$B$1:$B$1095"),0),MATCH(AZ$5,INDIRECT("'"&amp;$B$2&amp;"'!5:5"),0))),0)</f>
        <v>0</v>
      </c>
      <c r="BA19" s="21">
        <f ca="1">IFERROR(INDIRECT("'"&amp;$B$2&amp;"'!"&amp;ADDRESS(MATCH($B19,INDIRECT("'"&amp;$B$2&amp;"'!$B$1:$B$1095"),0),MATCH(BA$5,INDIRECT("'"&amp;$B$2&amp;"'!5:5"),0))),0)</f>
        <v>0</v>
      </c>
      <c r="BB19" s="21">
        <f ca="1">IFERROR(INDIRECT("'"&amp;$B$2&amp;"'!"&amp;ADDRESS(MATCH($B19,INDIRECT("'"&amp;$B$2&amp;"'!$B$1:$B$1095"),0),MATCH(BB$5,INDIRECT("'"&amp;$B$2&amp;"'!5:5"),0))),0)</f>
        <v>0</v>
      </c>
      <c r="BC19" s="21">
        <f ca="1">IFERROR(INDIRECT("'"&amp;$B$2&amp;"'!"&amp;ADDRESS(MATCH($B19,INDIRECT("'"&amp;$B$2&amp;"'!$B$1:$B$1095"),0),MATCH(BC$5,INDIRECT("'"&amp;$B$2&amp;"'!5:5"),0))),0)</f>
        <v>0</v>
      </c>
      <c r="BD19" s="21">
        <f ca="1">IFERROR(INDIRECT("'"&amp;$B$2&amp;"'!"&amp;ADDRESS(MATCH($B19,INDIRECT("'"&amp;$B$2&amp;"'!$B$1:$B$1095"),0),MATCH(BD$5,INDIRECT("'"&amp;$B$2&amp;"'!5:5"),0))),0)</f>
        <v>0</v>
      </c>
      <c r="BE19" s="21">
        <f ca="1">IFERROR(INDIRECT("'"&amp;$B$2&amp;"'!"&amp;ADDRESS(MATCH($B19,INDIRECT("'"&amp;$B$2&amp;"'!$B$1:$B$1095"),0),MATCH(BE$5,INDIRECT("'"&amp;$B$2&amp;"'!5:5"),0))),0)</f>
        <v>0</v>
      </c>
      <c r="BF19" s="21">
        <f ca="1">IFERROR(INDIRECT("'"&amp;$B$2&amp;"'!"&amp;ADDRESS(MATCH($B19,INDIRECT("'"&amp;$B$2&amp;"'!$B$1:$B$1095"),0),MATCH(BF$5,INDIRECT("'"&amp;$B$2&amp;"'!5:5"),0))),0)</f>
        <v>0</v>
      </c>
      <c r="BG19" s="21">
        <f ca="1">IFERROR(INDIRECT("'"&amp;$B$2&amp;"'!"&amp;ADDRESS(MATCH($B19,INDIRECT("'"&amp;$B$2&amp;"'!$B$1:$B$1095"),0),MATCH(BG$5,INDIRECT("'"&amp;$B$2&amp;"'!5:5"),0))),0)</f>
        <v>0</v>
      </c>
      <c r="BH19" s="21">
        <f ca="1">IFERROR(INDIRECT("'"&amp;$B$2&amp;"'!"&amp;ADDRESS(MATCH($B19,INDIRECT("'"&amp;$B$2&amp;"'!$B$1:$B$1095"),0),MATCH(BH$5,INDIRECT("'"&amp;$B$2&amp;"'!5:5"),0))),0)</f>
        <v>0</v>
      </c>
      <c r="BI19" s="21">
        <f ca="1">IFERROR(INDIRECT("'"&amp;$B$2&amp;"'!"&amp;ADDRESS(MATCH($B19,INDIRECT("'"&amp;$B$2&amp;"'!$B$1:$B$1095"),0),MATCH(BI$5,INDIRECT("'"&amp;$B$2&amp;"'!5:5"),0))),0)</f>
        <v>109.81</v>
      </c>
      <c r="BJ19" s="21">
        <f ca="1">IFERROR(INDIRECT("'"&amp;$B$2&amp;"'!"&amp;ADDRESS(MATCH($B19,INDIRECT("'"&amp;$B$2&amp;"'!$B$1:$B$1095"),0),MATCH(BJ$5,INDIRECT("'"&amp;$B$2&amp;"'!5:5"),0))),0)</f>
        <v>0</v>
      </c>
      <c r="BK19" s="21">
        <f ca="1">IFERROR(INDIRECT("'"&amp;$B$2&amp;"'!"&amp;ADDRESS(MATCH($B19,INDIRECT("'"&amp;$B$2&amp;"'!$B$1:$B$1095"),0),MATCH(BK$5,INDIRECT("'"&amp;$B$2&amp;"'!5:5"),0))),0)</f>
        <v>0</v>
      </c>
      <c r="BL19" s="21">
        <f ca="1">IFERROR(INDIRECT("'"&amp;$B$2&amp;"'!"&amp;ADDRESS(MATCH($B19,INDIRECT("'"&amp;$B$2&amp;"'!$B$1:$B$1095"),0),MATCH(BL$5,INDIRECT("'"&amp;$B$2&amp;"'!5:5"),0))),0)</f>
        <v>0</v>
      </c>
      <c r="BM19" s="21">
        <f ca="1">IFERROR(INDIRECT("'"&amp;$B$2&amp;"'!"&amp;ADDRESS(MATCH($B19,INDIRECT("'"&amp;$B$2&amp;"'!$B$1:$B$1095"),0),MATCH(BM$5,INDIRECT("'"&amp;$B$2&amp;"'!5:5"),0))),0)</f>
        <v>0</v>
      </c>
      <c r="BN19" s="21">
        <f ca="1">IFERROR(INDIRECT("'"&amp;$B$2&amp;"'!"&amp;ADDRESS(MATCH($B19,INDIRECT("'"&amp;$B$2&amp;"'!$B$1:$B$1095"),0),MATCH(BN$5,INDIRECT("'"&amp;$B$2&amp;"'!5:5"),0))),0)</f>
        <v>0</v>
      </c>
      <c r="BO19" s="21">
        <f ca="1">IFERROR(INDIRECT("'"&amp;$B$2&amp;"'!"&amp;ADDRESS(MATCH($B19,INDIRECT("'"&amp;$B$2&amp;"'!$B$1:$B$1095"),0),MATCH(BO$5,INDIRECT("'"&amp;$B$2&amp;"'!5:5"),0))),0)</f>
        <v>0</v>
      </c>
      <c r="BP19" s="21">
        <f ca="1">IFERROR(INDIRECT("'"&amp;$B$2&amp;"'!"&amp;ADDRESS(MATCH($B19,INDIRECT("'"&amp;$B$2&amp;"'!$B$1:$B$1095"),0),MATCH(BP$5,INDIRECT("'"&amp;$B$2&amp;"'!5:5"),0))),0)</f>
        <v>0</v>
      </c>
      <c r="BQ19" s="21">
        <f ca="1">IFERROR(INDIRECT("'"&amp;$B$2&amp;"'!"&amp;ADDRESS(MATCH($B19,INDIRECT("'"&amp;$B$2&amp;"'!$B$1:$B$1095"),0),MATCH(BQ$5,INDIRECT("'"&amp;$B$2&amp;"'!5:5"),0))),0)</f>
        <v>0</v>
      </c>
      <c r="BR19" s="21">
        <f ca="1">IFERROR(INDIRECT("'"&amp;$B$2&amp;"'!"&amp;ADDRESS(MATCH($B19,INDIRECT("'"&amp;$B$2&amp;"'!$B$1:$B$1095"),0),MATCH(BR$5,INDIRECT("'"&amp;$B$2&amp;"'!5:5"),0))),0)</f>
        <v>0</v>
      </c>
      <c r="BS19" s="21">
        <f ca="1">IFERROR(INDIRECT("'"&amp;$B$2&amp;"'!"&amp;ADDRESS(MATCH($B19,INDIRECT("'"&amp;$B$2&amp;"'!$B$1:$B$1095"),0),MATCH(BS$5,INDIRECT("'"&amp;$B$2&amp;"'!5:5"),0))),0)</f>
        <v>0</v>
      </c>
      <c r="BT19" s="21">
        <f ca="1">IFERROR(INDIRECT("'"&amp;$B$2&amp;"'!"&amp;ADDRESS(MATCH($B19,INDIRECT("'"&amp;$B$2&amp;"'!$B$1:$B$1095"),0),MATCH(BT$5,INDIRECT("'"&amp;$B$2&amp;"'!5:5"),0))),0)</f>
        <v>0</v>
      </c>
      <c r="BU19" s="21">
        <f ca="1">IFERROR(INDIRECT("'"&amp;$B$2&amp;"'!"&amp;ADDRESS(MATCH($B19,INDIRECT("'"&amp;$B$2&amp;"'!$B$1:$B$1095"),0),MATCH(BU$5,INDIRECT("'"&amp;$B$2&amp;"'!5:5"),0))),0)</f>
        <v>0</v>
      </c>
      <c r="BV19" s="21">
        <f ca="1">IFERROR(INDIRECT("'"&amp;$B$2&amp;"'!"&amp;ADDRESS(MATCH($B19,INDIRECT("'"&amp;$B$2&amp;"'!$B$1:$B$1095"),0),MATCH(BV$5,INDIRECT("'"&amp;$B$2&amp;"'!5:5"),0))),0)</f>
        <v>0</v>
      </c>
      <c r="BW19" s="21">
        <f ca="1">IFERROR(INDIRECT("'"&amp;$B$2&amp;"'!"&amp;ADDRESS(MATCH($B19,INDIRECT("'"&amp;$B$2&amp;"'!$B$1:$B$1095"),0),MATCH(BW$5,INDIRECT("'"&amp;$B$2&amp;"'!5:5"),0))),0)</f>
        <v>0</v>
      </c>
      <c r="BX19" s="21">
        <f ca="1">IFERROR(INDIRECT("'"&amp;$B$2&amp;"'!"&amp;ADDRESS(MATCH($B19,INDIRECT("'"&amp;$B$2&amp;"'!$B$1:$B$1095"),0),MATCH(BX$5,INDIRECT("'"&amp;$B$2&amp;"'!5:5"),0))),0)</f>
        <v>0</v>
      </c>
      <c r="BY19" s="21">
        <f ca="1">IFERROR(INDIRECT("'"&amp;$B$2&amp;"'!"&amp;ADDRESS(MATCH($B19,INDIRECT("'"&amp;$B$2&amp;"'!$B$1:$B$1095"),0),MATCH(BY$5,INDIRECT("'"&amp;$B$2&amp;"'!5:5"),0))),0)</f>
        <v>0</v>
      </c>
      <c r="BZ19" s="21">
        <f ca="1">IFERROR(INDIRECT("'"&amp;$B$2&amp;"'!"&amp;ADDRESS(MATCH($B19,INDIRECT("'"&amp;$B$2&amp;"'!$B$1:$B$1095"),0),MATCH(BZ$5,INDIRECT("'"&amp;$B$2&amp;"'!5:5"),0))),0)</f>
        <v>0</v>
      </c>
      <c r="CA19" s="21">
        <f ca="1">IFERROR(INDIRECT("'"&amp;$B$2&amp;"'!"&amp;ADDRESS(MATCH($B19,INDIRECT("'"&amp;$B$2&amp;"'!$B$1:$B$1095"),0),MATCH(CA$5,INDIRECT("'"&amp;$B$2&amp;"'!5:5"),0))),0)</f>
        <v>0</v>
      </c>
      <c r="CB19" s="21">
        <f ca="1">IFERROR(INDIRECT("'"&amp;$B$2&amp;"'!"&amp;ADDRESS(MATCH($B19,INDIRECT("'"&amp;$B$2&amp;"'!$B$1:$B$1095"),0),MATCH(CB$5,INDIRECT("'"&amp;$B$2&amp;"'!5:5"),0))),0)</f>
        <v>0</v>
      </c>
      <c r="CC19" s="21">
        <f ca="1">IFERROR(INDIRECT("'"&amp;$B$2&amp;"'!"&amp;ADDRESS(MATCH($B19,INDIRECT("'"&amp;$B$2&amp;"'!$B$1:$B$1095"),0),MATCH(CC$5,INDIRECT("'"&amp;$B$2&amp;"'!5:5"),0))),0)</f>
        <v>0</v>
      </c>
      <c r="CD19" s="21">
        <f ca="1">IFERROR(INDIRECT("'"&amp;$B$2&amp;"'!"&amp;ADDRESS(MATCH($B19,INDIRECT("'"&amp;$B$2&amp;"'!$B$1:$B$1095"),0),MATCH(CD$5,INDIRECT("'"&amp;$B$2&amp;"'!5:5"),0))),0)</f>
        <v>0</v>
      </c>
      <c r="CE19" s="21">
        <f ca="1">IFERROR(INDIRECT("'"&amp;$B$2&amp;"'!"&amp;ADDRESS(MATCH($B19,INDIRECT("'"&amp;$B$2&amp;"'!$B$1:$B$1095"),0),MATCH(CE$5,INDIRECT("'"&amp;$B$2&amp;"'!5:5"),0))),0)</f>
        <v>0</v>
      </c>
      <c r="CF19" s="21">
        <f ca="1">IFERROR(INDIRECT("'"&amp;$B$2&amp;"'!"&amp;ADDRESS(MATCH($B19,INDIRECT("'"&amp;$B$2&amp;"'!$B$1:$B$1095"),0),MATCH(CF$5,INDIRECT("'"&amp;$B$2&amp;"'!5:5"),0))),0)</f>
        <v>0</v>
      </c>
      <c r="CG19" s="21">
        <f ca="1">IFERROR(INDIRECT("'"&amp;$B$2&amp;"'!"&amp;ADDRESS(MATCH($B19,INDIRECT("'"&amp;$B$2&amp;"'!$B$1:$B$1095"),0),MATCH(CG$5,INDIRECT("'"&amp;$B$2&amp;"'!5:5"),0))),0)</f>
        <v>0</v>
      </c>
      <c r="CH19" s="21">
        <f ca="1">IFERROR(INDIRECT("'"&amp;$B$2&amp;"'!"&amp;ADDRESS(MATCH($B19,INDIRECT("'"&amp;$B$2&amp;"'!$B$1:$B$1095"),0),MATCH(CH$5,INDIRECT("'"&amp;$B$2&amp;"'!5:5"),0))),0)</f>
        <v>0</v>
      </c>
      <c r="CI19" s="22">
        <f t="shared" ca="1" si="1"/>
        <v>0</v>
      </c>
      <c r="CJ19" s="21">
        <f ca="1">IFERROR(INDIRECT("'"&amp;$B$2&amp;"'!"&amp;ADDRESS(MATCH($B19,INDIRECT("'"&amp;$B$2&amp;"'!$B$1:$B$1095"),0),MATCH(CJ$5,INDIRECT("'"&amp;$B$2&amp;"'!5:5"),0))),0)</f>
        <v>0</v>
      </c>
      <c r="CK19" s="21">
        <f ca="1">IFERROR(INDIRECT("'"&amp;$B$2&amp;"'!"&amp;ADDRESS(MATCH($B19,INDIRECT("'"&amp;$B$2&amp;"'!$B$1:$B$1095"),0),MATCH(CK$5,INDIRECT("'"&amp;$B$2&amp;"'!5:5"),0))),0)</f>
        <v>0</v>
      </c>
      <c r="CL19" s="22">
        <f t="shared" ca="1" si="2"/>
        <v>0</v>
      </c>
      <c r="CM19" s="21">
        <f ca="1">IFERROR(INDIRECT("'"&amp;$B$2&amp;"'!"&amp;ADDRESS(MATCH($B19,INDIRECT("'"&amp;$B$2&amp;"'!$B$1:$B$1095"),0),MATCH(CM$5,INDIRECT("'"&amp;$B$2&amp;"'!5:5"),0))),0)</f>
        <v>0</v>
      </c>
      <c r="CN19" s="21">
        <f ca="1">IFERROR(INDIRECT("'"&amp;$B$2&amp;"'!"&amp;ADDRESS(MATCH($B19,INDIRECT("'"&amp;$B$2&amp;"'!$B$1:$B$1095"),0),MATCH(CN$5,INDIRECT("'"&amp;$B$2&amp;"'!5:5"),0))),0)</f>
        <v>0</v>
      </c>
      <c r="CO19" s="22">
        <f t="shared" ca="1" si="3"/>
        <v>0</v>
      </c>
      <c r="CP19" s="21">
        <f ca="1">IFERROR(INDIRECT("'"&amp;$B$2&amp;"'!"&amp;ADDRESS(MATCH($B19,INDIRECT("'"&amp;$B$2&amp;"'!$B$1:$B$1095"),0),MATCH(CP$5,INDIRECT("'"&amp;$B$2&amp;"'!5:5"),0))),0)</f>
        <v>0</v>
      </c>
      <c r="CQ19" s="21">
        <f ca="1">IFERROR(INDIRECT("'"&amp;$B$2&amp;"'!"&amp;ADDRESS(MATCH($B19,INDIRECT("'"&amp;$B$2&amp;"'!$B$1:$B$1095"),0),MATCH(CQ$5,INDIRECT("'"&amp;$B$2&amp;"'!5:5"),0))),0)</f>
        <v>0</v>
      </c>
      <c r="CR19" s="21">
        <f ca="1">IFERROR(INDIRECT("'"&amp;$B$2&amp;"'!"&amp;ADDRESS(MATCH($B19,INDIRECT("'"&amp;$B$2&amp;"'!$B$1:$B$1095"),0),MATCH(CR$5,INDIRECT("'"&amp;$B$2&amp;"'!5:5"),0))),0)</f>
        <v>0</v>
      </c>
      <c r="CS19" s="21">
        <f ca="1">IFERROR(INDIRECT("'"&amp;$B$2&amp;"'!"&amp;ADDRESS(MATCH($B19,INDIRECT("'"&amp;$B$2&amp;"'!$B$1:$B$1095"),0),MATCH(CS$5,INDIRECT("'"&amp;$B$2&amp;"'!5:5"),0))),0)</f>
        <v>0</v>
      </c>
      <c r="CT19" s="21">
        <f ca="1">IFERROR(INDIRECT("'"&amp;$B$2&amp;"'!"&amp;ADDRESS(MATCH($B19,INDIRECT("'"&amp;$B$2&amp;"'!$B$1:$B$1095"),0),MATCH(CT$5,INDIRECT("'"&amp;$B$2&amp;"'!5:5"),0))),0)</f>
        <v>0</v>
      </c>
      <c r="CU19" s="22">
        <f t="shared" ref="CU19:CU59" ca="1" si="5">+D19+SUM(H19:CI19)+SUM(CR19:CT19)</f>
        <v>152.26</v>
      </c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</row>
    <row r="20" spans="1:226" ht="12.75" customHeight="1" x14ac:dyDescent="0.2">
      <c r="A20" s="67" t="s">
        <v>157</v>
      </c>
      <c r="B20" s="20">
        <v>1017</v>
      </c>
      <c r="C20" s="68" t="s">
        <v>144</v>
      </c>
      <c r="D20" s="22">
        <f t="shared" ca="1" si="0"/>
        <v>55518.9486139</v>
      </c>
      <c r="E20" s="21">
        <f ca="1">IFERROR(INDIRECT("'"&amp;$B$2&amp;"'!"&amp;ADDRESS(MATCH($B20,INDIRECT("'"&amp;$B$2&amp;"'!$B$1:$B$1095"),0),MATCH(E$5,INDIRECT("'"&amp;$B$2&amp;"'!5:5"),0))),0)</f>
        <v>46053.843046200003</v>
      </c>
      <c r="F20" s="21">
        <f ca="1">IFERROR(INDIRECT("'"&amp;$B$2&amp;"'!"&amp;ADDRESS(MATCH($B20,INDIRECT("'"&amp;$B$2&amp;"'!$B$1:$B$1095"),0),MATCH(F$5,INDIRECT("'"&amp;$B$2&amp;"'!5:5"),0))),0)</f>
        <v>8900.6311080999985</v>
      </c>
      <c r="G20" s="21">
        <f ca="1">IFERROR(INDIRECT("'"&amp;$B$2&amp;"'!"&amp;ADDRESS(MATCH($B20,INDIRECT("'"&amp;$B$2&amp;"'!$B$1:$B$1095"),0),MATCH(G$5,INDIRECT("'"&amp;$B$2&amp;"'!5:5"),0))),0)</f>
        <v>564.47445960000005</v>
      </c>
      <c r="H20" s="21">
        <f ca="1">IFERROR(INDIRECT("'"&amp;$B$2&amp;"'!"&amp;ADDRESS(MATCH($B20,INDIRECT("'"&amp;$B$2&amp;"'!$B$1:$B$1095"),0),MATCH(H$5,INDIRECT("'"&amp;$B$2&amp;"'!5:5"),0))),0)</f>
        <v>198.9727748</v>
      </c>
      <c r="I20" s="21">
        <f ca="1">IFERROR(INDIRECT("'"&amp;$B$2&amp;"'!"&amp;ADDRESS(MATCH($B20,INDIRECT("'"&amp;$B$2&amp;"'!$B$1:$B$1095"),0),MATCH(I$5,INDIRECT("'"&amp;$B$2&amp;"'!5:5"),0))),0)</f>
        <v>50644.819178099999</v>
      </c>
      <c r="J20" s="21">
        <f ca="1">IFERROR(INDIRECT("'"&amp;$B$2&amp;"'!"&amp;ADDRESS(MATCH($B20,INDIRECT("'"&amp;$B$2&amp;"'!$B$1:$B$1095"),0),MATCH(J$5,INDIRECT("'"&amp;$B$2&amp;"'!5:5"),0))),0)</f>
        <v>0</v>
      </c>
      <c r="K20" s="21">
        <f ca="1">IFERROR(INDIRECT("'"&amp;$B$2&amp;"'!"&amp;ADDRESS(MATCH($B20,INDIRECT("'"&amp;$B$2&amp;"'!$B$1:$B$1095"),0),MATCH(K$5,INDIRECT("'"&amp;$B$2&amp;"'!5:5"),0))),0)</f>
        <v>0</v>
      </c>
      <c r="L20" s="21">
        <f ca="1">IFERROR(INDIRECT("'"&amp;$B$2&amp;"'!"&amp;ADDRESS(MATCH($B20,INDIRECT("'"&amp;$B$2&amp;"'!$B$1:$B$1095"),0),MATCH(L$5,INDIRECT("'"&amp;$B$2&amp;"'!5:5"),0))),0)</f>
        <v>3</v>
      </c>
      <c r="M20" s="21">
        <f ca="1">IFERROR(INDIRECT("'"&amp;$B$2&amp;"'!"&amp;ADDRESS(MATCH($B20,INDIRECT("'"&amp;$B$2&amp;"'!$B$1:$B$1095"),0),MATCH(M$5,INDIRECT("'"&amp;$B$2&amp;"'!5:5"),0))),0)</f>
        <v>0</v>
      </c>
      <c r="N20" s="21">
        <f ca="1">IFERROR(INDIRECT("'"&amp;$B$2&amp;"'!"&amp;ADDRESS(MATCH($B20,INDIRECT("'"&amp;$B$2&amp;"'!$B$1:$B$1095"),0),MATCH(N$5,INDIRECT("'"&amp;$B$2&amp;"'!5:5"),0))),0)</f>
        <v>0</v>
      </c>
      <c r="O20" s="21">
        <f ca="1">IFERROR(INDIRECT("'"&amp;$B$2&amp;"'!"&amp;ADDRESS(MATCH($B20,INDIRECT("'"&amp;$B$2&amp;"'!$B$1:$B$1095"),0),MATCH(O$5,INDIRECT("'"&amp;$B$2&amp;"'!5:5"),0))),0)</f>
        <v>4949.0821919</v>
      </c>
      <c r="P20" s="21">
        <f ca="1">IFERROR(INDIRECT("'"&amp;$B$2&amp;"'!"&amp;ADDRESS(MATCH($B20,INDIRECT("'"&amp;$B$2&amp;"'!$B$1:$B$1095"),0),MATCH(P$5,INDIRECT("'"&amp;$B$2&amp;"'!5:5"),0))),0)</f>
        <v>0</v>
      </c>
      <c r="Q20" s="21">
        <f ca="1">IFERROR(INDIRECT("'"&amp;$B$2&amp;"'!"&amp;ADDRESS(MATCH($B20,INDIRECT("'"&amp;$B$2&amp;"'!$B$1:$B$1095"),0),MATCH(Q$5,INDIRECT("'"&amp;$B$2&amp;"'!5:5"),0))),0)</f>
        <v>710.22671250000008</v>
      </c>
      <c r="R20" s="21">
        <f ca="1">IFERROR(INDIRECT("'"&amp;$B$2&amp;"'!"&amp;ADDRESS(MATCH($B20,INDIRECT("'"&amp;$B$2&amp;"'!$B$1:$B$1095"),0),MATCH(R$5,INDIRECT("'"&amp;$B$2&amp;"'!5:5"),0))),0)</f>
        <v>0</v>
      </c>
      <c r="S20" s="21">
        <f ca="1">IFERROR(INDIRECT("'"&amp;$B$2&amp;"'!"&amp;ADDRESS(MATCH($B20,INDIRECT("'"&amp;$B$2&amp;"'!$B$1:$B$1095"),0),MATCH(S$5,INDIRECT("'"&amp;$B$2&amp;"'!5:5"),0))),0)</f>
        <v>0</v>
      </c>
      <c r="T20" s="21">
        <f ca="1">IFERROR(INDIRECT("'"&amp;$B$2&amp;"'!"&amp;ADDRESS(MATCH($B20,INDIRECT("'"&amp;$B$2&amp;"'!$B$1:$B$1095"),0),MATCH(T$5,INDIRECT("'"&amp;$B$2&amp;"'!5:5"),0))),0)</f>
        <v>28465.720501399999</v>
      </c>
      <c r="U20" s="21">
        <f ca="1">IFERROR(INDIRECT("'"&amp;$B$2&amp;"'!"&amp;ADDRESS(MATCH($B20,INDIRECT("'"&amp;$B$2&amp;"'!$B$1:$B$1095"),0),MATCH(U$5,INDIRECT("'"&amp;$B$2&amp;"'!5:5"),0))),0)</f>
        <v>55</v>
      </c>
      <c r="V20" s="21">
        <f ca="1">IFERROR(INDIRECT("'"&amp;$B$2&amp;"'!"&amp;ADDRESS(MATCH($B20,INDIRECT("'"&amp;$B$2&amp;"'!$B$1:$B$1095"),0),MATCH(V$5,INDIRECT("'"&amp;$B$2&amp;"'!5:5"),0))),0)</f>
        <v>28419.014620500002</v>
      </c>
      <c r="W20" s="21">
        <f ca="1">IFERROR(INDIRECT("'"&amp;$B$2&amp;"'!"&amp;ADDRESS(MATCH($B20,INDIRECT("'"&amp;$B$2&amp;"'!$B$1:$B$1095"),0),MATCH(W$5,INDIRECT("'"&amp;$B$2&amp;"'!5:5"),0))),0)</f>
        <v>15940.1976048</v>
      </c>
      <c r="X20" s="21">
        <f ca="1">IFERROR(INDIRECT("'"&amp;$B$2&amp;"'!"&amp;ADDRESS(MATCH($B20,INDIRECT("'"&amp;$B$2&amp;"'!$B$1:$B$1095"),0),MATCH(X$5,INDIRECT("'"&amp;$B$2&amp;"'!5:5"),0))),0)</f>
        <v>21.2493151</v>
      </c>
      <c r="Y20" s="21">
        <f ca="1">IFERROR(INDIRECT("'"&amp;$B$2&amp;"'!"&amp;ADDRESS(MATCH($B20,INDIRECT("'"&amp;$B$2&amp;"'!$B$1:$B$1095"),0),MATCH(Y$5,INDIRECT("'"&amp;$B$2&amp;"'!5:5"),0))),0)</f>
        <v>6480.7242355000008</v>
      </c>
      <c r="Z20" s="21">
        <f ca="1">IFERROR(INDIRECT("'"&amp;$B$2&amp;"'!"&amp;ADDRESS(MATCH($B20,INDIRECT("'"&amp;$B$2&amp;"'!$B$1:$B$1095"),0),MATCH(Z$5,INDIRECT("'"&amp;$B$2&amp;"'!5:5"),0))),0)</f>
        <v>49052.064177300002</v>
      </c>
      <c r="AA20" s="21">
        <f ca="1">IFERROR(INDIRECT("'"&amp;$B$2&amp;"'!"&amp;ADDRESS(MATCH($B20,INDIRECT("'"&amp;$B$2&amp;"'!$B$1:$B$1095"),0),MATCH(AA$5,INDIRECT("'"&amp;$B$2&amp;"'!5:5"),0))),0)</f>
        <v>0</v>
      </c>
      <c r="AB20" s="21">
        <f ca="1">IFERROR(INDIRECT("'"&amp;$B$2&amp;"'!"&amp;ADDRESS(MATCH($B20,INDIRECT("'"&amp;$B$2&amp;"'!$B$1:$B$1095"),0),MATCH(AB$5,INDIRECT("'"&amp;$B$2&amp;"'!5:5"),0))),0)</f>
        <v>0</v>
      </c>
      <c r="AC20" s="21">
        <f ca="1">IFERROR(INDIRECT("'"&amp;$B$2&amp;"'!"&amp;ADDRESS(MATCH($B20,INDIRECT("'"&amp;$B$2&amp;"'!$B$1:$B$1095"),0),MATCH(AC$5,INDIRECT("'"&amp;$B$2&amp;"'!5:5"),0))),0)</f>
        <v>54394.346546200002</v>
      </c>
      <c r="AD20" s="21">
        <f ca="1">IFERROR(INDIRECT("'"&amp;$B$2&amp;"'!"&amp;ADDRESS(MATCH($B20,INDIRECT("'"&amp;$B$2&amp;"'!$B$1:$B$1095"),0),MATCH(AD$5,INDIRECT("'"&amp;$B$2&amp;"'!5:5"),0))),0)</f>
        <v>68763.183267900022</v>
      </c>
      <c r="AE20" s="21">
        <f ca="1">IFERROR(INDIRECT("'"&amp;$B$2&amp;"'!"&amp;ADDRESS(MATCH($B20,INDIRECT("'"&amp;$B$2&amp;"'!$B$1:$B$1095"),0),MATCH(AE$5,INDIRECT("'"&amp;$B$2&amp;"'!5:5"),0))),0)</f>
        <v>0</v>
      </c>
      <c r="AF20" s="21">
        <f ca="1">IFERROR(INDIRECT("'"&amp;$B$2&amp;"'!"&amp;ADDRESS(MATCH($B20,INDIRECT("'"&amp;$B$2&amp;"'!$B$1:$B$1095"),0),MATCH(AF$5,INDIRECT("'"&amp;$B$2&amp;"'!5:5"),0))),0)</f>
        <v>84.2219178</v>
      </c>
      <c r="AG20" s="21">
        <f ca="1">IFERROR(INDIRECT("'"&amp;$B$2&amp;"'!"&amp;ADDRESS(MATCH($B20,INDIRECT("'"&amp;$B$2&amp;"'!$B$1:$B$1095"),0),MATCH(AG$5,INDIRECT("'"&amp;$B$2&amp;"'!5:5"),0))),0)</f>
        <v>0</v>
      </c>
      <c r="AH20" s="21">
        <f ca="1">IFERROR(INDIRECT("'"&amp;$B$2&amp;"'!"&amp;ADDRESS(MATCH($B20,INDIRECT("'"&amp;$B$2&amp;"'!$B$1:$B$1095"),0),MATCH(AH$5,INDIRECT("'"&amp;$B$2&amp;"'!5:5"),0))),0)</f>
        <v>0</v>
      </c>
      <c r="AI20" s="21">
        <f ca="1">IFERROR(INDIRECT("'"&amp;$B$2&amp;"'!"&amp;ADDRESS(MATCH($B20,INDIRECT("'"&amp;$B$2&amp;"'!$B$1:$B$1095"),0),MATCH(AI$5,INDIRECT("'"&amp;$B$2&amp;"'!5:5"),0))),0)</f>
        <v>0</v>
      </c>
      <c r="AJ20" s="21">
        <f ca="1">IFERROR(INDIRECT("'"&amp;$B$2&amp;"'!"&amp;ADDRESS(MATCH($B20,INDIRECT("'"&amp;$B$2&amp;"'!$B$1:$B$1095"),0),MATCH(AJ$5,INDIRECT("'"&amp;$B$2&amp;"'!5:5"),0))),0)</f>
        <v>33</v>
      </c>
      <c r="AK20" s="21">
        <f ca="1">IFERROR(INDIRECT("'"&amp;$B$2&amp;"'!"&amp;ADDRESS(MATCH($B20,INDIRECT("'"&amp;$B$2&amp;"'!$B$1:$B$1095"),0),MATCH(AK$5,INDIRECT("'"&amp;$B$2&amp;"'!5:5"),0))),0)</f>
        <v>0</v>
      </c>
      <c r="AL20" s="21">
        <f ca="1">IFERROR(INDIRECT("'"&amp;$B$2&amp;"'!"&amp;ADDRESS(MATCH($B20,INDIRECT("'"&amp;$B$2&amp;"'!$B$1:$B$1095"),0),MATCH(AL$5,INDIRECT("'"&amp;$B$2&amp;"'!5:5"),0))),0)</f>
        <v>0</v>
      </c>
      <c r="AM20" s="21">
        <f ca="1">IFERROR(INDIRECT("'"&amp;$B$2&amp;"'!"&amp;ADDRESS(MATCH($B20,INDIRECT("'"&amp;$B$2&amp;"'!$B$1:$B$1095"),0),MATCH(AM$5,INDIRECT("'"&amp;$B$2&amp;"'!5:5"),0))),0)</f>
        <v>198.05753530000001</v>
      </c>
      <c r="AN20" s="21">
        <f ca="1">IFERROR(INDIRECT("'"&amp;$B$2&amp;"'!"&amp;ADDRESS(MATCH($B20,INDIRECT("'"&amp;$B$2&amp;"'!$B$1:$B$1095"),0),MATCH(AN$5,INDIRECT("'"&amp;$B$2&amp;"'!5:5"),0))),0)</f>
        <v>4</v>
      </c>
      <c r="AO20" s="21">
        <f ca="1">IFERROR(INDIRECT("'"&amp;$B$2&amp;"'!"&amp;ADDRESS(MATCH($B20,INDIRECT("'"&amp;$B$2&amp;"'!$B$1:$B$1095"),0),MATCH(AO$5,INDIRECT("'"&amp;$B$2&amp;"'!5:5"),0))),0)</f>
        <v>0</v>
      </c>
      <c r="AP20" s="21">
        <f ca="1">IFERROR(INDIRECT("'"&amp;$B$2&amp;"'!"&amp;ADDRESS(MATCH($B20,INDIRECT("'"&amp;$B$2&amp;"'!$B$1:$B$1095"),0),MATCH(AP$5,INDIRECT("'"&amp;$B$2&amp;"'!5:5"),0))),0)</f>
        <v>0</v>
      </c>
      <c r="AQ20" s="21">
        <f ca="1">IFERROR(INDIRECT("'"&amp;$B$2&amp;"'!"&amp;ADDRESS(MATCH($B20,INDIRECT("'"&amp;$B$2&amp;"'!$B$1:$B$1095"),0),MATCH(AQ$5,INDIRECT("'"&amp;$B$2&amp;"'!5:5"),0))),0)</f>
        <v>0</v>
      </c>
      <c r="AR20" s="21">
        <f ca="1">IFERROR(INDIRECT("'"&amp;$B$2&amp;"'!"&amp;ADDRESS(MATCH($B20,INDIRECT("'"&amp;$B$2&amp;"'!$B$1:$B$1095"),0),MATCH(AR$5,INDIRECT("'"&amp;$B$2&amp;"'!5:5"),0))),0)</f>
        <v>0</v>
      </c>
      <c r="AS20" s="21">
        <f ca="1">IFERROR(INDIRECT("'"&amp;$B$2&amp;"'!"&amp;ADDRESS(MATCH($B20,INDIRECT("'"&amp;$B$2&amp;"'!$B$1:$B$1095"),0),MATCH(AS$5,INDIRECT("'"&amp;$B$2&amp;"'!5:5"),0))),0)</f>
        <v>0</v>
      </c>
      <c r="AT20" s="21">
        <f ca="1">IFERROR(INDIRECT("'"&amp;$B$2&amp;"'!"&amp;ADDRESS(MATCH($B20,INDIRECT("'"&amp;$B$2&amp;"'!$B$1:$B$1095"),0),MATCH(AT$5,INDIRECT("'"&amp;$B$2&amp;"'!5:5"),0))),0)</f>
        <v>0</v>
      </c>
      <c r="AU20" s="21">
        <f ca="1">IFERROR(INDIRECT("'"&amp;$B$2&amp;"'!"&amp;ADDRESS(MATCH($B20,INDIRECT("'"&amp;$B$2&amp;"'!$B$1:$B$1095"),0),MATCH(AU$5,INDIRECT("'"&amp;$B$2&amp;"'!5:5"),0))),0)</f>
        <v>0</v>
      </c>
      <c r="AV20" s="21">
        <f ca="1">IFERROR(INDIRECT("'"&amp;$B$2&amp;"'!"&amp;ADDRESS(MATCH($B20,INDIRECT("'"&amp;$B$2&amp;"'!$B$1:$B$1095"),0),MATCH(AV$5,INDIRECT("'"&amp;$B$2&amp;"'!5:5"),0))),0)</f>
        <v>0</v>
      </c>
      <c r="AW20" s="21">
        <f ca="1">IFERROR(INDIRECT("'"&amp;$B$2&amp;"'!"&amp;ADDRESS(MATCH($B20,INDIRECT("'"&amp;$B$2&amp;"'!$B$1:$B$1095"),0),MATCH(AW$5,INDIRECT("'"&amp;$B$2&amp;"'!5:5"),0))),0)</f>
        <v>0</v>
      </c>
      <c r="AX20" s="21">
        <f ca="1">IFERROR(INDIRECT("'"&amp;$B$2&amp;"'!"&amp;ADDRESS(MATCH($B20,INDIRECT("'"&amp;$B$2&amp;"'!$B$1:$B$1095"),0),MATCH(AX$5,INDIRECT("'"&amp;$B$2&amp;"'!5:5"),0))),0)</f>
        <v>0</v>
      </c>
      <c r="AY20" s="21">
        <f ca="1">IFERROR(INDIRECT("'"&amp;$B$2&amp;"'!"&amp;ADDRESS(MATCH($B20,INDIRECT("'"&amp;$B$2&amp;"'!$B$1:$B$1095"),0),MATCH(AY$5,INDIRECT("'"&amp;$B$2&amp;"'!5:5"),0))),0)</f>
        <v>0</v>
      </c>
      <c r="AZ20" s="21">
        <f ca="1">IFERROR(INDIRECT("'"&amp;$B$2&amp;"'!"&amp;ADDRESS(MATCH($B20,INDIRECT("'"&amp;$B$2&amp;"'!$B$1:$B$1095"),0),MATCH(AZ$5,INDIRECT("'"&amp;$B$2&amp;"'!5:5"),0))),0)</f>
        <v>0</v>
      </c>
      <c r="BA20" s="21">
        <f ca="1">IFERROR(INDIRECT("'"&amp;$B$2&amp;"'!"&amp;ADDRESS(MATCH($B20,INDIRECT("'"&amp;$B$2&amp;"'!$B$1:$B$1095"),0),MATCH(BA$5,INDIRECT("'"&amp;$B$2&amp;"'!5:5"),0))),0)</f>
        <v>0</v>
      </c>
      <c r="BB20" s="21">
        <f ca="1">IFERROR(INDIRECT("'"&amp;$B$2&amp;"'!"&amp;ADDRESS(MATCH($B20,INDIRECT("'"&amp;$B$2&amp;"'!$B$1:$B$1095"),0),MATCH(BB$5,INDIRECT("'"&amp;$B$2&amp;"'!5:5"),0))),0)</f>
        <v>0</v>
      </c>
      <c r="BC20" s="21">
        <f ca="1">IFERROR(INDIRECT("'"&amp;$B$2&amp;"'!"&amp;ADDRESS(MATCH($B20,INDIRECT("'"&amp;$B$2&amp;"'!$B$1:$B$1095"),0),MATCH(BC$5,INDIRECT("'"&amp;$B$2&amp;"'!5:5"),0))),0)</f>
        <v>0</v>
      </c>
      <c r="BD20" s="21">
        <f ca="1">IFERROR(INDIRECT("'"&amp;$B$2&amp;"'!"&amp;ADDRESS(MATCH($B20,INDIRECT("'"&amp;$B$2&amp;"'!$B$1:$B$1095"),0),MATCH(BD$5,INDIRECT("'"&amp;$B$2&amp;"'!5:5"),0))),0)</f>
        <v>102842.426336</v>
      </c>
      <c r="BE20" s="21">
        <f ca="1">IFERROR(INDIRECT("'"&amp;$B$2&amp;"'!"&amp;ADDRESS(MATCH($B20,INDIRECT("'"&amp;$B$2&amp;"'!$B$1:$B$1095"),0),MATCH(BE$5,INDIRECT("'"&amp;$B$2&amp;"'!5:5"),0))),0)</f>
        <v>-1.1054142</v>
      </c>
      <c r="BF20" s="21">
        <f ca="1">IFERROR(INDIRECT("'"&amp;$B$2&amp;"'!"&amp;ADDRESS(MATCH($B20,INDIRECT("'"&amp;$B$2&amp;"'!$B$1:$B$1095"),0),MATCH(BF$5,INDIRECT("'"&amp;$B$2&amp;"'!5:5"),0))),0)</f>
        <v>0</v>
      </c>
      <c r="BG20" s="21">
        <f ca="1">IFERROR(INDIRECT("'"&amp;$B$2&amp;"'!"&amp;ADDRESS(MATCH($B20,INDIRECT("'"&amp;$B$2&amp;"'!$B$1:$B$1095"),0),MATCH(BG$5,INDIRECT("'"&amp;$B$2&amp;"'!5:5"),0))),0)</f>
        <v>0</v>
      </c>
      <c r="BH20" s="21">
        <f ca="1">IFERROR(INDIRECT("'"&amp;$B$2&amp;"'!"&amp;ADDRESS(MATCH($B20,INDIRECT("'"&amp;$B$2&amp;"'!$B$1:$B$1095"),0),MATCH(BH$5,INDIRECT("'"&amp;$B$2&amp;"'!5:5"),0))),0)</f>
        <v>0</v>
      </c>
      <c r="BI20" s="21">
        <f ca="1">IFERROR(INDIRECT("'"&amp;$B$2&amp;"'!"&amp;ADDRESS(MATCH($B20,INDIRECT("'"&amp;$B$2&amp;"'!$B$1:$B$1095"),0),MATCH(BI$5,INDIRECT("'"&amp;$B$2&amp;"'!5:5"),0))),0)</f>
        <v>0</v>
      </c>
      <c r="BJ20" s="21">
        <f ca="1">IFERROR(INDIRECT("'"&amp;$B$2&amp;"'!"&amp;ADDRESS(MATCH($B20,INDIRECT("'"&amp;$B$2&amp;"'!$B$1:$B$1095"),0),MATCH(BJ$5,INDIRECT("'"&amp;$B$2&amp;"'!5:5"),0))),0)</f>
        <v>0</v>
      </c>
      <c r="BK20" s="21">
        <f ca="1">IFERROR(INDIRECT("'"&amp;$B$2&amp;"'!"&amp;ADDRESS(MATCH($B20,INDIRECT("'"&amp;$B$2&amp;"'!$B$1:$B$1095"),0),MATCH(BK$5,INDIRECT("'"&amp;$B$2&amp;"'!5:5"),0))),0)</f>
        <v>0</v>
      </c>
      <c r="BL20" s="21">
        <f ca="1">IFERROR(INDIRECT("'"&amp;$B$2&amp;"'!"&amp;ADDRESS(MATCH($B20,INDIRECT("'"&amp;$B$2&amp;"'!$B$1:$B$1095"),0),MATCH(BL$5,INDIRECT("'"&amp;$B$2&amp;"'!5:5"),0))),0)</f>
        <v>0</v>
      </c>
      <c r="BM20" s="21">
        <f ca="1">IFERROR(INDIRECT("'"&amp;$B$2&amp;"'!"&amp;ADDRESS(MATCH($B20,INDIRECT("'"&amp;$B$2&amp;"'!$B$1:$B$1095"),0),MATCH(BM$5,INDIRECT("'"&amp;$B$2&amp;"'!5:5"),0))),0)</f>
        <v>0</v>
      </c>
      <c r="BN20" s="21">
        <f ca="1">IFERROR(INDIRECT("'"&amp;$B$2&amp;"'!"&amp;ADDRESS(MATCH($B20,INDIRECT("'"&amp;$B$2&amp;"'!$B$1:$B$1095"),0),MATCH(BN$5,INDIRECT("'"&amp;$B$2&amp;"'!5:5"),0))),0)</f>
        <v>72747.220620299995</v>
      </c>
      <c r="BO20" s="21">
        <f ca="1">IFERROR(INDIRECT("'"&amp;$B$2&amp;"'!"&amp;ADDRESS(MATCH($B20,INDIRECT("'"&amp;$B$2&amp;"'!$B$1:$B$1095"),0),MATCH(BO$5,INDIRECT("'"&amp;$B$2&amp;"'!5:5"),0))),0)</f>
        <v>0</v>
      </c>
      <c r="BP20" s="21">
        <f ca="1">IFERROR(INDIRECT("'"&amp;$B$2&amp;"'!"&amp;ADDRESS(MATCH($B20,INDIRECT("'"&amp;$B$2&amp;"'!$B$1:$B$1095"),0),MATCH(BP$5,INDIRECT("'"&amp;$B$2&amp;"'!5:5"),0))),0)</f>
        <v>1262.5837108999999</v>
      </c>
      <c r="BQ20" s="21">
        <f ca="1">IFERROR(INDIRECT("'"&amp;$B$2&amp;"'!"&amp;ADDRESS(MATCH($B20,INDIRECT("'"&amp;$B$2&amp;"'!$B$1:$B$1095"),0),MATCH(BQ$5,INDIRECT("'"&amp;$B$2&amp;"'!5:5"),0))),0)</f>
        <v>96.432291200000009</v>
      </c>
      <c r="BR20" s="21">
        <f ca="1">IFERROR(INDIRECT("'"&amp;$B$2&amp;"'!"&amp;ADDRESS(MATCH($B20,INDIRECT("'"&amp;$B$2&amp;"'!$B$1:$B$1095"),0),MATCH(BR$5,INDIRECT("'"&amp;$B$2&amp;"'!5:5"),0))),0)</f>
        <v>84.346537600000005</v>
      </c>
      <c r="BS20" s="21">
        <f ca="1">IFERROR(INDIRECT("'"&amp;$B$2&amp;"'!"&amp;ADDRESS(MATCH($B20,INDIRECT("'"&amp;$B$2&amp;"'!$B$1:$B$1095"),0),MATCH(BS$5,INDIRECT("'"&amp;$B$2&amp;"'!5:5"),0))),0)</f>
        <v>46509.818992300003</v>
      </c>
      <c r="BT20" s="21">
        <f ca="1">IFERROR(INDIRECT("'"&amp;$B$2&amp;"'!"&amp;ADDRESS(MATCH($B20,INDIRECT("'"&amp;$B$2&amp;"'!$B$1:$B$1095"),0),MATCH(BT$5,INDIRECT("'"&amp;$B$2&amp;"'!5:5"),0))),0)</f>
        <v>0</v>
      </c>
      <c r="BU20" s="21">
        <f ca="1">IFERROR(INDIRECT("'"&amp;$B$2&amp;"'!"&amp;ADDRESS(MATCH($B20,INDIRECT("'"&amp;$B$2&amp;"'!$B$1:$B$1095"),0),MATCH(BU$5,INDIRECT("'"&amp;$B$2&amp;"'!5:5"),0))),0)</f>
        <v>0</v>
      </c>
      <c r="BV20" s="21">
        <f ca="1">IFERROR(INDIRECT("'"&amp;$B$2&amp;"'!"&amp;ADDRESS(MATCH($B20,INDIRECT("'"&amp;$B$2&amp;"'!$B$1:$B$1095"),0),MATCH(BV$5,INDIRECT("'"&amp;$B$2&amp;"'!5:5"),0))),0)</f>
        <v>0</v>
      </c>
      <c r="BW20" s="21">
        <f ca="1">IFERROR(INDIRECT("'"&amp;$B$2&amp;"'!"&amp;ADDRESS(MATCH($B20,INDIRECT("'"&amp;$B$2&amp;"'!$B$1:$B$1095"),0),MATCH(BW$5,INDIRECT("'"&amp;$B$2&amp;"'!5:5"),0))),0)</f>
        <v>0</v>
      </c>
      <c r="BX20" s="21">
        <f ca="1">IFERROR(INDIRECT("'"&amp;$B$2&amp;"'!"&amp;ADDRESS(MATCH($B20,INDIRECT("'"&amp;$B$2&amp;"'!$B$1:$B$1095"),0),MATCH(BX$5,INDIRECT("'"&amp;$B$2&amp;"'!5:5"),0))),0)</f>
        <v>0</v>
      </c>
      <c r="BY20" s="21">
        <f ca="1">IFERROR(INDIRECT("'"&amp;$B$2&amp;"'!"&amp;ADDRESS(MATCH($B20,INDIRECT("'"&amp;$B$2&amp;"'!$B$1:$B$1095"),0),MATCH(BY$5,INDIRECT("'"&amp;$B$2&amp;"'!5:5"),0))),0)</f>
        <v>0</v>
      </c>
      <c r="BZ20" s="21">
        <f ca="1">IFERROR(INDIRECT("'"&amp;$B$2&amp;"'!"&amp;ADDRESS(MATCH($B20,INDIRECT("'"&amp;$B$2&amp;"'!$B$1:$B$1095"),0),MATCH(BZ$5,INDIRECT("'"&amp;$B$2&amp;"'!5:5"),0))),0)</f>
        <v>0</v>
      </c>
      <c r="CA20" s="21">
        <f ca="1">IFERROR(INDIRECT("'"&amp;$B$2&amp;"'!"&amp;ADDRESS(MATCH($B20,INDIRECT("'"&amp;$B$2&amp;"'!$B$1:$B$1095"),0),MATCH(CA$5,INDIRECT("'"&amp;$B$2&amp;"'!5:5"),0))),0)</f>
        <v>202</v>
      </c>
      <c r="CB20" s="21">
        <f ca="1">IFERROR(INDIRECT("'"&amp;$B$2&amp;"'!"&amp;ADDRESS(MATCH($B20,INDIRECT("'"&amp;$B$2&amp;"'!$B$1:$B$1095"),0),MATCH(CB$5,INDIRECT("'"&amp;$B$2&amp;"'!5:5"),0))),0)</f>
        <v>1</v>
      </c>
      <c r="CC20" s="21">
        <f ca="1">IFERROR(INDIRECT("'"&amp;$B$2&amp;"'!"&amp;ADDRESS(MATCH($B20,INDIRECT("'"&amp;$B$2&amp;"'!$B$1:$B$1095"),0),MATCH(CC$5,INDIRECT("'"&amp;$B$2&amp;"'!5:5"),0))),0)</f>
        <v>70</v>
      </c>
      <c r="CD20" s="21">
        <f ca="1">IFERROR(INDIRECT("'"&amp;$B$2&amp;"'!"&amp;ADDRESS(MATCH($B20,INDIRECT("'"&amp;$B$2&amp;"'!$B$1:$B$1095"),0),MATCH(CD$5,INDIRECT("'"&amp;$B$2&amp;"'!5:5"),0))),0)</f>
        <v>0</v>
      </c>
      <c r="CE20" s="21">
        <f ca="1">IFERROR(INDIRECT("'"&amp;$B$2&amp;"'!"&amp;ADDRESS(MATCH($B20,INDIRECT("'"&amp;$B$2&amp;"'!$B$1:$B$1095"),0),MATCH(CE$5,INDIRECT("'"&amp;$B$2&amp;"'!5:5"),0))),0)</f>
        <v>0</v>
      </c>
      <c r="CF20" s="21">
        <f ca="1">IFERROR(INDIRECT("'"&amp;$B$2&amp;"'!"&amp;ADDRESS(MATCH($B20,INDIRECT("'"&amp;$B$2&amp;"'!$B$1:$B$1095"),0),MATCH(CF$5,INDIRECT("'"&amp;$B$2&amp;"'!5:5"),0))),0)</f>
        <v>39.819178100000002</v>
      </c>
      <c r="CG20" s="21">
        <f ca="1">IFERROR(INDIRECT("'"&amp;$B$2&amp;"'!"&amp;ADDRESS(MATCH($B20,INDIRECT("'"&amp;$B$2&amp;"'!$B$1:$B$1095"),0),MATCH(CG$5,INDIRECT("'"&amp;$B$2&amp;"'!5:5"),0))),0)</f>
        <v>0</v>
      </c>
      <c r="CH20" s="21">
        <f ca="1">IFERROR(INDIRECT("'"&amp;$B$2&amp;"'!"&amp;ADDRESS(MATCH($B20,INDIRECT("'"&amp;$B$2&amp;"'!$B$1:$B$1095"),0),MATCH(CH$5,INDIRECT("'"&amp;$B$2&amp;"'!5:5"),0))),0)</f>
        <v>2413.6282824</v>
      </c>
      <c r="CI20" s="22">
        <f t="shared" ca="1" si="1"/>
        <v>12539.879644100001</v>
      </c>
      <c r="CJ20" s="21">
        <f ca="1">IFERROR(INDIRECT("'"&amp;$B$2&amp;"'!"&amp;ADDRESS(MATCH($B20,INDIRECT("'"&amp;$B$2&amp;"'!$B$1:$B$1095"),0),MATCH(CJ$5,INDIRECT("'"&amp;$B$2&amp;"'!5:5"),0))),0)</f>
        <v>5049.6402408000004</v>
      </c>
      <c r="CK20" s="21">
        <f ca="1">IFERROR(INDIRECT("'"&amp;$B$2&amp;"'!"&amp;ADDRESS(MATCH($B20,INDIRECT("'"&amp;$B$2&amp;"'!$B$1:$B$1095"),0),MATCH(CK$5,INDIRECT("'"&amp;$B$2&amp;"'!5:5"),0))),0)</f>
        <v>0</v>
      </c>
      <c r="CL20" s="22">
        <f t="shared" ca="1" si="2"/>
        <v>2435.4193405999999</v>
      </c>
      <c r="CM20" s="21">
        <f ca="1">IFERROR(INDIRECT("'"&amp;$B$2&amp;"'!"&amp;ADDRESS(MATCH($B20,INDIRECT("'"&amp;$B$2&amp;"'!$B$1:$B$1095"),0),MATCH(CM$5,INDIRECT("'"&amp;$B$2&amp;"'!5:5"),0))),0)</f>
        <v>1945.5808198</v>
      </c>
      <c r="CN20" s="21">
        <f ca="1">IFERROR(INDIRECT("'"&amp;$B$2&amp;"'!"&amp;ADDRESS(MATCH($B20,INDIRECT("'"&amp;$B$2&amp;"'!$B$1:$B$1095"),0),MATCH(CN$5,INDIRECT("'"&amp;$B$2&amp;"'!5:5"),0))),0)</f>
        <v>489.83852080000003</v>
      </c>
      <c r="CO20" s="22">
        <f t="shared" ca="1" si="3"/>
        <v>5054.8200627000006</v>
      </c>
      <c r="CP20" s="21">
        <f ca="1">IFERROR(INDIRECT("'"&amp;$B$2&amp;"'!"&amp;ADDRESS(MATCH($B20,INDIRECT("'"&amp;$B$2&amp;"'!$B$1:$B$1095"),0),MATCH(CP$5,INDIRECT("'"&amp;$B$2&amp;"'!5:5"),0))),0)</f>
        <v>271.68493159999997</v>
      </c>
      <c r="CQ20" s="21">
        <f ca="1">IFERROR(INDIRECT("'"&amp;$B$2&amp;"'!"&amp;ADDRESS(MATCH($B20,INDIRECT("'"&amp;$B$2&amp;"'!$B$1:$B$1095"),0),MATCH(CQ$5,INDIRECT("'"&amp;$B$2&amp;"'!5:5"),0))),0)</f>
        <v>4783.1351311000008</v>
      </c>
      <c r="CR20" s="21">
        <f ca="1">IFERROR(INDIRECT("'"&amp;$B$2&amp;"'!"&amp;ADDRESS(MATCH($B20,INDIRECT("'"&amp;$B$2&amp;"'!$B$1:$B$1095"),0),MATCH(CR$5,INDIRECT("'"&amp;$B$2&amp;"'!5:5"),0))),0)</f>
        <v>935</v>
      </c>
      <c r="CS20" s="21">
        <f ca="1">IFERROR(INDIRECT("'"&amp;$B$2&amp;"'!"&amp;ADDRESS(MATCH($B20,INDIRECT("'"&amp;$B$2&amp;"'!$B$1:$B$1095"),0),MATCH(CS$5,INDIRECT("'"&amp;$B$2&amp;"'!5:5"),0))),0)</f>
        <v>0</v>
      </c>
      <c r="CT20" s="21">
        <f ca="1">IFERROR(INDIRECT("'"&amp;$B$2&amp;"'!"&amp;ADDRESS(MATCH($B20,INDIRECT("'"&amp;$B$2&amp;"'!$B$1:$B$1095"),0),MATCH(CT$5,INDIRECT("'"&amp;$B$2&amp;"'!5:5"),0))),0)</f>
        <v>0</v>
      </c>
      <c r="CU20" s="22">
        <f t="shared" ca="1" si="5"/>
        <v>603678.87937169976</v>
      </c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</row>
    <row r="21" spans="1:226" ht="12.75" customHeight="1" x14ac:dyDescent="0.2">
      <c r="A21" s="67" t="s">
        <v>158</v>
      </c>
      <c r="B21" s="20">
        <v>1018</v>
      </c>
      <c r="C21" s="68" t="s">
        <v>144</v>
      </c>
      <c r="D21" s="22">
        <f t="shared" ca="1" si="0"/>
        <v>103453.88</v>
      </c>
      <c r="E21" s="21">
        <f ca="1">IFERROR(INDIRECT("'"&amp;$B$2&amp;"'!"&amp;ADDRESS(MATCH($B21,INDIRECT("'"&amp;$B$2&amp;"'!$B$1:$B$1095"),0),MATCH(E$5,INDIRECT("'"&amp;$B$2&amp;"'!5:5"),0))),0)</f>
        <v>102988.89</v>
      </c>
      <c r="F21" s="21">
        <f ca="1">IFERROR(INDIRECT("'"&amp;$B$2&amp;"'!"&amp;ADDRESS(MATCH($B21,INDIRECT("'"&amp;$B$2&amp;"'!$B$1:$B$1095"),0),MATCH(F$5,INDIRECT("'"&amp;$B$2&amp;"'!5:5"),0))),0)</f>
        <v>396.03</v>
      </c>
      <c r="G21" s="21">
        <f ca="1">IFERROR(INDIRECT("'"&amp;$B$2&amp;"'!"&amp;ADDRESS(MATCH($B21,INDIRECT("'"&amp;$B$2&amp;"'!$B$1:$B$1095"),0),MATCH(G$5,INDIRECT("'"&amp;$B$2&amp;"'!5:5"),0))),0)</f>
        <v>68.960000000000008</v>
      </c>
      <c r="H21" s="21">
        <f ca="1">IFERROR(INDIRECT("'"&amp;$B$2&amp;"'!"&amp;ADDRESS(MATCH($B21,INDIRECT("'"&amp;$B$2&amp;"'!$B$1:$B$1095"),0),MATCH(H$5,INDIRECT("'"&amp;$B$2&amp;"'!5:5"),0))),0)</f>
        <v>0</v>
      </c>
      <c r="I21" s="21">
        <f ca="1">IFERROR(INDIRECT("'"&amp;$B$2&amp;"'!"&amp;ADDRESS(MATCH($B21,INDIRECT("'"&amp;$B$2&amp;"'!$B$1:$B$1095"),0),MATCH(I$5,INDIRECT("'"&amp;$B$2&amp;"'!5:5"),0))),0)</f>
        <v>7452.54</v>
      </c>
      <c r="J21" s="21">
        <f ca="1">IFERROR(INDIRECT("'"&amp;$B$2&amp;"'!"&amp;ADDRESS(MATCH($B21,INDIRECT("'"&amp;$B$2&amp;"'!$B$1:$B$1095"),0),MATCH(J$5,INDIRECT("'"&amp;$B$2&amp;"'!5:5"),0))),0)</f>
        <v>0</v>
      </c>
      <c r="K21" s="21">
        <f ca="1">IFERROR(INDIRECT("'"&amp;$B$2&amp;"'!"&amp;ADDRESS(MATCH($B21,INDIRECT("'"&amp;$B$2&amp;"'!$B$1:$B$1095"),0),MATCH(K$5,INDIRECT("'"&amp;$B$2&amp;"'!5:5"),0))),0)</f>
        <v>0</v>
      </c>
      <c r="L21" s="21">
        <f ca="1">IFERROR(INDIRECT("'"&amp;$B$2&amp;"'!"&amp;ADDRESS(MATCH($B21,INDIRECT("'"&amp;$B$2&amp;"'!$B$1:$B$1095"),0),MATCH(L$5,INDIRECT("'"&amp;$B$2&amp;"'!5:5"),0))),0)</f>
        <v>0</v>
      </c>
      <c r="M21" s="21">
        <f ca="1">IFERROR(INDIRECT("'"&amp;$B$2&amp;"'!"&amp;ADDRESS(MATCH($B21,INDIRECT("'"&amp;$B$2&amp;"'!$B$1:$B$1095"),0),MATCH(M$5,INDIRECT("'"&amp;$B$2&amp;"'!5:5"),0))),0)</f>
        <v>0</v>
      </c>
      <c r="N21" s="21">
        <f ca="1">IFERROR(INDIRECT("'"&amp;$B$2&amp;"'!"&amp;ADDRESS(MATCH($B21,INDIRECT("'"&amp;$B$2&amp;"'!$B$1:$B$1095"),0),MATCH(N$5,INDIRECT("'"&amp;$B$2&amp;"'!5:5"),0))),0)</f>
        <v>0</v>
      </c>
      <c r="O21" s="21">
        <f ca="1">IFERROR(INDIRECT("'"&amp;$B$2&amp;"'!"&amp;ADDRESS(MATCH($B21,INDIRECT("'"&amp;$B$2&amp;"'!$B$1:$B$1095"),0),MATCH(O$5,INDIRECT("'"&amp;$B$2&amp;"'!5:5"),0))),0)</f>
        <v>560</v>
      </c>
      <c r="P21" s="21">
        <f ca="1">IFERROR(INDIRECT("'"&amp;$B$2&amp;"'!"&amp;ADDRESS(MATCH($B21,INDIRECT("'"&amp;$B$2&amp;"'!$B$1:$B$1095"),0),MATCH(P$5,INDIRECT("'"&amp;$B$2&amp;"'!5:5"),0))),0)</f>
        <v>0</v>
      </c>
      <c r="Q21" s="21">
        <f ca="1">IFERROR(INDIRECT("'"&amp;$B$2&amp;"'!"&amp;ADDRESS(MATCH($B21,INDIRECT("'"&amp;$B$2&amp;"'!$B$1:$B$1095"),0),MATCH(Q$5,INDIRECT("'"&amp;$B$2&amp;"'!5:5"),0))),0)</f>
        <v>0</v>
      </c>
      <c r="R21" s="21">
        <f ca="1">IFERROR(INDIRECT("'"&amp;$B$2&amp;"'!"&amp;ADDRESS(MATCH($B21,INDIRECT("'"&amp;$B$2&amp;"'!$B$1:$B$1095"),0),MATCH(R$5,INDIRECT("'"&amp;$B$2&amp;"'!5:5"),0))),0)</f>
        <v>0</v>
      </c>
      <c r="S21" s="21">
        <f ca="1">IFERROR(INDIRECT("'"&amp;$B$2&amp;"'!"&amp;ADDRESS(MATCH($B21,INDIRECT("'"&amp;$B$2&amp;"'!$B$1:$B$1095"),0),MATCH(S$5,INDIRECT("'"&amp;$B$2&amp;"'!5:5"),0))),0)</f>
        <v>0</v>
      </c>
      <c r="T21" s="21">
        <f ca="1">IFERROR(INDIRECT("'"&amp;$B$2&amp;"'!"&amp;ADDRESS(MATCH($B21,INDIRECT("'"&amp;$B$2&amp;"'!$B$1:$B$1095"),0),MATCH(T$5,INDIRECT("'"&amp;$B$2&amp;"'!5:5"),0))),0)</f>
        <v>0</v>
      </c>
      <c r="U21" s="21">
        <f ca="1">IFERROR(INDIRECT("'"&amp;$B$2&amp;"'!"&amp;ADDRESS(MATCH($B21,INDIRECT("'"&amp;$B$2&amp;"'!$B$1:$B$1095"),0),MATCH(U$5,INDIRECT("'"&amp;$B$2&amp;"'!5:5"),0))),0)</f>
        <v>0</v>
      </c>
      <c r="V21" s="21">
        <f ca="1">IFERROR(INDIRECT("'"&amp;$B$2&amp;"'!"&amp;ADDRESS(MATCH($B21,INDIRECT("'"&amp;$B$2&amp;"'!$B$1:$B$1095"),0),MATCH(V$5,INDIRECT("'"&amp;$B$2&amp;"'!5:5"),0))),0)</f>
        <v>5694.98</v>
      </c>
      <c r="W21" s="21">
        <f ca="1">IFERROR(INDIRECT("'"&amp;$B$2&amp;"'!"&amp;ADDRESS(MATCH($B21,INDIRECT("'"&amp;$B$2&amp;"'!$B$1:$B$1095"),0),MATCH(W$5,INDIRECT("'"&amp;$B$2&amp;"'!5:5"),0))),0)</f>
        <v>5493.2400000000007</v>
      </c>
      <c r="X21" s="21">
        <f ca="1">IFERROR(INDIRECT("'"&amp;$B$2&amp;"'!"&amp;ADDRESS(MATCH($B21,INDIRECT("'"&amp;$B$2&amp;"'!$B$1:$B$1095"),0),MATCH(X$5,INDIRECT("'"&amp;$B$2&amp;"'!5:5"),0))),0)</f>
        <v>0</v>
      </c>
      <c r="Y21" s="21">
        <f ca="1">IFERROR(INDIRECT("'"&amp;$B$2&amp;"'!"&amp;ADDRESS(MATCH($B21,INDIRECT("'"&amp;$B$2&amp;"'!$B$1:$B$1095"),0),MATCH(Y$5,INDIRECT("'"&amp;$B$2&amp;"'!5:5"),0))),0)</f>
        <v>344.56</v>
      </c>
      <c r="Z21" s="21">
        <f ca="1">IFERROR(INDIRECT("'"&amp;$B$2&amp;"'!"&amp;ADDRESS(MATCH($B21,INDIRECT("'"&amp;$B$2&amp;"'!$B$1:$B$1095"),0),MATCH(Z$5,INDIRECT("'"&amp;$B$2&amp;"'!5:5"),0))),0)</f>
        <v>1629.94</v>
      </c>
      <c r="AA21" s="21">
        <f ca="1">IFERROR(INDIRECT("'"&amp;$B$2&amp;"'!"&amp;ADDRESS(MATCH($B21,INDIRECT("'"&amp;$B$2&amp;"'!$B$1:$B$1095"),0),MATCH(AA$5,INDIRECT("'"&amp;$B$2&amp;"'!5:5"),0))),0)</f>
        <v>0</v>
      </c>
      <c r="AB21" s="21">
        <f ca="1">IFERROR(INDIRECT("'"&amp;$B$2&amp;"'!"&amp;ADDRESS(MATCH($B21,INDIRECT("'"&amp;$B$2&amp;"'!$B$1:$B$1095"),0),MATCH(AB$5,INDIRECT("'"&amp;$B$2&amp;"'!5:5"),0))),0)</f>
        <v>0</v>
      </c>
      <c r="AC21" s="21">
        <f ca="1">IFERROR(INDIRECT("'"&amp;$B$2&amp;"'!"&amp;ADDRESS(MATCH($B21,INDIRECT("'"&amp;$B$2&amp;"'!$B$1:$B$1095"),0),MATCH(AC$5,INDIRECT("'"&amp;$B$2&amp;"'!5:5"),0))),0)</f>
        <v>2088.39</v>
      </c>
      <c r="AD21" s="21">
        <f ca="1">IFERROR(INDIRECT("'"&amp;$B$2&amp;"'!"&amp;ADDRESS(MATCH($B21,INDIRECT("'"&amp;$B$2&amp;"'!$B$1:$B$1095"),0),MATCH(AD$5,INDIRECT("'"&amp;$B$2&amp;"'!5:5"),0))),0)</f>
        <v>1331.0900000000001</v>
      </c>
      <c r="AE21" s="21">
        <f ca="1">IFERROR(INDIRECT("'"&amp;$B$2&amp;"'!"&amp;ADDRESS(MATCH($B21,INDIRECT("'"&amp;$B$2&amp;"'!$B$1:$B$1095"),0),MATCH(AE$5,INDIRECT("'"&amp;$B$2&amp;"'!5:5"),0))),0)</f>
        <v>0</v>
      </c>
      <c r="AF21" s="21">
        <f ca="1">IFERROR(INDIRECT("'"&amp;$B$2&amp;"'!"&amp;ADDRESS(MATCH($B21,INDIRECT("'"&amp;$B$2&amp;"'!$B$1:$B$1095"),0),MATCH(AF$5,INDIRECT("'"&amp;$B$2&amp;"'!5:5"),0))),0)</f>
        <v>0</v>
      </c>
      <c r="AG21" s="21">
        <f ca="1">IFERROR(INDIRECT("'"&amp;$B$2&amp;"'!"&amp;ADDRESS(MATCH($B21,INDIRECT("'"&amp;$B$2&amp;"'!$B$1:$B$1095"),0),MATCH(AG$5,INDIRECT("'"&amp;$B$2&amp;"'!5:5"),0))),0)</f>
        <v>1</v>
      </c>
      <c r="AH21" s="21">
        <f ca="1">IFERROR(INDIRECT("'"&amp;$B$2&amp;"'!"&amp;ADDRESS(MATCH($B21,INDIRECT("'"&amp;$B$2&amp;"'!$B$1:$B$1095"),0),MATCH(AH$5,INDIRECT("'"&amp;$B$2&amp;"'!5:5"),0))),0)</f>
        <v>1</v>
      </c>
      <c r="AI21" s="21">
        <f ca="1">IFERROR(INDIRECT("'"&amp;$B$2&amp;"'!"&amp;ADDRESS(MATCH($B21,INDIRECT("'"&amp;$B$2&amp;"'!$B$1:$B$1095"),0),MATCH(AI$5,INDIRECT("'"&amp;$B$2&amp;"'!5:5"),0))),0)</f>
        <v>1</v>
      </c>
      <c r="AJ21" s="21">
        <f ca="1">IFERROR(INDIRECT("'"&amp;$B$2&amp;"'!"&amp;ADDRESS(MATCH($B21,INDIRECT("'"&amp;$B$2&amp;"'!$B$1:$B$1095"),0),MATCH(AJ$5,INDIRECT("'"&amp;$B$2&amp;"'!5:5"),0))),0)</f>
        <v>31</v>
      </c>
      <c r="AK21" s="21">
        <f ca="1">IFERROR(INDIRECT("'"&amp;$B$2&amp;"'!"&amp;ADDRESS(MATCH($B21,INDIRECT("'"&amp;$B$2&amp;"'!$B$1:$B$1095"),0),MATCH(AK$5,INDIRECT("'"&amp;$B$2&amp;"'!5:5"),0))),0)</f>
        <v>1</v>
      </c>
      <c r="AL21" s="21">
        <f ca="1">IFERROR(INDIRECT("'"&amp;$B$2&amp;"'!"&amp;ADDRESS(MATCH($B21,INDIRECT("'"&amp;$B$2&amp;"'!$B$1:$B$1095"),0),MATCH(AL$5,INDIRECT("'"&amp;$B$2&amp;"'!5:5"),0))),0)</f>
        <v>0</v>
      </c>
      <c r="AM21" s="21">
        <f ca="1">IFERROR(INDIRECT("'"&amp;$B$2&amp;"'!"&amp;ADDRESS(MATCH($B21,INDIRECT("'"&amp;$B$2&amp;"'!$B$1:$B$1095"),0),MATCH(AM$5,INDIRECT("'"&amp;$B$2&amp;"'!5:5"),0))),0)</f>
        <v>193</v>
      </c>
      <c r="AN21" s="21">
        <f ca="1">IFERROR(INDIRECT("'"&amp;$B$2&amp;"'!"&amp;ADDRESS(MATCH($B21,INDIRECT("'"&amp;$B$2&amp;"'!$B$1:$B$1095"),0),MATCH(AN$5,INDIRECT("'"&amp;$B$2&amp;"'!5:5"),0))),0)</f>
        <v>0</v>
      </c>
      <c r="AO21" s="21">
        <f ca="1">IFERROR(INDIRECT("'"&amp;$B$2&amp;"'!"&amp;ADDRESS(MATCH($B21,INDIRECT("'"&amp;$B$2&amp;"'!$B$1:$B$1095"),0),MATCH(AO$5,INDIRECT("'"&amp;$B$2&amp;"'!5:5"),0))),0)</f>
        <v>0</v>
      </c>
      <c r="AP21" s="21">
        <f ca="1">IFERROR(INDIRECT("'"&amp;$B$2&amp;"'!"&amp;ADDRESS(MATCH($B21,INDIRECT("'"&amp;$B$2&amp;"'!$B$1:$B$1095"),0),MATCH(AP$5,INDIRECT("'"&amp;$B$2&amp;"'!5:5"),0))),0)</f>
        <v>1395.03</v>
      </c>
      <c r="AQ21" s="21">
        <f ca="1">IFERROR(INDIRECT("'"&amp;$B$2&amp;"'!"&amp;ADDRESS(MATCH($B21,INDIRECT("'"&amp;$B$2&amp;"'!$B$1:$B$1095"),0),MATCH(AQ$5,INDIRECT("'"&amp;$B$2&amp;"'!5:5"),0))),0)</f>
        <v>0</v>
      </c>
      <c r="AR21" s="21">
        <f ca="1">IFERROR(INDIRECT("'"&amp;$B$2&amp;"'!"&amp;ADDRESS(MATCH($B21,INDIRECT("'"&amp;$B$2&amp;"'!$B$1:$B$1095"),0),MATCH(AR$5,INDIRECT("'"&amp;$B$2&amp;"'!5:5"),0))),0)</f>
        <v>0</v>
      </c>
      <c r="AS21" s="21">
        <f ca="1">IFERROR(INDIRECT("'"&amp;$B$2&amp;"'!"&amp;ADDRESS(MATCH($B21,INDIRECT("'"&amp;$B$2&amp;"'!$B$1:$B$1095"),0),MATCH(AS$5,INDIRECT("'"&amp;$B$2&amp;"'!5:5"),0))),0)</f>
        <v>0</v>
      </c>
      <c r="AT21" s="21">
        <f ca="1">IFERROR(INDIRECT("'"&amp;$B$2&amp;"'!"&amp;ADDRESS(MATCH($B21,INDIRECT("'"&amp;$B$2&amp;"'!$B$1:$B$1095"),0),MATCH(AT$5,INDIRECT("'"&amp;$B$2&amp;"'!5:5"),0))),0)</f>
        <v>0</v>
      </c>
      <c r="AU21" s="21">
        <f ca="1">IFERROR(INDIRECT("'"&amp;$B$2&amp;"'!"&amp;ADDRESS(MATCH($B21,INDIRECT("'"&amp;$B$2&amp;"'!$B$1:$B$1095"),0),MATCH(AU$5,INDIRECT("'"&amp;$B$2&amp;"'!5:5"),0))),0)</f>
        <v>0</v>
      </c>
      <c r="AV21" s="21">
        <f ca="1">IFERROR(INDIRECT("'"&amp;$B$2&amp;"'!"&amp;ADDRESS(MATCH($B21,INDIRECT("'"&amp;$B$2&amp;"'!$B$1:$B$1095"),0),MATCH(AV$5,INDIRECT("'"&amp;$B$2&amp;"'!5:5"),0))),0)</f>
        <v>0</v>
      </c>
      <c r="AW21" s="21">
        <f ca="1">IFERROR(INDIRECT("'"&amp;$B$2&amp;"'!"&amp;ADDRESS(MATCH($B21,INDIRECT("'"&amp;$B$2&amp;"'!$B$1:$B$1095"),0),MATCH(AW$5,INDIRECT("'"&amp;$B$2&amp;"'!5:5"),0))),0)</f>
        <v>0</v>
      </c>
      <c r="AX21" s="21">
        <f ca="1">IFERROR(INDIRECT("'"&amp;$B$2&amp;"'!"&amp;ADDRESS(MATCH($B21,INDIRECT("'"&amp;$B$2&amp;"'!$B$1:$B$1095"),0),MATCH(AX$5,INDIRECT("'"&amp;$B$2&amp;"'!5:5"),0))),0)</f>
        <v>0</v>
      </c>
      <c r="AY21" s="21">
        <f ca="1">IFERROR(INDIRECT("'"&amp;$B$2&amp;"'!"&amp;ADDRESS(MATCH($B21,INDIRECT("'"&amp;$B$2&amp;"'!$B$1:$B$1095"),0),MATCH(AY$5,INDIRECT("'"&amp;$B$2&amp;"'!5:5"),0))),0)</f>
        <v>0</v>
      </c>
      <c r="AZ21" s="21">
        <f ca="1">IFERROR(INDIRECT("'"&amp;$B$2&amp;"'!"&amp;ADDRESS(MATCH($B21,INDIRECT("'"&amp;$B$2&amp;"'!$B$1:$B$1095"),0),MATCH(AZ$5,INDIRECT("'"&amp;$B$2&amp;"'!5:5"),0))),0)</f>
        <v>0</v>
      </c>
      <c r="BA21" s="21">
        <f ca="1">IFERROR(INDIRECT("'"&amp;$B$2&amp;"'!"&amp;ADDRESS(MATCH($B21,INDIRECT("'"&amp;$B$2&amp;"'!$B$1:$B$1095"),0),MATCH(BA$5,INDIRECT("'"&amp;$B$2&amp;"'!5:5"),0))),0)</f>
        <v>0</v>
      </c>
      <c r="BB21" s="21">
        <f ca="1">IFERROR(INDIRECT("'"&amp;$B$2&amp;"'!"&amp;ADDRESS(MATCH($B21,INDIRECT("'"&amp;$B$2&amp;"'!$B$1:$B$1095"),0),MATCH(BB$5,INDIRECT("'"&amp;$B$2&amp;"'!5:5"),0))),0)</f>
        <v>0</v>
      </c>
      <c r="BC21" s="21">
        <f ca="1">IFERROR(INDIRECT("'"&amp;$B$2&amp;"'!"&amp;ADDRESS(MATCH($B21,INDIRECT("'"&amp;$B$2&amp;"'!$B$1:$B$1095"),0),MATCH(BC$5,INDIRECT("'"&amp;$B$2&amp;"'!5:5"),0))),0)</f>
        <v>0</v>
      </c>
      <c r="BD21" s="21">
        <f ca="1">IFERROR(INDIRECT("'"&amp;$B$2&amp;"'!"&amp;ADDRESS(MATCH($B21,INDIRECT("'"&amp;$B$2&amp;"'!$B$1:$B$1095"),0),MATCH(BD$5,INDIRECT("'"&amp;$B$2&amp;"'!5:5"),0))),0)</f>
        <v>110224.62000000001</v>
      </c>
      <c r="BE21" s="21">
        <f ca="1">IFERROR(INDIRECT("'"&amp;$B$2&amp;"'!"&amp;ADDRESS(MATCH($B21,INDIRECT("'"&amp;$B$2&amp;"'!$B$1:$B$1095"),0),MATCH(BE$5,INDIRECT("'"&amp;$B$2&amp;"'!5:5"),0))),0)</f>
        <v>0</v>
      </c>
      <c r="BF21" s="21">
        <f ca="1">IFERROR(INDIRECT("'"&amp;$B$2&amp;"'!"&amp;ADDRESS(MATCH($B21,INDIRECT("'"&amp;$B$2&amp;"'!$B$1:$B$1095"),0),MATCH(BF$5,INDIRECT("'"&amp;$B$2&amp;"'!5:5"),0))),0)</f>
        <v>0</v>
      </c>
      <c r="BG21" s="21">
        <f ca="1">IFERROR(INDIRECT("'"&amp;$B$2&amp;"'!"&amp;ADDRESS(MATCH($B21,INDIRECT("'"&amp;$B$2&amp;"'!$B$1:$B$1095"),0),MATCH(BG$5,INDIRECT("'"&amp;$B$2&amp;"'!5:5"),0))),0)</f>
        <v>0</v>
      </c>
      <c r="BH21" s="21">
        <f ca="1">IFERROR(INDIRECT("'"&amp;$B$2&amp;"'!"&amp;ADDRESS(MATCH($B21,INDIRECT("'"&amp;$B$2&amp;"'!$B$1:$B$1095"),0),MATCH(BH$5,INDIRECT("'"&amp;$B$2&amp;"'!5:5"),0))),0)</f>
        <v>0</v>
      </c>
      <c r="BI21" s="21">
        <f ca="1">IFERROR(INDIRECT("'"&amp;$B$2&amp;"'!"&amp;ADDRESS(MATCH($B21,INDIRECT("'"&amp;$B$2&amp;"'!$B$1:$B$1095"),0),MATCH(BI$5,INDIRECT("'"&amp;$B$2&amp;"'!5:5"),0))),0)</f>
        <v>0</v>
      </c>
      <c r="BJ21" s="21">
        <f ca="1">IFERROR(INDIRECT("'"&amp;$B$2&amp;"'!"&amp;ADDRESS(MATCH($B21,INDIRECT("'"&amp;$B$2&amp;"'!$B$1:$B$1095"),0),MATCH(BJ$5,INDIRECT("'"&amp;$B$2&amp;"'!5:5"),0))),0)</f>
        <v>0</v>
      </c>
      <c r="BK21" s="21">
        <f ca="1">IFERROR(INDIRECT("'"&amp;$B$2&amp;"'!"&amp;ADDRESS(MATCH($B21,INDIRECT("'"&amp;$B$2&amp;"'!$B$1:$B$1095"),0),MATCH(BK$5,INDIRECT("'"&amp;$B$2&amp;"'!5:5"),0))),0)</f>
        <v>0</v>
      </c>
      <c r="BL21" s="21">
        <f ca="1">IFERROR(INDIRECT("'"&amp;$B$2&amp;"'!"&amp;ADDRESS(MATCH($B21,INDIRECT("'"&amp;$B$2&amp;"'!$B$1:$B$1095"),0),MATCH(BL$5,INDIRECT("'"&amp;$B$2&amp;"'!5:5"),0))),0)</f>
        <v>0</v>
      </c>
      <c r="BM21" s="21">
        <f ca="1">IFERROR(INDIRECT("'"&amp;$B$2&amp;"'!"&amp;ADDRESS(MATCH($B21,INDIRECT("'"&amp;$B$2&amp;"'!$B$1:$B$1095"),0),MATCH(BM$5,INDIRECT("'"&amp;$B$2&amp;"'!5:5"),0))),0)</f>
        <v>0</v>
      </c>
      <c r="BN21" s="21">
        <f ca="1">IFERROR(INDIRECT("'"&amp;$B$2&amp;"'!"&amp;ADDRESS(MATCH($B21,INDIRECT("'"&amp;$B$2&amp;"'!$B$1:$B$1095"),0),MATCH(BN$5,INDIRECT("'"&amp;$B$2&amp;"'!5:5"),0))),0)</f>
        <v>108485.91</v>
      </c>
      <c r="BO21" s="21">
        <f ca="1">IFERROR(INDIRECT("'"&amp;$B$2&amp;"'!"&amp;ADDRESS(MATCH($B21,INDIRECT("'"&amp;$B$2&amp;"'!$B$1:$B$1095"),0),MATCH(BO$5,INDIRECT("'"&amp;$B$2&amp;"'!5:5"),0))),0)</f>
        <v>0</v>
      </c>
      <c r="BP21" s="21">
        <f ca="1">IFERROR(INDIRECT("'"&amp;$B$2&amp;"'!"&amp;ADDRESS(MATCH($B21,INDIRECT("'"&amp;$B$2&amp;"'!$B$1:$B$1095"),0),MATCH(BP$5,INDIRECT("'"&amp;$B$2&amp;"'!5:5"),0))),0)</f>
        <v>137.57</v>
      </c>
      <c r="BQ21" s="21">
        <f ca="1">IFERROR(INDIRECT("'"&amp;$B$2&amp;"'!"&amp;ADDRESS(MATCH($B21,INDIRECT("'"&amp;$B$2&amp;"'!$B$1:$B$1095"),0),MATCH(BQ$5,INDIRECT("'"&amp;$B$2&amp;"'!5:5"),0))),0)</f>
        <v>4</v>
      </c>
      <c r="BR21" s="21">
        <f ca="1">IFERROR(INDIRECT("'"&amp;$B$2&amp;"'!"&amp;ADDRESS(MATCH($B21,INDIRECT("'"&amp;$B$2&amp;"'!$B$1:$B$1095"),0),MATCH(BR$5,INDIRECT("'"&amp;$B$2&amp;"'!5:5"),0))),0)</f>
        <v>25.18</v>
      </c>
      <c r="BS21" s="21">
        <f ca="1">IFERROR(INDIRECT("'"&amp;$B$2&amp;"'!"&amp;ADDRESS(MATCH($B21,INDIRECT("'"&amp;$B$2&amp;"'!$B$1:$B$1095"),0),MATCH(BS$5,INDIRECT("'"&amp;$B$2&amp;"'!5:5"),0))),0)</f>
        <v>1538.42</v>
      </c>
      <c r="BT21" s="21">
        <f ca="1">IFERROR(INDIRECT("'"&amp;$B$2&amp;"'!"&amp;ADDRESS(MATCH($B21,INDIRECT("'"&amp;$B$2&amp;"'!$B$1:$B$1095"),0),MATCH(BT$5,INDIRECT("'"&amp;$B$2&amp;"'!5:5"),0))),0)</f>
        <v>0</v>
      </c>
      <c r="BU21" s="21">
        <f ca="1">IFERROR(INDIRECT("'"&amp;$B$2&amp;"'!"&amp;ADDRESS(MATCH($B21,INDIRECT("'"&amp;$B$2&amp;"'!$B$1:$B$1095"),0),MATCH(BU$5,INDIRECT("'"&amp;$B$2&amp;"'!5:5"),0))),0)</f>
        <v>0</v>
      </c>
      <c r="BV21" s="21">
        <f ca="1">IFERROR(INDIRECT("'"&amp;$B$2&amp;"'!"&amp;ADDRESS(MATCH($B21,INDIRECT("'"&amp;$B$2&amp;"'!$B$1:$B$1095"),0),MATCH(BV$5,INDIRECT("'"&amp;$B$2&amp;"'!5:5"),0))),0)</f>
        <v>1</v>
      </c>
      <c r="BW21" s="21">
        <f ca="1">IFERROR(INDIRECT("'"&amp;$B$2&amp;"'!"&amp;ADDRESS(MATCH($B21,INDIRECT("'"&amp;$B$2&amp;"'!$B$1:$B$1095"),0),MATCH(BW$5,INDIRECT("'"&amp;$B$2&amp;"'!5:5"),0))),0)</f>
        <v>0</v>
      </c>
      <c r="BX21" s="21">
        <f ca="1">IFERROR(INDIRECT("'"&amp;$B$2&amp;"'!"&amp;ADDRESS(MATCH($B21,INDIRECT("'"&amp;$B$2&amp;"'!$B$1:$B$1095"),0),MATCH(BX$5,INDIRECT("'"&amp;$B$2&amp;"'!5:5"),0))),0)</f>
        <v>0</v>
      </c>
      <c r="BY21" s="21">
        <f ca="1">IFERROR(INDIRECT("'"&amp;$B$2&amp;"'!"&amp;ADDRESS(MATCH($B21,INDIRECT("'"&amp;$B$2&amp;"'!$B$1:$B$1095"),0),MATCH(BY$5,INDIRECT("'"&amp;$B$2&amp;"'!5:5"),0))),0)</f>
        <v>0</v>
      </c>
      <c r="BZ21" s="21">
        <f ca="1">IFERROR(INDIRECT("'"&amp;$B$2&amp;"'!"&amp;ADDRESS(MATCH($B21,INDIRECT("'"&amp;$B$2&amp;"'!$B$1:$B$1095"),0),MATCH(BZ$5,INDIRECT("'"&amp;$B$2&amp;"'!5:5"),0))),0)</f>
        <v>0</v>
      </c>
      <c r="CA21" s="21">
        <f ca="1">IFERROR(INDIRECT("'"&amp;$B$2&amp;"'!"&amp;ADDRESS(MATCH($B21,INDIRECT("'"&amp;$B$2&amp;"'!$B$1:$B$1095"),0),MATCH(CA$5,INDIRECT("'"&amp;$B$2&amp;"'!5:5"),0))),0)</f>
        <v>69</v>
      </c>
      <c r="CB21" s="21">
        <f ca="1">IFERROR(INDIRECT("'"&amp;$B$2&amp;"'!"&amp;ADDRESS(MATCH($B21,INDIRECT("'"&amp;$B$2&amp;"'!$B$1:$B$1095"),0),MATCH(CB$5,INDIRECT("'"&amp;$B$2&amp;"'!5:5"),0))),0)</f>
        <v>0</v>
      </c>
      <c r="CC21" s="21">
        <f ca="1">IFERROR(INDIRECT("'"&amp;$B$2&amp;"'!"&amp;ADDRESS(MATCH($B21,INDIRECT("'"&amp;$B$2&amp;"'!$B$1:$B$1095"),0),MATCH(CC$5,INDIRECT("'"&amp;$B$2&amp;"'!5:5"),0))),0)</f>
        <v>5</v>
      </c>
      <c r="CD21" s="21">
        <f ca="1">IFERROR(INDIRECT("'"&amp;$B$2&amp;"'!"&amp;ADDRESS(MATCH($B21,INDIRECT("'"&amp;$B$2&amp;"'!$B$1:$B$1095"),0),MATCH(CD$5,INDIRECT("'"&amp;$B$2&amp;"'!5:5"),0))),0)</f>
        <v>0</v>
      </c>
      <c r="CE21" s="21">
        <f ca="1">IFERROR(INDIRECT("'"&amp;$B$2&amp;"'!"&amp;ADDRESS(MATCH($B21,INDIRECT("'"&amp;$B$2&amp;"'!$B$1:$B$1095"),0),MATCH(CE$5,INDIRECT("'"&amp;$B$2&amp;"'!5:5"),0))),0)</f>
        <v>0</v>
      </c>
      <c r="CF21" s="21">
        <f ca="1">IFERROR(INDIRECT("'"&amp;$B$2&amp;"'!"&amp;ADDRESS(MATCH($B21,INDIRECT("'"&amp;$B$2&amp;"'!$B$1:$B$1095"),0),MATCH(CF$5,INDIRECT("'"&amp;$B$2&amp;"'!5:5"),0))),0)</f>
        <v>1</v>
      </c>
      <c r="CG21" s="21">
        <f ca="1">IFERROR(INDIRECT("'"&amp;$B$2&amp;"'!"&amp;ADDRESS(MATCH($B21,INDIRECT("'"&amp;$B$2&amp;"'!$B$1:$B$1095"),0),MATCH(CG$5,INDIRECT("'"&amp;$B$2&amp;"'!5:5"),0))),0)</f>
        <v>0</v>
      </c>
      <c r="CH21" s="21">
        <f ca="1">IFERROR(INDIRECT("'"&amp;$B$2&amp;"'!"&amp;ADDRESS(MATCH($B21,INDIRECT("'"&amp;$B$2&amp;"'!$B$1:$B$1095"),0),MATCH(CH$5,INDIRECT("'"&amp;$B$2&amp;"'!5:5"),0))),0)</f>
        <v>0</v>
      </c>
      <c r="CI21" s="22">
        <f t="shared" ca="1" si="1"/>
        <v>1693.42</v>
      </c>
      <c r="CJ21" s="21">
        <f ca="1">IFERROR(INDIRECT("'"&amp;$B$2&amp;"'!"&amp;ADDRESS(MATCH($B21,INDIRECT("'"&amp;$B$2&amp;"'!$B$1:$B$1095"),0),MATCH(CJ$5,INDIRECT("'"&amp;$B$2&amp;"'!5:5"),0))),0)</f>
        <v>0</v>
      </c>
      <c r="CK21" s="21">
        <f ca="1">IFERROR(INDIRECT("'"&amp;$B$2&amp;"'!"&amp;ADDRESS(MATCH($B21,INDIRECT("'"&amp;$B$2&amp;"'!$B$1:$B$1095"),0),MATCH(CK$5,INDIRECT("'"&amp;$B$2&amp;"'!5:5"),0))),0)</f>
        <v>0</v>
      </c>
      <c r="CL21" s="22">
        <f t="shared" ca="1" si="2"/>
        <v>1693.42</v>
      </c>
      <c r="CM21" s="21">
        <f ca="1">IFERROR(INDIRECT("'"&amp;$B$2&amp;"'!"&amp;ADDRESS(MATCH($B21,INDIRECT("'"&amp;$B$2&amp;"'!$B$1:$B$1095"),0),MATCH(CM$5,INDIRECT("'"&amp;$B$2&amp;"'!5:5"),0))),0)</f>
        <v>1693.42</v>
      </c>
      <c r="CN21" s="21">
        <f ca="1">IFERROR(INDIRECT("'"&amp;$B$2&amp;"'!"&amp;ADDRESS(MATCH($B21,INDIRECT("'"&amp;$B$2&amp;"'!$B$1:$B$1095"),0),MATCH(CN$5,INDIRECT("'"&amp;$B$2&amp;"'!5:5"),0))),0)</f>
        <v>0</v>
      </c>
      <c r="CO21" s="22">
        <f t="shared" ca="1" si="3"/>
        <v>0</v>
      </c>
      <c r="CP21" s="21">
        <f ca="1">IFERROR(INDIRECT("'"&amp;$B$2&amp;"'!"&amp;ADDRESS(MATCH($B21,INDIRECT("'"&amp;$B$2&amp;"'!$B$1:$B$1095"),0),MATCH(CP$5,INDIRECT("'"&amp;$B$2&amp;"'!5:5"),0))),0)</f>
        <v>0</v>
      </c>
      <c r="CQ21" s="21">
        <f ca="1">IFERROR(INDIRECT("'"&amp;$B$2&amp;"'!"&amp;ADDRESS(MATCH($B21,INDIRECT("'"&amp;$B$2&amp;"'!$B$1:$B$1095"),0),MATCH(CQ$5,INDIRECT("'"&amp;$B$2&amp;"'!5:5"),0))),0)</f>
        <v>0</v>
      </c>
      <c r="CR21" s="21">
        <f ca="1">IFERROR(INDIRECT("'"&amp;$B$2&amp;"'!"&amp;ADDRESS(MATCH($B21,INDIRECT("'"&amp;$B$2&amp;"'!$B$1:$B$1095"),0),MATCH(CR$5,INDIRECT("'"&amp;$B$2&amp;"'!5:5"),0))),0)</f>
        <v>434</v>
      </c>
      <c r="CS21" s="21">
        <f ca="1">IFERROR(INDIRECT("'"&amp;$B$2&amp;"'!"&amp;ADDRESS(MATCH($B21,INDIRECT("'"&amp;$B$2&amp;"'!$B$1:$B$1095"),0),MATCH(CS$5,INDIRECT("'"&amp;$B$2&amp;"'!5:5"),0))),0)</f>
        <v>0</v>
      </c>
      <c r="CT21" s="21">
        <f ca="1">IFERROR(INDIRECT("'"&amp;$B$2&amp;"'!"&amp;ADDRESS(MATCH($B21,INDIRECT("'"&amp;$B$2&amp;"'!$B$1:$B$1095"),0),MATCH(CT$5,INDIRECT("'"&amp;$B$2&amp;"'!5:5"),0))),0)</f>
        <v>0</v>
      </c>
      <c r="CU21" s="22">
        <f t="shared" ca="1" si="5"/>
        <v>352290.77</v>
      </c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</row>
    <row r="22" spans="1:226" ht="12.75" customHeight="1" x14ac:dyDescent="0.2">
      <c r="A22" s="67" t="s">
        <v>159</v>
      </c>
      <c r="B22" s="20">
        <v>1020</v>
      </c>
      <c r="C22" s="68" t="s">
        <v>144</v>
      </c>
      <c r="D22" s="22">
        <f t="shared" ca="1" si="0"/>
        <v>274728.56836859882</v>
      </c>
      <c r="E22" s="21">
        <f ca="1">IFERROR(INDIRECT("'"&amp;$B$2&amp;"'!"&amp;ADDRESS(MATCH($B22,INDIRECT("'"&amp;$B$2&amp;"'!$B$1:$B$1095"),0),MATCH(E$5,INDIRECT("'"&amp;$B$2&amp;"'!5:5"),0))),0)</f>
        <v>219743.267412396</v>
      </c>
      <c r="F22" s="21">
        <f ca="1">IFERROR(INDIRECT("'"&amp;$B$2&amp;"'!"&amp;ADDRESS(MATCH($B22,INDIRECT("'"&amp;$B$2&amp;"'!$B$1:$B$1095"),0),MATCH(F$5,INDIRECT("'"&amp;$B$2&amp;"'!5:5"),0))),0)</f>
        <v>49607.229764005999</v>
      </c>
      <c r="G22" s="21">
        <f ca="1">IFERROR(INDIRECT("'"&amp;$B$2&amp;"'!"&amp;ADDRESS(MATCH($B22,INDIRECT("'"&amp;$B$2&amp;"'!$B$1:$B$1095"),0),MATCH(G$5,INDIRECT("'"&amp;$B$2&amp;"'!5:5"),0))),0)</f>
        <v>5378.0711921968204</v>
      </c>
      <c r="H22" s="21">
        <f ca="1">IFERROR(INDIRECT("'"&amp;$B$2&amp;"'!"&amp;ADDRESS(MATCH($B22,INDIRECT("'"&amp;$B$2&amp;"'!$B$1:$B$1095"),0),MATCH(H$5,INDIRECT("'"&amp;$B$2&amp;"'!5:5"),0))),0)</f>
        <v>602</v>
      </c>
      <c r="I22" s="21">
        <f ca="1">IFERROR(INDIRECT("'"&amp;$B$2&amp;"'!"&amp;ADDRESS(MATCH($B22,INDIRECT("'"&amp;$B$2&amp;"'!$B$1:$B$1095"),0),MATCH(I$5,INDIRECT("'"&amp;$B$2&amp;"'!5:5"),0))),0)</f>
        <v>351374.490410959</v>
      </c>
      <c r="J22" s="21">
        <f ca="1">IFERROR(INDIRECT("'"&amp;$B$2&amp;"'!"&amp;ADDRESS(MATCH($B22,INDIRECT("'"&amp;$B$2&amp;"'!$B$1:$B$1095"),0),MATCH(J$5,INDIRECT("'"&amp;$B$2&amp;"'!5:5"),0))),0)</f>
        <v>-1</v>
      </c>
      <c r="K22" s="21">
        <f ca="1">IFERROR(INDIRECT("'"&amp;$B$2&amp;"'!"&amp;ADDRESS(MATCH($B22,INDIRECT("'"&amp;$B$2&amp;"'!$B$1:$B$1095"),0),MATCH(K$5,INDIRECT("'"&amp;$B$2&amp;"'!5:5"),0))),0)</f>
        <v>4</v>
      </c>
      <c r="L22" s="21">
        <f ca="1">IFERROR(INDIRECT("'"&amp;$B$2&amp;"'!"&amp;ADDRESS(MATCH($B22,INDIRECT("'"&amp;$B$2&amp;"'!$B$1:$B$1095"),0),MATCH(L$5,INDIRECT("'"&amp;$B$2&amp;"'!5:5"),0))),0)</f>
        <v>0</v>
      </c>
      <c r="M22" s="21">
        <f ca="1">IFERROR(INDIRECT("'"&amp;$B$2&amp;"'!"&amp;ADDRESS(MATCH($B22,INDIRECT("'"&amp;$B$2&amp;"'!$B$1:$B$1095"),0),MATCH(M$5,INDIRECT("'"&amp;$B$2&amp;"'!5:5"),0))),0)</f>
        <v>34</v>
      </c>
      <c r="N22" s="21">
        <f ca="1">IFERROR(INDIRECT("'"&amp;$B$2&amp;"'!"&amp;ADDRESS(MATCH($B22,INDIRECT("'"&amp;$B$2&amp;"'!$B$1:$B$1095"),0),MATCH(N$5,INDIRECT("'"&amp;$B$2&amp;"'!5:5"),0))),0)</f>
        <v>0</v>
      </c>
      <c r="O22" s="21">
        <f ca="1">IFERROR(INDIRECT("'"&amp;$B$2&amp;"'!"&amp;ADDRESS(MATCH($B22,INDIRECT("'"&amp;$B$2&amp;"'!$B$1:$B$1095"),0),MATCH(O$5,INDIRECT("'"&amp;$B$2&amp;"'!5:5"),0))),0)</f>
        <v>20163.652324568</v>
      </c>
      <c r="P22" s="21">
        <f ca="1">IFERROR(INDIRECT("'"&amp;$B$2&amp;"'!"&amp;ADDRESS(MATCH($B22,INDIRECT("'"&amp;$B$2&amp;"'!$B$1:$B$1095"),0),MATCH(P$5,INDIRECT("'"&amp;$B$2&amp;"'!5:5"),0))),0)</f>
        <v>0</v>
      </c>
      <c r="Q22" s="21">
        <f ca="1">IFERROR(INDIRECT("'"&amp;$B$2&amp;"'!"&amp;ADDRESS(MATCH($B22,INDIRECT("'"&amp;$B$2&amp;"'!$B$1:$B$1095"),0),MATCH(Q$5,INDIRECT("'"&amp;$B$2&amp;"'!5:5"),0))),0)</f>
        <v>327.043835616438</v>
      </c>
      <c r="R22" s="21">
        <f ca="1">IFERROR(INDIRECT("'"&amp;$B$2&amp;"'!"&amp;ADDRESS(MATCH($B22,INDIRECT("'"&amp;$B$2&amp;"'!$B$1:$B$1095"),0),MATCH(R$5,INDIRECT("'"&amp;$B$2&amp;"'!5:5"),0))),0)</f>
        <v>0</v>
      </c>
      <c r="S22" s="21">
        <f ca="1">IFERROR(INDIRECT("'"&amp;$B$2&amp;"'!"&amp;ADDRESS(MATCH($B22,INDIRECT("'"&amp;$B$2&amp;"'!$B$1:$B$1095"),0),MATCH(S$5,INDIRECT("'"&amp;$B$2&amp;"'!5:5"),0))),0)</f>
        <v>0</v>
      </c>
      <c r="T22" s="21">
        <f ca="1">IFERROR(INDIRECT("'"&amp;$B$2&amp;"'!"&amp;ADDRESS(MATCH($B22,INDIRECT("'"&amp;$B$2&amp;"'!$B$1:$B$1095"),0),MATCH(T$5,INDIRECT("'"&amp;$B$2&amp;"'!5:5"),0))),0)</f>
        <v>172126.19895104811</v>
      </c>
      <c r="U22" s="21">
        <f ca="1">IFERROR(INDIRECT("'"&amp;$B$2&amp;"'!"&amp;ADDRESS(MATCH($B22,INDIRECT("'"&amp;$B$2&amp;"'!$B$1:$B$1095"),0),MATCH(U$5,INDIRECT("'"&amp;$B$2&amp;"'!5:5"),0))),0)</f>
        <v>9758.4115948789804</v>
      </c>
      <c r="V22" s="21">
        <f ca="1">IFERROR(INDIRECT("'"&amp;$B$2&amp;"'!"&amp;ADDRESS(MATCH($B22,INDIRECT("'"&amp;$B$2&amp;"'!$B$1:$B$1095"),0),MATCH(V$5,INDIRECT("'"&amp;$B$2&amp;"'!5:5"),0))),0)</f>
        <v>199302.63976785899</v>
      </c>
      <c r="W22" s="21">
        <f ca="1">IFERROR(INDIRECT("'"&amp;$B$2&amp;"'!"&amp;ADDRESS(MATCH($B22,INDIRECT("'"&amp;$B$2&amp;"'!$B$1:$B$1095"),0),MATCH(W$5,INDIRECT("'"&amp;$B$2&amp;"'!5:5"),0))),0)</f>
        <v>183695.55048929001</v>
      </c>
      <c r="X22" s="21">
        <f ca="1">IFERROR(INDIRECT("'"&amp;$B$2&amp;"'!"&amp;ADDRESS(MATCH($B22,INDIRECT("'"&amp;$B$2&amp;"'!$B$1:$B$1095"),0),MATCH(X$5,INDIRECT("'"&amp;$B$2&amp;"'!5:5"),0))),0)</f>
        <v>10</v>
      </c>
      <c r="Y22" s="21">
        <f ca="1">IFERROR(INDIRECT("'"&amp;$B$2&amp;"'!"&amp;ADDRESS(MATCH($B22,INDIRECT("'"&amp;$B$2&amp;"'!$B$1:$B$1095"),0),MATCH(Y$5,INDIRECT("'"&amp;$B$2&amp;"'!5:5"),0))),0)</f>
        <v>33771.899059141499</v>
      </c>
      <c r="Z22" s="21">
        <f ca="1">IFERROR(INDIRECT("'"&amp;$B$2&amp;"'!"&amp;ADDRESS(MATCH($B22,INDIRECT("'"&amp;$B$2&amp;"'!$B$1:$B$1095"),0),MATCH(Z$5,INDIRECT("'"&amp;$B$2&amp;"'!5:5"),0))),0)</f>
        <v>193608.80035419099</v>
      </c>
      <c r="AA22" s="21">
        <f ca="1">IFERROR(INDIRECT("'"&amp;$B$2&amp;"'!"&amp;ADDRESS(MATCH($B22,INDIRECT("'"&amp;$B$2&amp;"'!$B$1:$B$1095"),0),MATCH(AA$5,INDIRECT("'"&amp;$B$2&amp;"'!5:5"),0))),0)</f>
        <v>0</v>
      </c>
      <c r="AB22" s="21">
        <f ca="1">IFERROR(INDIRECT("'"&amp;$B$2&amp;"'!"&amp;ADDRESS(MATCH($B22,INDIRECT("'"&amp;$B$2&amp;"'!$B$1:$B$1095"),0),MATCH(AB$5,INDIRECT("'"&amp;$B$2&amp;"'!5:5"),0))),0)</f>
        <v>0</v>
      </c>
      <c r="AC22" s="21">
        <f ca="1">IFERROR(INDIRECT("'"&amp;$B$2&amp;"'!"&amp;ADDRESS(MATCH($B22,INDIRECT("'"&amp;$B$2&amp;"'!$B$1:$B$1095"),0),MATCH(AC$5,INDIRECT("'"&amp;$B$2&amp;"'!5:5"),0))),0)</f>
        <v>1</v>
      </c>
      <c r="AD22" s="21">
        <f ca="1">IFERROR(INDIRECT("'"&amp;$B$2&amp;"'!"&amp;ADDRESS(MATCH($B22,INDIRECT("'"&amp;$B$2&amp;"'!$B$1:$B$1095"),0),MATCH(AD$5,INDIRECT("'"&amp;$B$2&amp;"'!5:5"),0))),0)</f>
        <v>75521.817709731593</v>
      </c>
      <c r="AE22" s="21">
        <f ca="1">IFERROR(INDIRECT("'"&amp;$B$2&amp;"'!"&amp;ADDRESS(MATCH($B22,INDIRECT("'"&amp;$B$2&amp;"'!$B$1:$B$1095"),0),MATCH(AE$5,INDIRECT("'"&amp;$B$2&amp;"'!5:5"),0))),0)</f>
        <v>1</v>
      </c>
      <c r="AF22" s="21">
        <f ca="1">IFERROR(INDIRECT("'"&amp;$B$2&amp;"'!"&amp;ADDRESS(MATCH($B22,INDIRECT("'"&amp;$B$2&amp;"'!$B$1:$B$1095"),0),MATCH(AF$5,INDIRECT("'"&amp;$B$2&amp;"'!5:5"),0))),0)</f>
        <v>1964.1278067302001</v>
      </c>
      <c r="AG22" s="21">
        <f ca="1">IFERROR(INDIRECT("'"&amp;$B$2&amp;"'!"&amp;ADDRESS(MATCH($B22,INDIRECT("'"&amp;$B$2&amp;"'!$B$1:$B$1095"),0),MATCH(AG$5,INDIRECT("'"&amp;$B$2&amp;"'!5:5"),0))),0)</f>
        <v>66</v>
      </c>
      <c r="AH22" s="21">
        <f ca="1">IFERROR(INDIRECT("'"&amp;$B$2&amp;"'!"&amp;ADDRESS(MATCH($B22,INDIRECT("'"&amp;$B$2&amp;"'!$B$1:$B$1095"),0),MATCH(AH$5,INDIRECT("'"&amp;$B$2&amp;"'!5:5"),0))),0)</f>
        <v>45</v>
      </c>
      <c r="AI22" s="21">
        <f ca="1">IFERROR(INDIRECT("'"&amp;$B$2&amp;"'!"&amp;ADDRESS(MATCH($B22,INDIRECT("'"&amp;$B$2&amp;"'!$B$1:$B$1095"),0),MATCH(AI$5,INDIRECT("'"&amp;$B$2&amp;"'!5:5"),0))),0)</f>
        <v>37</v>
      </c>
      <c r="AJ22" s="21">
        <f ca="1">IFERROR(INDIRECT("'"&amp;$B$2&amp;"'!"&amp;ADDRESS(MATCH($B22,INDIRECT("'"&amp;$B$2&amp;"'!$B$1:$B$1095"),0),MATCH(AJ$5,INDIRECT("'"&amp;$B$2&amp;"'!5:5"),0))),0)</f>
        <v>12234.970870639299</v>
      </c>
      <c r="AK22" s="21">
        <f ca="1">IFERROR(INDIRECT("'"&amp;$B$2&amp;"'!"&amp;ADDRESS(MATCH($B22,INDIRECT("'"&amp;$B$2&amp;"'!$B$1:$B$1095"),0),MATCH(AK$5,INDIRECT("'"&amp;$B$2&amp;"'!5:5"),0))),0)</f>
        <v>700.46463663551503</v>
      </c>
      <c r="AL22" s="21">
        <f ca="1">IFERROR(INDIRECT("'"&amp;$B$2&amp;"'!"&amp;ADDRESS(MATCH($B22,INDIRECT("'"&amp;$B$2&amp;"'!$B$1:$B$1095"),0),MATCH(AL$5,INDIRECT("'"&amp;$B$2&amp;"'!5:5"),0))),0)</f>
        <v>0</v>
      </c>
      <c r="AM22" s="21">
        <f ca="1">IFERROR(INDIRECT("'"&amp;$B$2&amp;"'!"&amp;ADDRESS(MATCH($B22,INDIRECT("'"&amp;$B$2&amp;"'!$B$1:$B$1095"),0),MATCH(AM$5,INDIRECT("'"&amp;$B$2&amp;"'!5:5"),0))),0)</f>
        <v>399.09315068493203</v>
      </c>
      <c r="AN22" s="21">
        <f ca="1">IFERROR(INDIRECT("'"&amp;$B$2&amp;"'!"&amp;ADDRESS(MATCH($B22,INDIRECT("'"&amp;$B$2&amp;"'!$B$1:$B$1095"),0),MATCH(AN$5,INDIRECT("'"&amp;$B$2&amp;"'!5:5"),0))),0)</f>
        <v>10</v>
      </c>
      <c r="AO22" s="21">
        <f ca="1">IFERROR(INDIRECT("'"&amp;$B$2&amp;"'!"&amp;ADDRESS(MATCH($B22,INDIRECT("'"&amp;$B$2&amp;"'!$B$1:$B$1095"),0),MATCH(AO$5,INDIRECT("'"&amp;$B$2&amp;"'!5:5"),0))),0)</f>
        <v>0</v>
      </c>
      <c r="AP22" s="21">
        <f ca="1">IFERROR(INDIRECT("'"&amp;$B$2&amp;"'!"&amp;ADDRESS(MATCH($B22,INDIRECT("'"&amp;$B$2&amp;"'!$B$1:$B$1095"),0),MATCH(AP$5,INDIRECT("'"&amp;$B$2&amp;"'!5:5"),0))),0)</f>
        <v>22442.833011004899</v>
      </c>
      <c r="AQ22" s="21">
        <f ca="1">IFERROR(INDIRECT("'"&amp;$B$2&amp;"'!"&amp;ADDRESS(MATCH($B22,INDIRECT("'"&amp;$B$2&amp;"'!$B$1:$B$1095"),0),MATCH(AQ$5,INDIRECT("'"&amp;$B$2&amp;"'!5:5"),0))),0)</f>
        <v>0</v>
      </c>
      <c r="AR22" s="21">
        <f ca="1">IFERROR(INDIRECT("'"&amp;$B$2&amp;"'!"&amp;ADDRESS(MATCH($B22,INDIRECT("'"&amp;$B$2&amp;"'!$B$1:$B$1095"),0),MATCH(AR$5,INDIRECT("'"&amp;$B$2&amp;"'!5:5"),0))),0)</f>
        <v>0</v>
      </c>
      <c r="AS22" s="21">
        <f ca="1">IFERROR(INDIRECT("'"&amp;$B$2&amp;"'!"&amp;ADDRESS(MATCH($B22,INDIRECT("'"&amp;$B$2&amp;"'!$B$1:$B$1095"),0),MATCH(AS$5,INDIRECT("'"&amp;$B$2&amp;"'!5:5"),0))),0)</f>
        <v>0</v>
      </c>
      <c r="AT22" s="21">
        <f ca="1">IFERROR(INDIRECT("'"&amp;$B$2&amp;"'!"&amp;ADDRESS(MATCH($B22,INDIRECT("'"&amp;$B$2&amp;"'!$B$1:$B$1095"),0),MATCH(AT$5,INDIRECT("'"&amp;$B$2&amp;"'!5:5"),0))),0)</f>
        <v>227480.26687915</v>
      </c>
      <c r="AU22" s="21">
        <f ca="1">IFERROR(INDIRECT("'"&amp;$B$2&amp;"'!"&amp;ADDRESS(MATCH($B22,INDIRECT("'"&amp;$B$2&amp;"'!$B$1:$B$1095"),0),MATCH(AU$5,INDIRECT("'"&amp;$B$2&amp;"'!5:5"),0))),0)</f>
        <v>269056.378000481</v>
      </c>
      <c r="AV22" s="21">
        <f ca="1">IFERROR(INDIRECT("'"&amp;$B$2&amp;"'!"&amp;ADDRESS(MATCH($B22,INDIRECT("'"&amp;$B$2&amp;"'!$B$1:$B$1095"),0),MATCH(AV$5,INDIRECT("'"&amp;$B$2&amp;"'!5:5"),0))),0)</f>
        <v>0</v>
      </c>
      <c r="AW22" s="21">
        <f ca="1">IFERROR(INDIRECT("'"&amp;$B$2&amp;"'!"&amp;ADDRESS(MATCH($B22,INDIRECT("'"&amp;$B$2&amp;"'!$B$1:$B$1095"),0),MATCH(AW$5,INDIRECT("'"&amp;$B$2&amp;"'!5:5"),0))),0)</f>
        <v>0</v>
      </c>
      <c r="AX22" s="21">
        <f ca="1">IFERROR(INDIRECT("'"&amp;$B$2&amp;"'!"&amp;ADDRESS(MATCH($B22,INDIRECT("'"&amp;$B$2&amp;"'!$B$1:$B$1095"),0),MATCH(AX$5,INDIRECT("'"&amp;$B$2&amp;"'!5:5"),0))),0)</f>
        <v>2987.2710886806099</v>
      </c>
      <c r="AY22" s="21">
        <f ca="1">IFERROR(INDIRECT("'"&amp;$B$2&amp;"'!"&amp;ADDRESS(MATCH($B22,INDIRECT("'"&amp;$B$2&amp;"'!$B$1:$B$1095"),0),MATCH(AY$5,INDIRECT("'"&amp;$B$2&amp;"'!5:5"),0))),0)</f>
        <v>0</v>
      </c>
      <c r="AZ22" s="21">
        <f ca="1">IFERROR(INDIRECT("'"&amp;$B$2&amp;"'!"&amp;ADDRESS(MATCH($B22,INDIRECT("'"&amp;$B$2&amp;"'!$B$1:$B$1095"),0),MATCH(AZ$5,INDIRECT("'"&amp;$B$2&amp;"'!5:5"),0))),0)</f>
        <v>0</v>
      </c>
      <c r="BA22" s="21">
        <f ca="1">IFERROR(INDIRECT("'"&amp;$B$2&amp;"'!"&amp;ADDRESS(MATCH($B22,INDIRECT("'"&amp;$B$2&amp;"'!$B$1:$B$1095"),0),MATCH(BA$5,INDIRECT("'"&amp;$B$2&amp;"'!5:5"),0))),0)</f>
        <v>0</v>
      </c>
      <c r="BB22" s="21">
        <f ca="1">IFERROR(INDIRECT("'"&amp;$B$2&amp;"'!"&amp;ADDRESS(MATCH($B22,INDIRECT("'"&amp;$B$2&amp;"'!$B$1:$B$1095"),0),MATCH(BB$5,INDIRECT("'"&amp;$B$2&amp;"'!5:5"),0))),0)</f>
        <v>0</v>
      </c>
      <c r="BC22" s="21">
        <f ca="1">IFERROR(INDIRECT("'"&amp;$B$2&amp;"'!"&amp;ADDRESS(MATCH($B22,INDIRECT("'"&amp;$B$2&amp;"'!$B$1:$B$1095"),0),MATCH(BC$5,INDIRECT("'"&amp;$B$2&amp;"'!5:5"),0))),0)</f>
        <v>3540</v>
      </c>
      <c r="BD22" s="21">
        <f ca="1">IFERROR(INDIRECT("'"&amp;$B$2&amp;"'!"&amp;ADDRESS(MATCH($B22,INDIRECT("'"&amp;$B$2&amp;"'!$B$1:$B$1095"),0),MATCH(BD$5,INDIRECT("'"&amp;$B$2&amp;"'!5:5"),0))),0)</f>
        <v>693720.76030864916</v>
      </c>
      <c r="BE22" s="21">
        <f ca="1">IFERROR(INDIRECT("'"&amp;$B$2&amp;"'!"&amp;ADDRESS(MATCH($B22,INDIRECT("'"&amp;$B$2&amp;"'!$B$1:$B$1095"),0),MATCH(BE$5,INDIRECT("'"&amp;$B$2&amp;"'!5:5"),0))),0)</f>
        <v>0</v>
      </c>
      <c r="BF22" s="21">
        <f ca="1">IFERROR(INDIRECT("'"&amp;$B$2&amp;"'!"&amp;ADDRESS(MATCH($B22,INDIRECT("'"&amp;$B$2&amp;"'!$B$1:$B$1095"),0),MATCH(BF$5,INDIRECT("'"&amp;$B$2&amp;"'!5:5"),0))),0)</f>
        <v>0</v>
      </c>
      <c r="BG22" s="21">
        <f ca="1">IFERROR(INDIRECT("'"&amp;$B$2&amp;"'!"&amp;ADDRESS(MATCH($B22,INDIRECT("'"&amp;$B$2&amp;"'!$B$1:$B$1095"),0),MATCH(BG$5,INDIRECT("'"&amp;$B$2&amp;"'!5:5"),0))),0)</f>
        <v>0</v>
      </c>
      <c r="BH22" s="21">
        <f ca="1">IFERROR(INDIRECT("'"&amp;$B$2&amp;"'!"&amp;ADDRESS(MATCH($B22,INDIRECT("'"&amp;$B$2&amp;"'!$B$1:$B$1095"),0),MATCH(BH$5,INDIRECT("'"&amp;$B$2&amp;"'!5:5"),0))),0)</f>
        <v>10589.6300333771</v>
      </c>
      <c r="BI22" s="21">
        <f ca="1">IFERROR(INDIRECT("'"&amp;$B$2&amp;"'!"&amp;ADDRESS(MATCH($B22,INDIRECT("'"&amp;$B$2&amp;"'!$B$1:$B$1095"),0),MATCH(BI$5,INDIRECT("'"&amp;$B$2&amp;"'!5:5"),0))),0)</f>
        <v>6</v>
      </c>
      <c r="BJ22" s="21">
        <f ca="1">IFERROR(INDIRECT("'"&amp;$B$2&amp;"'!"&amp;ADDRESS(MATCH($B22,INDIRECT("'"&amp;$B$2&amp;"'!$B$1:$B$1095"),0),MATCH(BJ$5,INDIRECT("'"&amp;$B$2&amp;"'!5:5"),0))),0)</f>
        <v>0</v>
      </c>
      <c r="BK22" s="21">
        <f ca="1">IFERROR(INDIRECT("'"&amp;$B$2&amp;"'!"&amp;ADDRESS(MATCH($B22,INDIRECT("'"&amp;$B$2&amp;"'!$B$1:$B$1095"),0),MATCH(BK$5,INDIRECT("'"&amp;$B$2&amp;"'!5:5"),0))),0)</f>
        <v>0</v>
      </c>
      <c r="BL22" s="21">
        <f ca="1">IFERROR(INDIRECT("'"&amp;$B$2&amp;"'!"&amp;ADDRESS(MATCH($B22,INDIRECT("'"&amp;$B$2&amp;"'!$B$1:$B$1095"),0),MATCH(BL$5,INDIRECT("'"&amp;$B$2&amp;"'!5:5"),0))),0)</f>
        <v>181251.11676101701</v>
      </c>
      <c r="BM22" s="21">
        <f ca="1">IFERROR(INDIRECT("'"&amp;$B$2&amp;"'!"&amp;ADDRESS(MATCH($B22,INDIRECT("'"&amp;$B$2&amp;"'!$B$1:$B$1095"),0),MATCH(BM$5,INDIRECT("'"&amp;$B$2&amp;"'!5:5"),0))),0)</f>
        <v>0</v>
      </c>
      <c r="BN22" s="21">
        <f ca="1">IFERROR(INDIRECT("'"&amp;$B$2&amp;"'!"&amp;ADDRESS(MATCH($B22,INDIRECT("'"&amp;$B$2&amp;"'!$B$1:$B$1095"),0),MATCH(BN$5,INDIRECT("'"&amp;$B$2&amp;"'!5:5"),0))),0)</f>
        <v>503183.10964663111</v>
      </c>
      <c r="BO22" s="21">
        <f ca="1">IFERROR(INDIRECT("'"&amp;$B$2&amp;"'!"&amp;ADDRESS(MATCH($B22,INDIRECT("'"&amp;$B$2&amp;"'!$B$1:$B$1095"),0),MATCH(BO$5,INDIRECT("'"&amp;$B$2&amp;"'!5:5"),0))),0)</f>
        <v>0</v>
      </c>
      <c r="BP22" s="21">
        <f ca="1">IFERROR(INDIRECT("'"&amp;$B$2&amp;"'!"&amp;ADDRESS(MATCH($B22,INDIRECT("'"&amp;$B$2&amp;"'!$B$1:$B$1095"),0),MATCH(BP$5,INDIRECT("'"&amp;$B$2&amp;"'!5:5"),0))),0)</f>
        <v>6605.6397125269496</v>
      </c>
      <c r="BQ22" s="21">
        <f ca="1">IFERROR(INDIRECT("'"&amp;$B$2&amp;"'!"&amp;ADDRESS(MATCH($B22,INDIRECT("'"&amp;$B$2&amp;"'!$B$1:$B$1095"),0),MATCH(BQ$5,INDIRECT("'"&amp;$B$2&amp;"'!5:5"),0))),0)</f>
        <v>91.052631578947398</v>
      </c>
      <c r="BR22" s="21">
        <f ca="1">IFERROR(INDIRECT("'"&amp;$B$2&amp;"'!"&amp;ADDRESS(MATCH($B22,INDIRECT("'"&amp;$B$2&amp;"'!$B$1:$B$1095"),0),MATCH(BR$5,INDIRECT("'"&amp;$B$2&amp;"'!5:5"),0))),0)</f>
        <v>298</v>
      </c>
      <c r="BS22" s="21">
        <f ca="1">IFERROR(INDIRECT("'"&amp;$B$2&amp;"'!"&amp;ADDRESS(MATCH($B22,INDIRECT("'"&amp;$B$2&amp;"'!$B$1:$B$1095"),0),MATCH(BS$5,INDIRECT("'"&amp;$B$2&amp;"'!5:5"),0))),0)</f>
        <v>30737.614475343798</v>
      </c>
      <c r="BT22" s="21">
        <f ca="1">IFERROR(INDIRECT("'"&amp;$B$2&amp;"'!"&amp;ADDRESS(MATCH($B22,INDIRECT("'"&amp;$B$2&amp;"'!$B$1:$B$1095"),0),MATCH(BT$5,INDIRECT("'"&amp;$B$2&amp;"'!5:5"),0))),0)</f>
        <v>0</v>
      </c>
      <c r="BU22" s="21">
        <f ca="1">IFERROR(INDIRECT("'"&amp;$B$2&amp;"'!"&amp;ADDRESS(MATCH($B22,INDIRECT("'"&amp;$B$2&amp;"'!$B$1:$B$1095"),0),MATCH(BU$5,INDIRECT("'"&amp;$B$2&amp;"'!5:5"),0))),0)</f>
        <v>0</v>
      </c>
      <c r="BV22" s="21">
        <f ca="1">IFERROR(INDIRECT("'"&amp;$B$2&amp;"'!"&amp;ADDRESS(MATCH($B22,INDIRECT("'"&amp;$B$2&amp;"'!$B$1:$B$1095"),0),MATCH(BV$5,INDIRECT("'"&amp;$B$2&amp;"'!5:5"),0))),0)</f>
        <v>0</v>
      </c>
      <c r="BW22" s="21">
        <f ca="1">IFERROR(INDIRECT("'"&amp;$B$2&amp;"'!"&amp;ADDRESS(MATCH($B22,INDIRECT("'"&amp;$B$2&amp;"'!$B$1:$B$1095"),0),MATCH(BW$5,INDIRECT("'"&amp;$B$2&amp;"'!5:5"),0))),0)</f>
        <v>1459</v>
      </c>
      <c r="BX22" s="21">
        <f ca="1">IFERROR(INDIRECT("'"&amp;$B$2&amp;"'!"&amp;ADDRESS(MATCH($B22,INDIRECT("'"&amp;$B$2&amp;"'!$B$1:$B$1095"),0),MATCH(BX$5,INDIRECT("'"&amp;$B$2&amp;"'!5:5"),0))),0)</f>
        <v>0</v>
      </c>
      <c r="BY22" s="21">
        <f ca="1">IFERROR(INDIRECT("'"&amp;$B$2&amp;"'!"&amp;ADDRESS(MATCH($B22,INDIRECT("'"&amp;$B$2&amp;"'!$B$1:$B$1095"),0),MATCH(BY$5,INDIRECT("'"&amp;$B$2&amp;"'!5:5"),0))),0)</f>
        <v>0</v>
      </c>
      <c r="BZ22" s="21">
        <f ca="1">IFERROR(INDIRECT("'"&amp;$B$2&amp;"'!"&amp;ADDRESS(MATCH($B22,INDIRECT("'"&amp;$B$2&amp;"'!$B$1:$B$1095"),0),MATCH(BZ$5,INDIRECT("'"&amp;$B$2&amp;"'!5:5"),0))),0)</f>
        <v>3518.3167320028501</v>
      </c>
      <c r="CA22" s="21">
        <f ca="1">IFERROR(INDIRECT("'"&amp;$B$2&amp;"'!"&amp;ADDRESS(MATCH($B22,INDIRECT("'"&amp;$B$2&amp;"'!$B$1:$B$1095"),0),MATCH(CA$5,INDIRECT("'"&amp;$B$2&amp;"'!5:5"),0))),0)</f>
        <v>403878.60827972501</v>
      </c>
      <c r="CB22" s="21">
        <f ca="1">IFERROR(INDIRECT("'"&amp;$B$2&amp;"'!"&amp;ADDRESS(MATCH($B22,INDIRECT("'"&amp;$B$2&amp;"'!$B$1:$B$1095"),0),MATCH(CB$5,INDIRECT("'"&amp;$B$2&amp;"'!5:5"),0))),0)</f>
        <v>51</v>
      </c>
      <c r="CC22" s="21">
        <f ca="1">IFERROR(INDIRECT("'"&amp;$B$2&amp;"'!"&amp;ADDRESS(MATCH($B22,INDIRECT("'"&amp;$B$2&amp;"'!$B$1:$B$1095"),0),MATCH(CC$5,INDIRECT("'"&amp;$B$2&amp;"'!5:5"),0))),0)</f>
        <v>52985.214796356398</v>
      </c>
      <c r="CD22" s="21">
        <f ca="1">IFERROR(INDIRECT("'"&amp;$B$2&amp;"'!"&amp;ADDRESS(MATCH($B22,INDIRECT("'"&amp;$B$2&amp;"'!$B$1:$B$1095"),0),MATCH(CD$5,INDIRECT("'"&amp;$B$2&amp;"'!5:5"),0))),0)</f>
        <v>3</v>
      </c>
      <c r="CE22" s="21">
        <f ca="1">IFERROR(INDIRECT("'"&amp;$B$2&amp;"'!"&amp;ADDRESS(MATCH($B22,INDIRECT("'"&amp;$B$2&amp;"'!$B$1:$B$1095"),0),MATCH(CE$5,INDIRECT("'"&amp;$B$2&amp;"'!5:5"),0))),0)</f>
        <v>0</v>
      </c>
      <c r="CF22" s="21">
        <f ca="1">IFERROR(INDIRECT("'"&amp;$B$2&amp;"'!"&amp;ADDRESS(MATCH($B22,INDIRECT("'"&amp;$B$2&amp;"'!$B$1:$B$1095"),0),MATCH(CF$5,INDIRECT("'"&amp;$B$2&amp;"'!5:5"),0))),0)</f>
        <v>617</v>
      </c>
      <c r="CG22" s="21">
        <f ca="1">IFERROR(INDIRECT("'"&amp;$B$2&amp;"'!"&amp;ADDRESS(MATCH($B22,INDIRECT("'"&amp;$B$2&amp;"'!$B$1:$B$1095"),0),MATCH(CG$5,INDIRECT("'"&amp;$B$2&amp;"'!5:5"),0))),0)</f>
        <v>10934.647475223401</v>
      </c>
      <c r="CH22" s="21">
        <f ca="1">IFERROR(INDIRECT("'"&amp;$B$2&amp;"'!"&amp;ADDRESS(MATCH($B22,INDIRECT("'"&amp;$B$2&amp;"'!$B$1:$B$1095"),0),MATCH(CH$5,INDIRECT("'"&amp;$B$2&amp;"'!5:5"),0))),0)</f>
        <v>408</v>
      </c>
      <c r="CI22" s="22">
        <f t="shared" ca="1" si="1"/>
        <v>342356.86346861016</v>
      </c>
      <c r="CJ22" s="21">
        <f ca="1">IFERROR(INDIRECT("'"&amp;$B$2&amp;"'!"&amp;ADDRESS(MATCH($B22,INDIRECT("'"&amp;$B$2&amp;"'!$B$1:$B$1095"),0),MATCH(CJ$5,INDIRECT("'"&amp;$B$2&amp;"'!5:5"),0))),0)</f>
        <v>6642.6937520782303</v>
      </c>
      <c r="CK22" s="21">
        <f ca="1">IFERROR(INDIRECT("'"&amp;$B$2&amp;"'!"&amp;ADDRESS(MATCH($B22,INDIRECT("'"&amp;$B$2&amp;"'!$B$1:$B$1095"),0),MATCH(CK$5,INDIRECT("'"&amp;$B$2&amp;"'!5:5"),0))),0)</f>
        <v>184</v>
      </c>
      <c r="CL22" s="22">
        <f t="shared" ca="1" si="2"/>
        <v>206850.870909647</v>
      </c>
      <c r="CM22" s="21">
        <f ca="1">IFERROR(INDIRECT("'"&amp;$B$2&amp;"'!"&amp;ADDRESS(MATCH($B22,INDIRECT("'"&amp;$B$2&amp;"'!$B$1:$B$1095"),0),MATCH(CM$5,INDIRECT("'"&amp;$B$2&amp;"'!5:5"),0))),0)</f>
        <v>476</v>
      </c>
      <c r="CN22" s="21">
        <f ca="1">IFERROR(INDIRECT("'"&amp;$B$2&amp;"'!"&amp;ADDRESS(MATCH($B22,INDIRECT("'"&amp;$B$2&amp;"'!$B$1:$B$1095"),0),MATCH(CN$5,INDIRECT("'"&amp;$B$2&amp;"'!5:5"),0))),0)</f>
        <v>206374.870909647</v>
      </c>
      <c r="CO22" s="22">
        <f t="shared" ca="1" si="3"/>
        <v>128679.29880688494</v>
      </c>
      <c r="CP22" s="21">
        <f ca="1">IFERROR(INDIRECT("'"&amp;$B$2&amp;"'!"&amp;ADDRESS(MATCH($B22,INDIRECT("'"&amp;$B$2&amp;"'!$B$1:$B$1095"),0),MATCH(CP$5,INDIRECT("'"&amp;$B$2&amp;"'!5:5"),0))),0)</f>
        <v>2898.0931506849302</v>
      </c>
      <c r="CQ22" s="21">
        <f ca="1">IFERROR(INDIRECT("'"&amp;$B$2&amp;"'!"&amp;ADDRESS(MATCH($B22,INDIRECT("'"&amp;$B$2&amp;"'!$B$1:$B$1095"),0),MATCH(CQ$5,INDIRECT("'"&amp;$B$2&amp;"'!5:5"),0))),0)</f>
        <v>125781.20565620001</v>
      </c>
      <c r="CR22" s="21">
        <f ca="1">IFERROR(INDIRECT("'"&amp;$B$2&amp;"'!"&amp;ADDRESS(MATCH($B22,INDIRECT("'"&amp;$B$2&amp;"'!$B$1:$B$1095"),0),MATCH(CR$5,INDIRECT("'"&amp;$B$2&amp;"'!5:5"),0))),0)</f>
        <v>17303.545730772999</v>
      </c>
      <c r="CS22" s="21">
        <f ca="1">IFERROR(INDIRECT("'"&amp;$B$2&amp;"'!"&amp;ADDRESS(MATCH($B22,INDIRECT("'"&amp;$B$2&amp;"'!$B$1:$B$1095"),0),MATCH(CS$5,INDIRECT("'"&amp;$B$2&amp;"'!5:5"),0))),0)</f>
        <v>0</v>
      </c>
      <c r="CT22" s="21">
        <f ca="1">IFERROR(INDIRECT("'"&amp;$B$2&amp;"'!"&amp;ADDRESS(MATCH($B22,INDIRECT("'"&amp;$B$2&amp;"'!$B$1:$B$1095"),0),MATCH(CT$5,INDIRECT("'"&amp;$B$2&amp;"'!5:5"),0))),0)</f>
        <v>0</v>
      </c>
      <c r="CU22" s="22">
        <f t="shared" ca="1" si="5"/>
        <v>4315991.5983617045</v>
      </c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</row>
    <row r="23" spans="1:226" ht="12.75" customHeight="1" x14ac:dyDescent="0.2">
      <c r="A23" s="67" t="s">
        <v>160</v>
      </c>
      <c r="B23" s="20">
        <v>1022</v>
      </c>
      <c r="C23" s="68" t="s">
        <v>144</v>
      </c>
      <c r="D23" s="22">
        <f t="shared" ca="1" si="0"/>
        <v>28500</v>
      </c>
      <c r="E23" s="21">
        <f ca="1">IFERROR(INDIRECT("'"&amp;$B$2&amp;"'!"&amp;ADDRESS(MATCH($B23,INDIRECT("'"&amp;$B$2&amp;"'!$B$1:$B$1095"),0),MATCH(E$5,INDIRECT("'"&amp;$B$2&amp;"'!5:5"),0))),0)</f>
        <v>22344</v>
      </c>
      <c r="F23" s="21">
        <f ca="1">IFERROR(INDIRECT("'"&amp;$B$2&amp;"'!"&amp;ADDRESS(MATCH($B23,INDIRECT("'"&amp;$B$2&amp;"'!$B$1:$B$1095"),0),MATCH(F$5,INDIRECT("'"&amp;$B$2&amp;"'!5:5"),0))),0)</f>
        <v>5170.5086272202634</v>
      </c>
      <c r="G23" s="21">
        <f ca="1">IFERROR(INDIRECT("'"&amp;$B$2&amp;"'!"&amp;ADDRESS(MATCH($B23,INDIRECT("'"&amp;$B$2&amp;"'!$B$1:$B$1095"),0),MATCH(G$5,INDIRECT("'"&amp;$B$2&amp;"'!5:5"),0))),0)</f>
        <v>985.49137277973659</v>
      </c>
      <c r="H23" s="21">
        <f ca="1">IFERROR(INDIRECT("'"&amp;$B$2&amp;"'!"&amp;ADDRESS(MATCH($B23,INDIRECT("'"&amp;$B$2&amp;"'!$B$1:$B$1095"),0),MATCH(H$5,INDIRECT("'"&amp;$B$2&amp;"'!5:5"),0))),0)</f>
        <v>0</v>
      </c>
      <c r="I23" s="21">
        <f ca="1">IFERROR(INDIRECT("'"&amp;$B$2&amp;"'!"&amp;ADDRESS(MATCH($B23,INDIRECT("'"&amp;$B$2&amp;"'!$B$1:$B$1095"),0),MATCH(I$5,INDIRECT("'"&amp;$B$2&amp;"'!5:5"),0))),0)</f>
        <v>117812</v>
      </c>
      <c r="J23" s="21">
        <f ca="1">IFERROR(INDIRECT("'"&amp;$B$2&amp;"'!"&amp;ADDRESS(MATCH($B23,INDIRECT("'"&amp;$B$2&amp;"'!$B$1:$B$1095"),0),MATCH(J$5,INDIRECT("'"&amp;$B$2&amp;"'!5:5"),0))),0)</f>
        <v>0</v>
      </c>
      <c r="K23" s="21">
        <f ca="1">IFERROR(INDIRECT("'"&amp;$B$2&amp;"'!"&amp;ADDRESS(MATCH($B23,INDIRECT("'"&amp;$B$2&amp;"'!$B$1:$B$1095"),0),MATCH(K$5,INDIRECT("'"&amp;$B$2&amp;"'!5:5"),0))),0)</f>
        <v>10</v>
      </c>
      <c r="L23" s="21">
        <f ca="1">IFERROR(INDIRECT("'"&amp;$B$2&amp;"'!"&amp;ADDRESS(MATCH($B23,INDIRECT("'"&amp;$B$2&amp;"'!$B$1:$B$1095"),0),MATCH(L$5,INDIRECT("'"&amp;$B$2&amp;"'!5:5"),0))),0)</f>
        <v>0</v>
      </c>
      <c r="M23" s="21">
        <f ca="1">IFERROR(INDIRECT("'"&amp;$B$2&amp;"'!"&amp;ADDRESS(MATCH($B23,INDIRECT("'"&amp;$B$2&amp;"'!$B$1:$B$1095"),0),MATCH(M$5,INDIRECT("'"&amp;$B$2&amp;"'!5:5"),0))),0)</f>
        <v>0</v>
      </c>
      <c r="N23" s="21">
        <f ca="1">IFERROR(INDIRECT("'"&amp;$B$2&amp;"'!"&amp;ADDRESS(MATCH($B23,INDIRECT("'"&amp;$B$2&amp;"'!$B$1:$B$1095"),0),MATCH(N$5,INDIRECT("'"&amp;$B$2&amp;"'!5:5"),0))),0)</f>
        <v>0</v>
      </c>
      <c r="O23" s="21">
        <f ca="1">IFERROR(INDIRECT("'"&amp;$B$2&amp;"'!"&amp;ADDRESS(MATCH($B23,INDIRECT("'"&amp;$B$2&amp;"'!$B$1:$B$1095"),0),MATCH(O$5,INDIRECT("'"&amp;$B$2&amp;"'!5:5"),0))),0)</f>
        <v>34148</v>
      </c>
      <c r="P23" s="21">
        <f ca="1">IFERROR(INDIRECT("'"&amp;$B$2&amp;"'!"&amp;ADDRESS(MATCH($B23,INDIRECT("'"&amp;$B$2&amp;"'!$B$1:$B$1095"),0),MATCH(P$5,INDIRECT("'"&amp;$B$2&amp;"'!5:5"),0))),0)</f>
        <v>0</v>
      </c>
      <c r="Q23" s="21">
        <f ca="1">IFERROR(INDIRECT("'"&amp;$B$2&amp;"'!"&amp;ADDRESS(MATCH($B23,INDIRECT("'"&amp;$B$2&amp;"'!$B$1:$B$1095"),0),MATCH(Q$5,INDIRECT("'"&amp;$B$2&amp;"'!5:5"),0))),0)</f>
        <v>141</v>
      </c>
      <c r="R23" s="21">
        <f ca="1">IFERROR(INDIRECT("'"&amp;$B$2&amp;"'!"&amp;ADDRESS(MATCH($B23,INDIRECT("'"&amp;$B$2&amp;"'!$B$1:$B$1095"),0),MATCH(R$5,INDIRECT("'"&amp;$B$2&amp;"'!5:5"),0))),0)</f>
        <v>0</v>
      </c>
      <c r="S23" s="21">
        <f ca="1">IFERROR(INDIRECT("'"&amp;$B$2&amp;"'!"&amp;ADDRESS(MATCH($B23,INDIRECT("'"&amp;$B$2&amp;"'!$B$1:$B$1095"),0),MATCH(S$5,INDIRECT("'"&amp;$B$2&amp;"'!5:5"),0))),0)</f>
        <v>0</v>
      </c>
      <c r="T23" s="21">
        <f ca="1">IFERROR(INDIRECT("'"&amp;$B$2&amp;"'!"&amp;ADDRESS(MATCH($B23,INDIRECT("'"&amp;$B$2&amp;"'!$B$1:$B$1095"),0),MATCH(T$5,INDIRECT("'"&amp;$B$2&amp;"'!5:5"),0))),0)</f>
        <v>139621</v>
      </c>
      <c r="U23" s="21">
        <f ca="1">IFERROR(INDIRECT("'"&amp;$B$2&amp;"'!"&amp;ADDRESS(MATCH($B23,INDIRECT("'"&amp;$B$2&amp;"'!$B$1:$B$1095"),0),MATCH(U$5,INDIRECT("'"&amp;$B$2&amp;"'!5:5"),0))),0)</f>
        <v>2301</v>
      </c>
      <c r="V23" s="21">
        <f ca="1">IFERROR(INDIRECT("'"&amp;$B$2&amp;"'!"&amp;ADDRESS(MATCH($B23,INDIRECT("'"&amp;$B$2&amp;"'!$B$1:$B$1095"),0),MATCH(V$5,INDIRECT("'"&amp;$B$2&amp;"'!5:5"),0))),0)</f>
        <v>183274</v>
      </c>
      <c r="W23" s="21">
        <f ca="1">IFERROR(INDIRECT("'"&amp;$B$2&amp;"'!"&amp;ADDRESS(MATCH($B23,INDIRECT("'"&amp;$B$2&amp;"'!$B$1:$B$1095"),0),MATCH(W$5,INDIRECT("'"&amp;$B$2&amp;"'!5:5"),0))),0)</f>
        <v>82189</v>
      </c>
      <c r="X23" s="21">
        <f ca="1">IFERROR(INDIRECT("'"&amp;$B$2&amp;"'!"&amp;ADDRESS(MATCH($B23,INDIRECT("'"&amp;$B$2&amp;"'!$B$1:$B$1095"),0),MATCH(X$5,INDIRECT("'"&amp;$B$2&amp;"'!5:5"),0))),0)</f>
        <v>1667</v>
      </c>
      <c r="Y23" s="21">
        <f ca="1">IFERROR(INDIRECT("'"&amp;$B$2&amp;"'!"&amp;ADDRESS(MATCH($B23,INDIRECT("'"&amp;$B$2&amp;"'!$B$1:$B$1095"),0),MATCH(Y$5,INDIRECT("'"&amp;$B$2&amp;"'!5:5"),0))),0)</f>
        <v>2311</v>
      </c>
      <c r="Z23" s="21">
        <f ca="1">IFERROR(INDIRECT("'"&amp;$B$2&amp;"'!"&amp;ADDRESS(MATCH($B23,INDIRECT("'"&amp;$B$2&amp;"'!$B$1:$B$1095"),0),MATCH(Z$5,INDIRECT("'"&amp;$B$2&amp;"'!5:5"),0))),0)</f>
        <v>24820</v>
      </c>
      <c r="AA23" s="21">
        <f ca="1">IFERROR(INDIRECT("'"&amp;$B$2&amp;"'!"&amp;ADDRESS(MATCH($B23,INDIRECT("'"&amp;$B$2&amp;"'!$B$1:$B$1095"),0),MATCH(AA$5,INDIRECT("'"&amp;$B$2&amp;"'!5:5"),0))),0)</f>
        <v>-1</v>
      </c>
      <c r="AB23" s="21">
        <f ca="1">IFERROR(INDIRECT("'"&amp;$B$2&amp;"'!"&amp;ADDRESS(MATCH($B23,INDIRECT("'"&amp;$B$2&amp;"'!$B$1:$B$1095"),0),MATCH(AB$5,INDIRECT("'"&amp;$B$2&amp;"'!5:5"),0))),0)</f>
        <v>0</v>
      </c>
      <c r="AC23" s="21">
        <f ca="1">IFERROR(INDIRECT("'"&amp;$B$2&amp;"'!"&amp;ADDRESS(MATCH($B23,INDIRECT("'"&amp;$B$2&amp;"'!$B$1:$B$1095"),0),MATCH(AC$5,INDIRECT("'"&amp;$B$2&amp;"'!5:5"),0))),0)</f>
        <v>0</v>
      </c>
      <c r="AD23" s="21">
        <f ca="1">IFERROR(INDIRECT("'"&amp;$B$2&amp;"'!"&amp;ADDRESS(MATCH($B23,INDIRECT("'"&amp;$B$2&amp;"'!$B$1:$B$1095"),0),MATCH(AD$5,INDIRECT("'"&amp;$B$2&amp;"'!5:5"),0))),0)</f>
        <v>3085</v>
      </c>
      <c r="AE23" s="21">
        <f ca="1">IFERROR(INDIRECT("'"&amp;$B$2&amp;"'!"&amp;ADDRESS(MATCH($B23,INDIRECT("'"&amp;$B$2&amp;"'!$B$1:$B$1095"),0),MATCH(AE$5,INDIRECT("'"&amp;$B$2&amp;"'!5:5"),0))),0)</f>
        <v>1</v>
      </c>
      <c r="AF23" s="21">
        <f ca="1">IFERROR(INDIRECT("'"&amp;$B$2&amp;"'!"&amp;ADDRESS(MATCH($B23,INDIRECT("'"&amp;$B$2&amp;"'!$B$1:$B$1095"),0),MATCH(AF$5,INDIRECT("'"&amp;$B$2&amp;"'!5:5"),0))),0)</f>
        <v>1068</v>
      </c>
      <c r="AG23" s="21">
        <f ca="1">IFERROR(INDIRECT("'"&amp;$B$2&amp;"'!"&amp;ADDRESS(MATCH($B23,INDIRECT("'"&amp;$B$2&amp;"'!$B$1:$B$1095"),0),MATCH(AG$5,INDIRECT("'"&amp;$B$2&amp;"'!5:5"),0))),0)</f>
        <v>0</v>
      </c>
      <c r="AH23" s="21">
        <f ca="1">IFERROR(INDIRECT("'"&amp;$B$2&amp;"'!"&amp;ADDRESS(MATCH($B23,INDIRECT("'"&amp;$B$2&amp;"'!$B$1:$B$1095"),0),MATCH(AH$5,INDIRECT("'"&amp;$B$2&amp;"'!5:5"),0))),0)</f>
        <v>0</v>
      </c>
      <c r="AI23" s="21">
        <f ca="1">IFERROR(INDIRECT("'"&amp;$B$2&amp;"'!"&amp;ADDRESS(MATCH($B23,INDIRECT("'"&amp;$B$2&amp;"'!$B$1:$B$1095"),0),MATCH(AI$5,INDIRECT("'"&amp;$B$2&amp;"'!5:5"),0))),0)</f>
        <v>0</v>
      </c>
      <c r="AJ23" s="21">
        <f ca="1">IFERROR(INDIRECT("'"&amp;$B$2&amp;"'!"&amp;ADDRESS(MATCH($B23,INDIRECT("'"&amp;$B$2&amp;"'!$B$1:$B$1095"),0),MATCH(AJ$5,INDIRECT("'"&amp;$B$2&amp;"'!5:5"),0))),0)</f>
        <v>46</v>
      </c>
      <c r="AK23" s="21">
        <f ca="1">IFERROR(INDIRECT("'"&amp;$B$2&amp;"'!"&amp;ADDRESS(MATCH($B23,INDIRECT("'"&amp;$B$2&amp;"'!$B$1:$B$1095"),0),MATCH(AK$5,INDIRECT("'"&amp;$B$2&amp;"'!5:5"),0))),0)</f>
        <v>421</v>
      </c>
      <c r="AL23" s="21">
        <f ca="1">IFERROR(INDIRECT("'"&amp;$B$2&amp;"'!"&amp;ADDRESS(MATCH($B23,INDIRECT("'"&amp;$B$2&amp;"'!$B$1:$B$1095"),0),MATCH(AL$5,INDIRECT("'"&amp;$B$2&amp;"'!5:5"),0))),0)</f>
        <v>0</v>
      </c>
      <c r="AM23" s="21">
        <f ca="1">IFERROR(INDIRECT("'"&amp;$B$2&amp;"'!"&amp;ADDRESS(MATCH($B23,INDIRECT("'"&amp;$B$2&amp;"'!$B$1:$B$1095"),0),MATCH(AM$5,INDIRECT("'"&amp;$B$2&amp;"'!5:5"),0))),0)</f>
        <v>96</v>
      </c>
      <c r="AN23" s="21">
        <f ca="1">IFERROR(INDIRECT("'"&amp;$B$2&amp;"'!"&amp;ADDRESS(MATCH($B23,INDIRECT("'"&amp;$B$2&amp;"'!$B$1:$B$1095"),0),MATCH(AN$5,INDIRECT("'"&amp;$B$2&amp;"'!5:5"),0))),0)</f>
        <v>0</v>
      </c>
      <c r="AO23" s="21">
        <f ca="1">IFERROR(INDIRECT("'"&amp;$B$2&amp;"'!"&amp;ADDRESS(MATCH($B23,INDIRECT("'"&amp;$B$2&amp;"'!$B$1:$B$1095"),0),MATCH(AO$5,INDIRECT("'"&amp;$B$2&amp;"'!5:5"),0))),0)</f>
        <v>0</v>
      </c>
      <c r="AP23" s="21">
        <f ca="1">IFERROR(INDIRECT("'"&amp;$B$2&amp;"'!"&amp;ADDRESS(MATCH($B23,INDIRECT("'"&amp;$B$2&amp;"'!$B$1:$B$1095"),0),MATCH(AP$5,INDIRECT("'"&amp;$B$2&amp;"'!5:5"),0))),0)</f>
        <v>1411</v>
      </c>
      <c r="AQ23" s="21">
        <f ca="1">IFERROR(INDIRECT("'"&amp;$B$2&amp;"'!"&amp;ADDRESS(MATCH($B23,INDIRECT("'"&amp;$B$2&amp;"'!$B$1:$B$1095"),0),MATCH(AQ$5,INDIRECT("'"&amp;$B$2&amp;"'!5:5"),0))),0)</f>
        <v>0</v>
      </c>
      <c r="AR23" s="21">
        <f ca="1">IFERROR(INDIRECT("'"&amp;$B$2&amp;"'!"&amp;ADDRESS(MATCH($B23,INDIRECT("'"&amp;$B$2&amp;"'!$B$1:$B$1095"),0),MATCH(AR$5,INDIRECT("'"&amp;$B$2&amp;"'!5:5"),0))),0)</f>
        <v>0</v>
      </c>
      <c r="AS23" s="21">
        <f ca="1">IFERROR(INDIRECT("'"&amp;$B$2&amp;"'!"&amp;ADDRESS(MATCH($B23,INDIRECT("'"&amp;$B$2&amp;"'!$B$1:$B$1095"),0),MATCH(AS$5,INDIRECT("'"&amp;$B$2&amp;"'!5:5"),0))),0)</f>
        <v>0</v>
      </c>
      <c r="AT23" s="21">
        <f ca="1">IFERROR(INDIRECT("'"&amp;$B$2&amp;"'!"&amp;ADDRESS(MATCH($B23,INDIRECT("'"&amp;$B$2&amp;"'!$B$1:$B$1095"),0),MATCH(AT$5,INDIRECT("'"&amp;$B$2&amp;"'!5:5"),0))),0)</f>
        <v>0</v>
      </c>
      <c r="AU23" s="21">
        <f ca="1">IFERROR(INDIRECT("'"&amp;$B$2&amp;"'!"&amp;ADDRESS(MATCH($B23,INDIRECT("'"&amp;$B$2&amp;"'!$B$1:$B$1095"),0),MATCH(AU$5,INDIRECT("'"&amp;$B$2&amp;"'!5:5"),0))),0)</f>
        <v>0</v>
      </c>
      <c r="AV23" s="21">
        <f ca="1">IFERROR(INDIRECT("'"&amp;$B$2&amp;"'!"&amp;ADDRESS(MATCH($B23,INDIRECT("'"&amp;$B$2&amp;"'!$B$1:$B$1095"),0),MATCH(AV$5,INDIRECT("'"&amp;$B$2&amp;"'!5:5"),0))),0)</f>
        <v>0</v>
      </c>
      <c r="AW23" s="21">
        <f ca="1">IFERROR(INDIRECT("'"&amp;$B$2&amp;"'!"&amp;ADDRESS(MATCH($B23,INDIRECT("'"&amp;$B$2&amp;"'!$B$1:$B$1095"),0),MATCH(AW$5,INDIRECT("'"&amp;$B$2&amp;"'!5:5"),0))),0)</f>
        <v>0</v>
      </c>
      <c r="AX23" s="21">
        <f ca="1">IFERROR(INDIRECT("'"&amp;$B$2&amp;"'!"&amp;ADDRESS(MATCH($B23,INDIRECT("'"&amp;$B$2&amp;"'!$B$1:$B$1095"),0),MATCH(AX$5,INDIRECT("'"&amp;$B$2&amp;"'!5:5"),0))),0)</f>
        <v>0</v>
      </c>
      <c r="AY23" s="21">
        <f ca="1">IFERROR(INDIRECT("'"&amp;$B$2&amp;"'!"&amp;ADDRESS(MATCH($B23,INDIRECT("'"&amp;$B$2&amp;"'!$B$1:$B$1095"),0),MATCH(AY$5,INDIRECT("'"&amp;$B$2&amp;"'!5:5"),0))),0)</f>
        <v>0</v>
      </c>
      <c r="AZ23" s="21">
        <f ca="1">IFERROR(INDIRECT("'"&amp;$B$2&amp;"'!"&amp;ADDRESS(MATCH($B23,INDIRECT("'"&amp;$B$2&amp;"'!$B$1:$B$1095"),0),MATCH(AZ$5,INDIRECT("'"&amp;$B$2&amp;"'!5:5"),0))),0)</f>
        <v>0</v>
      </c>
      <c r="BA23" s="21">
        <f ca="1">IFERROR(INDIRECT("'"&amp;$B$2&amp;"'!"&amp;ADDRESS(MATCH($B23,INDIRECT("'"&amp;$B$2&amp;"'!$B$1:$B$1095"),0),MATCH(BA$5,INDIRECT("'"&amp;$B$2&amp;"'!5:5"),0))),0)</f>
        <v>0</v>
      </c>
      <c r="BB23" s="21">
        <f ca="1">IFERROR(INDIRECT("'"&amp;$B$2&amp;"'!"&amp;ADDRESS(MATCH($B23,INDIRECT("'"&amp;$B$2&amp;"'!$B$1:$B$1095"),0),MATCH(BB$5,INDIRECT("'"&amp;$B$2&amp;"'!5:5"),0))),0)</f>
        <v>0</v>
      </c>
      <c r="BC23" s="21">
        <f ca="1">IFERROR(INDIRECT("'"&amp;$B$2&amp;"'!"&amp;ADDRESS(MATCH($B23,INDIRECT("'"&amp;$B$2&amp;"'!$B$1:$B$1095"),0),MATCH(BC$5,INDIRECT("'"&amp;$B$2&amp;"'!5:5"),0))),0)</f>
        <v>0</v>
      </c>
      <c r="BD23" s="21">
        <f ca="1">IFERROR(INDIRECT("'"&amp;$B$2&amp;"'!"&amp;ADDRESS(MATCH($B23,INDIRECT("'"&amp;$B$2&amp;"'!$B$1:$B$1095"),0),MATCH(BD$5,INDIRECT("'"&amp;$B$2&amp;"'!5:5"),0))),0)</f>
        <v>107415</v>
      </c>
      <c r="BE23" s="21">
        <f ca="1">IFERROR(INDIRECT("'"&amp;$B$2&amp;"'!"&amp;ADDRESS(MATCH($B23,INDIRECT("'"&amp;$B$2&amp;"'!$B$1:$B$1095"),0),MATCH(BE$5,INDIRECT("'"&amp;$B$2&amp;"'!5:5"),0))),0)</f>
        <v>-21</v>
      </c>
      <c r="BF23" s="21">
        <f ca="1">IFERROR(INDIRECT("'"&amp;$B$2&amp;"'!"&amp;ADDRESS(MATCH($B23,INDIRECT("'"&amp;$B$2&amp;"'!$B$1:$B$1095"),0),MATCH(BF$5,INDIRECT("'"&amp;$B$2&amp;"'!5:5"),0))),0)</f>
        <v>0</v>
      </c>
      <c r="BG23" s="21">
        <f ca="1">IFERROR(INDIRECT("'"&amp;$B$2&amp;"'!"&amp;ADDRESS(MATCH($B23,INDIRECT("'"&amp;$B$2&amp;"'!$B$1:$B$1095"),0),MATCH(BG$5,INDIRECT("'"&amp;$B$2&amp;"'!5:5"),0))),0)</f>
        <v>0</v>
      </c>
      <c r="BH23" s="21">
        <f ca="1">IFERROR(INDIRECT("'"&amp;$B$2&amp;"'!"&amp;ADDRESS(MATCH($B23,INDIRECT("'"&amp;$B$2&amp;"'!$B$1:$B$1095"),0),MATCH(BH$5,INDIRECT("'"&amp;$B$2&amp;"'!5:5"),0))),0)</f>
        <v>0</v>
      </c>
      <c r="BI23" s="21">
        <f ca="1">IFERROR(INDIRECT("'"&amp;$B$2&amp;"'!"&amp;ADDRESS(MATCH($B23,INDIRECT("'"&amp;$B$2&amp;"'!$B$1:$B$1095"),0),MATCH(BI$5,INDIRECT("'"&amp;$B$2&amp;"'!5:5"),0))),0)</f>
        <v>0</v>
      </c>
      <c r="BJ23" s="21">
        <f ca="1">IFERROR(INDIRECT("'"&amp;$B$2&amp;"'!"&amp;ADDRESS(MATCH($B23,INDIRECT("'"&amp;$B$2&amp;"'!$B$1:$B$1095"),0),MATCH(BJ$5,INDIRECT("'"&amp;$B$2&amp;"'!5:5"),0))),0)</f>
        <v>0</v>
      </c>
      <c r="BK23" s="21">
        <f ca="1">IFERROR(INDIRECT("'"&amp;$B$2&amp;"'!"&amp;ADDRESS(MATCH($B23,INDIRECT("'"&amp;$B$2&amp;"'!$B$1:$B$1095"),0),MATCH(BK$5,INDIRECT("'"&amp;$B$2&amp;"'!5:5"),0))),0)</f>
        <v>0</v>
      </c>
      <c r="BL23" s="21">
        <f ca="1">IFERROR(INDIRECT("'"&amp;$B$2&amp;"'!"&amp;ADDRESS(MATCH($B23,INDIRECT("'"&amp;$B$2&amp;"'!$B$1:$B$1095"),0),MATCH(BL$5,INDIRECT("'"&amp;$B$2&amp;"'!5:5"),0))),0)</f>
        <v>0</v>
      </c>
      <c r="BM23" s="21">
        <f ca="1">IFERROR(INDIRECT("'"&amp;$B$2&amp;"'!"&amp;ADDRESS(MATCH($B23,INDIRECT("'"&amp;$B$2&amp;"'!$B$1:$B$1095"),0),MATCH(BM$5,INDIRECT("'"&amp;$B$2&amp;"'!5:5"),0))),0)</f>
        <v>0</v>
      </c>
      <c r="BN23" s="21">
        <f ca="1">IFERROR(INDIRECT("'"&amp;$B$2&amp;"'!"&amp;ADDRESS(MATCH($B23,INDIRECT("'"&amp;$B$2&amp;"'!$B$1:$B$1095"),0),MATCH(BN$5,INDIRECT("'"&amp;$B$2&amp;"'!5:5"),0))),0)</f>
        <v>112203</v>
      </c>
      <c r="BO23" s="21">
        <f ca="1">IFERROR(INDIRECT("'"&amp;$B$2&amp;"'!"&amp;ADDRESS(MATCH($B23,INDIRECT("'"&amp;$B$2&amp;"'!$B$1:$B$1095"),0),MATCH(BO$5,INDIRECT("'"&amp;$B$2&amp;"'!5:5"),0))),0)</f>
        <v>0</v>
      </c>
      <c r="BP23" s="21">
        <f ca="1">IFERROR(INDIRECT("'"&amp;$B$2&amp;"'!"&amp;ADDRESS(MATCH($B23,INDIRECT("'"&amp;$B$2&amp;"'!$B$1:$B$1095"),0),MATCH(BP$5,INDIRECT("'"&amp;$B$2&amp;"'!5:5"),0))),0)</f>
        <v>18636</v>
      </c>
      <c r="BQ23" s="21">
        <f ca="1">IFERROR(INDIRECT("'"&amp;$B$2&amp;"'!"&amp;ADDRESS(MATCH($B23,INDIRECT("'"&amp;$B$2&amp;"'!$B$1:$B$1095"),0),MATCH(BQ$5,INDIRECT("'"&amp;$B$2&amp;"'!5:5"),0))),0)</f>
        <v>66091</v>
      </c>
      <c r="BR23" s="21">
        <f ca="1">IFERROR(INDIRECT("'"&amp;$B$2&amp;"'!"&amp;ADDRESS(MATCH($B23,INDIRECT("'"&amp;$B$2&amp;"'!$B$1:$B$1095"),0),MATCH(BR$5,INDIRECT("'"&amp;$B$2&amp;"'!5:5"),0))),0)</f>
        <v>217</v>
      </c>
      <c r="BS23" s="21">
        <f ca="1">IFERROR(INDIRECT("'"&amp;$B$2&amp;"'!"&amp;ADDRESS(MATCH($B23,INDIRECT("'"&amp;$B$2&amp;"'!$B$1:$B$1095"),0),MATCH(BS$5,INDIRECT("'"&amp;$B$2&amp;"'!5:5"),0))),0)</f>
        <v>20923</v>
      </c>
      <c r="BT23" s="21">
        <f ca="1">IFERROR(INDIRECT("'"&amp;$B$2&amp;"'!"&amp;ADDRESS(MATCH($B23,INDIRECT("'"&amp;$B$2&amp;"'!$B$1:$B$1095"),0),MATCH(BT$5,INDIRECT("'"&amp;$B$2&amp;"'!5:5"),0))),0)</f>
        <v>0</v>
      </c>
      <c r="BU23" s="21">
        <f ca="1">IFERROR(INDIRECT("'"&amp;$B$2&amp;"'!"&amp;ADDRESS(MATCH($B23,INDIRECT("'"&amp;$B$2&amp;"'!$B$1:$B$1095"),0),MATCH(BU$5,INDIRECT("'"&amp;$B$2&amp;"'!5:5"),0))),0)</f>
        <v>1</v>
      </c>
      <c r="BV23" s="21">
        <f ca="1">IFERROR(INDIRECT("'"&amp;$B$2&amp;"'!"&amp;ADDRESS(MATCH($B23,INDIRECT("'"&amp;$B$2&amp;"'!$B$1:$B$1095"),0),MATCH(BV$5,INDIRECT("'"&amp;$B$2&amp;"'!5:5"),0))),0)</f>
        <v>5</v>
      </c>
      <c r="BW23" s="21">
        <f ca="1">IFERROR(INDIRECT("'"&amp;$B$2&amp;"'!"&amp;ADDRESS(MATCH($B23,INDIRECT("'"&amp;$B$2&amp;"'!$B$1:$B$1095"),0),MATCH(BW$5,INDIRECT("'"&amp;$B$2&amp;"'!5:5"),0))),0)</f>
        <v>4</v>
      </c>
      <c r="BX23" s="21">
        <f ca="1">IFERROR(INDIRECT("'"&amp;$B$2&amp;"'!"&amp;ADDRESS(MATCH($B23,INDIRECT("'"&amp;$B$2&amp;"'!$B$1:$B$1095"),0),MATCH(BX$5,INDIRECT("'"&amp;$B$2&amp;"'!5:5"),0))),0)</f>
        <v>0</v>
      </c>
      <c r="BY23" s="21">
        <f ca="1">IFERROR(INDIRECT("'"&amp;$B$2&amp;"'!"&amp;ADDRESS(MATCH($B23,INDIRECT("'"&amp;$B$2&amp;"'!$B$1:$B$1095"),0),MATCH(BY$5,INDIRECT("'"&amp;$B$2&amp;"'!5:5"),0))),0)</f>
        <v>0</v>
      </c>
      <c r="BZ23" s="21">
        <f ca="1">IFERROR(INDIRECT("'"&amp;$B$2&amp;"'!"&amp;ADDRESS(MATCH($B23,INDIRECT("'"&amp;$B$2&amp;"'!$B$1:$B$1095"),0),MATCH(BZ$5,INDIRECT("'"&amp;$B$2&amp;"'!5:5"),0))),0)</f>
        <v>39</v>
      </c>
      <c r="CA23" s="21">
        <f ca="1">IFERROR(INDIRECT("'"&amp;$B$2&amp;"'!"&amp;ADDRESS(MATCH($B23,INDIRECT("'"&amp;$B$2&amp;"'!$B$1:$B$1095"),0),MATCH(CA$5,INDIRECT("'"&amp;$B$2&amp;"'!5:5"),0))),0)</f>
        <v>18052</v>
      </c>
      <c r="CB23" s="21">
        <f ca="1">IFERROR(INDIRECT("'"&amp;$B$2&amp;"'!"&amp;ADDRESS(MATCH($B23,INDIRECT("'"&amp;$B$2&amp;"'!$B$1:$B$1095"),0),MATCH(CB$5,INDIRECT("'"&amp;$B$2&amp;"'!5:5"),0))),0)</f>
        <v>0</v>
      </c>
      <c r="CC23" s="21">
        <f ca="1">IFERROR(INDIRECT("'"&amp;$B$2&amp;"'!"&amp;ADDRESS(MATCH($B23,INDIRECT("'"&amp;$B$2&amp;"'!$B$1:$B$1095"),0),MATCH(CC$5,INDIRECT("'"&amp;$B$2&amp;"'!5:5"),0))),0)</f>
        <v>4382</v>
      </c>
      <c r="CD23" s="21">
        <f ca="1">IFERROR(INDIRECT("'"&amp;$B$2&amp;"'!"&amp;ADDRESS(MATCH($B23,INDIRECT("'"&amp;$B$2&amp;"'!$B$1:$B$1095"),0),MATCH(CD$5,INDIRECT("'"&amp;$B$2&amp;"'!5:5"),0))),0)</f>
        <v>0</v>
      </c>
      <c r="CE23" s="21">
        <f ca="1">IFERROR(INDIRECT("'"&amp;$B$2&amp;"'!"&amp;ADDRESS(MATCH($B23,INDIRECT("'"&amp;$B$2&amp;"'!$B$1:$B$1095"),0),MATCH(CE$5,INDIRECT("'"&amp;$B$2&amp;"'!5:5"),0))),0)</f>
        <v>0</v>
      </c>
      <c r="CF23" s="21">
        <f ca="1">IFERROR(INDIRECT("'"&amp;$B$2&amp;"'!"&amp;ADDRESS(MATCH($B23,INDIRECT("'"&amp;$B$2&amp;"'!$B$1:$B$1095"),0),MATCH(CF$5,INDIRECT("'"&amp;$B$2&amp;"'!5:5"),0))),0)</f>
        <v>30</v>
      </c>
      <c r="CG23" s="21">
        <f ca="1">IFERROR(INDIRECT("'"&amp;$B$2&amp;"'!"&amp;ADDRESS(MATCH($B23,INDIRECT("'"&amp;$B$2&amp;"'!$B$1:$B$1095"),0),MATCH(CG$5,INDIRECT("'"&amp;$B$2&amp;"'!5:5"),0))),0)</f>
        <v>15</v>
      </c>
      <c r="CH23" s="21">
        <f ca="1">IFERROR(INDIRECT("'"&amp;$B$2&amp;"'!"&amp;ADDRESS(MATCH($B23,INDIRECT("'"&amp;$B$2&amp;"'!$B$1:$B$1095"),0),MATCH(CH$5,INDIRECT("'"&amp;$B$2&amp;"'!5:5"),0))),0)</f>
        <v>0</v>
      </c>
      <c r="CI23" s="22">
        <f t="shared" ca="1" si="1"/>
        <v>13880</v>
      </c>
      <c r="CJ23" s="21">
        <f ca="1">IFERROR(INDIRECT("'"&amp;$B$2&amp;"'!"&amp;ADDRESS(MATCH($B23,INDIRECT("'"&amp;$B$2&amp;"'!$B$1:$B$1095"),0),MATCH(CJ$5,INDIRECT("'"&amp;$B$2&amp;"'!5:5"),0))),0)</f>
        <v>207</v>
      </c>
      <c r="CK23" s="21">
        <f ca="1">IFERROR(INDIRECT("'"&amp;$B$2&amp;"'!"&amp;ADDRESS(MATCH($B23,INDIRECT("'"&amp;$B$2&amp;"'!$B$1:$B$1095"),0),MATCH(CK$5,INDIRECT("'"&amp;$B$2&amp;"'!5:5"),0))),0)</f>
        <v>10</v>
      </c>
      <c r="CL23" s="22">
        <f t="shared" ca="1" si="2"/>
        <v>11433</v>
      </c>
      <c r="CM23" s="21">
        <f ca="1">IFERROR(INDIRECT("'"&amp;$B$2&amp;"'!"&amp;ADDRESS(MATCH($B23,INDIRECT("'"&amp;$B$2&amp;"'!$B$1:$B$1095"),0),MATCH(CM$5,INDIRECT("'"&amp;$B$2&amp;"'!5:5"),0))),0)</f>
        <v>243</v>
      </c>
      <c r="CN23" s="21">
        <f ca="1">IFERROR(INDIRECT("'"&amp;$B$2&amp;"'!"&amp;ADDRESS(MATCH($B23,INDIRECT("'"&amp;$B$2&amp;"'!$B$1:$B$1095"),0),MATCH(CN$5,INDIRECT("'"&amp;$B$2&amp;"'!5:5"),0))),0)</f>
        <v>11190</v>
      </c>
      <c r="CO23" s="22">
        <f t="shared" ca="1" si="3"/>
        <v>2230</v>
      </c>
      <c r="CP23" s="21">
        <f ca="1">IFERROR(INDIRECT("'"&amp;$B$2&amp;"'!"&amp;ADDRESS(MATCH($B23,INDIRECT("'"&amp;$B$2&amp;"'!$B$1:$B$1095"),0),MATCH(CP$5,INDIRECT("'"&amp;$B$2&amp;"'!5:5"),0))),0)</f>
        <v>755</v>
      </c>
      <c r="CQ23" s="21">
        <f ca="1">IFERROR(INDIRECT("'"&amp;$B$2&amp;"'!"&amp;ADDRESS(MATCH($B23,INDIRECT("'"&amp;$B$2&amp;"'!$B$1:$B$1095"),0),MATCH(CQ$5,INDIRECT("'"&amp;$B$2&amp;"'!5:5"),0))),0)</f>
        <v>1475</v>
      </c>
      <c r="CR23" s="21">
        <f ca="1">IFERROR(INDIRECT("'"&amp;$B$2&amp;"'!"&amp;ADDRESS(MATCH($B23,INDIRECT("'"&amp;$B$2&amp;"'!$B$1:$B$1095"),0),MATCH(CR$5,INDIRECT("'"&amp;$B$2&amp;"'!5:5"),0))),0)</f>
        <v>29048</v>
      </c>
      <c r="CS23" s="21">
        <f ca="1">IFERROR(INDIRECT("'"&amp;$B$2&amp;"'!"&amp;ADDRESS(MATCH($B23,INDIRECT("'"&amp;$B$2&amp;"'!$B$1:$B$1095"),0),MATCH(CS$5,INDIRECT("'"&amp;$B$2&amp;"'!5:5"),0))),0)</f>
        <v>0</v>
      </c>
      <c r="CT23" s="21">
        <f ca="1">IFERROR(INDIRECT("'"&amp;$B$2&amp;"'!"&amp;ADDRESS(MATCH($B23,INDIRECT("'"&amp;$B$2&amp;"'!$B$1:$B$1095"),0),MATCH(CT$5,INDIRECT("'"&amp;$B$2&amp;"'!5:5"),0))),0)</f>
        <v>0</v>
      </c>
      <c r="CU23" s="22">
        <f t="shared" ca="1" si="5"/>
        <v>1013841</v>
      </c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</row>
    <row r="24" spans="1:226" ht="12.75" customHeight="1" x14ac:dyDescent="0.2">
      <c r="A24" s="67" t="s">
        <v>161</v>
      </c>
      <c r="B24" s="20">
        <v>1025</v>
      </c>
      <c r="C24" s="68" t="s">
        <v>144</v>
      </c>
      <c r="D24" s="22">
        <f t="shared" ca="1" si="0"/>
        <v>20366.154226150386</v>
      </c>
      <c r="E24" s="21">
        <f ca="1">IFERROR(INDIRECT("'"&amp;$B$2&amp;"'!"&amp;ADDRESS(MATCH($B24,INDIRECT("'"&amp;$B$2&amp;"'!$B$1:$B$1095"),0),MATCH(E$5,INDIRECT("'"&amp;$B$2&amp;"'!5:5"),0))),0)</f>
        <v>9310.6077850138499</v>
      </c>
      <c r="F24" s="21">
        <f ca="1">IFERROR(INDIRECT("'"&amp;$B$2&amp;"'!"&amp;ADDRESS(MATCH($B24,INDIRECT("'"&amp;$B$2&amp;"'!$B$1:$B$1095"),0),MATCH(F$5,INDIRECT("'"&amp;$B$2&amp;"'!5:5"),0))),0)</f>
        <v>10363.739493974108</v>
      </c>
      <c r="G24" s="21">
        <f ca="1">IFERROR(INDIRECT("'"&amp;$B$2&amp;"'!"&amp;ADDRESS(MATCH($B24,INDIRECT("'"&amp;$B$2&amp;"'!$B$1:$B$1095"),0),MATCH(G$5,INDIRECT("'"&amp;$B$2&amp;"'!5:5"),0))),0)</f>
        <v>691.80694716242601</v>
      </c>
      <c r="H24" s="21">
        <f ca="1">IFERROR(INDIRECT("'"&amp;$B$2&amp;"'!"&amp;ADDRESS(MATCH($B24,INDIRECT("'"&amp;$B$2&amp;"'!$B$1:$B$1095"),0),MATCH(H$5,INDIRECT("'"&amp;$B$2&amp;"'!5:5"),0))),0)</f>
        <v>41.120547945205502</v>
      </c>
      <c r="I24" s="21">
        <f ca="1">IFERROR(INDIRECT("'"&amp;$B$2&amp;"'!"&amp;ADDRESS(MATCH($B24,INDIRECT("'"&amp;$B$2&amp;"'!$B$1:$B$1095"),0),MATCH(I$5,INDIRECT("'"&amp;$B$2&amp;"'!5:5"),0))),0)</f>
        <v>28117.402739726</v>
      </c>
      <c r="J24" s="21">
        <f ca="1">IFERROR(INDIRECT("'"&amp;$B$2&amp;"'!"&amp;ADDRESS(MATCH($B24,INDIRECT("'"&amp;$B$2&amp;"'!$B$1:$B$1095"),0),MATCH(J$5,INDIRECT("'"&amp;$B$2&amp;"'!5:5"),0))),0)</f>
        <v>1</v>
      </c>
      <c r="K24" s="21">
        <f ca="1">IFERROR(INDIRECT("'"&amp;$B$2&amp;"'!"&amp;ADDRESS(MATCH($B24,INDIRECT("'"&amp;$B$2&amp;"'!$B$1:$B$1095"),0),MATCH(K$5,INDIRECT("'"&amp;$B$2&amp;"'!5:5"),0))),0)</f>
        <v>-1551.99361544101</v>
      </c>
      <c r="L24" s="21">
        <f ca="1">IFERROR(INDIRECT("'"&amp;$B$2&amp;"'!"&amp;ADDRESS(MATCH($B24,INDIRECT("'"&amp;$B$2&amp;"'!$B$1:$B$1095"),0),MATCH(L$5,INDIRECT("'"&amp;$B$2&amp;"'!5:5"),0))),0)</f>
        <v>0</v>
      </c>
      <c r="M24" s="21">
        <f ca="1">IFERROR(INDIRECT("'"&amp;$B$2&amp;"'!"&amp;ADDRESS(MATCH($B24,INDIRECT("'"&amp;$B$2&amp;"'!$B$1:$B$1095"),0),MATCH(M$5,INDIRECT("'"&amp;$B$2&amp;"'!5:5"),0))),0)</f>
        <v>0</v>
      </c>
      <c r="N24" s="21">
        <f ca="1">IFERROR(INDIRECT("'"&amp;$B$2&amp;"'!"&amp;ADDRESS(MATCH($B24,INDIRECT("'"&amp;$B$2&amp;"'!$B$1:$B$1095"),0),MATCH(N$5,INDIRECT("'"&amp;$B$2&amp;"'!5:5"),0))),0)</f>
        <v>0</v>
      </c>
      <c r="O24" s="21">
        <f ca="1">IFERROR(INDIRECT("'"&amp;$B$2&amp;"'!"&amp;ADDRESS(MATCH($B24,INDIRECT("'"&amp;$B$2&amp;"'!$B$1:$B$1095"),0),MATCH(O$5,INDIRECT("'"&amp;$B$2&amp;"'!5:5"),0))),0)</f>
        <v>594.52054794520598</v>
      </c>
      <c r="P24" s="21">
        <f ca="1">IFERROR(INDIRECT("'"&amp;$B$2&amp;"'!"&amp;ADDRESS(MATCH($B24,INDIRECT("'"&amp;$B$2&amp;"'!$B$1:$B$1095"),0),MATCH(P$5,INDIRECT("'"&amp;$B$2&amp;"'!5:5"),0))),0)</f>
        <v>0</v>
      </c>
      <c r="Q24" s="21">
        <f ca="1">IFERROR(INDIRECT("'"&amp;$B$2&amp;"'!"&amp;ADDRESS(MATCH($B24,INDIRECT("'"&amp;$B$2&amp;"'!$B$1:$B$1095"),0),MATCH(Q$5,INDIRECT("'"&amp;$B$2&amp;"'!5:5"),0))),0)</f>
        <v>8</v>
      </c>
      <c r="R24" s="21">
        <f ca="1">IFERROR(INDIRECT("'"&amp;$B$2&amp;"'!"&amp;ADDRESS(MATCH($B24,INDIRECT("'"&amp;$B$2&amp;"'!$B$1:$B$1095"),0),MATCH(R$5,INDIRECT("'"&amp;$B$2&amp;"'!5:5"),0))),0)</f>
        <v>0</v>
      </c>
      <c r="S24" s="21">
        <f ca="1">IFERROR(INDIRECT("'"&amp;$B$2&amp;"'!"&amp;ADDRESS(MATCH($B24,INDIRECT("'"&amp;$B$2&amp;"'!$B$1:$B$1095"),0),MATCH(S$5,INDIRECT("'"&amp;$B$2&amp;"'!5:5"),0))),0)</f>
        <v>0</v>
      </c>
      <c r="T24" s="21">
        <f ca="1">IFERROR(INDIRECT("'"&amp;$B$2&amp;"'!"&amp;ADDRESS(MATCH($B24,INDIRECT("'"&amp;$B$2&amp;"'!$B$1:$B$1095"),0),MATCH(T$5,INDIRECT("'"&amp;$B$2&amp;"'!5:5"),0))),0)</f>
        <v>106545.0763455363</v>
      </c>
      <c r="U24" s="21">
        <f ca="1">IFERROR(INDIRECT("'"&amp;$B$2&amp;"'!"&amp;ADDRESS(MATCH($B24,INDIRECT("'"&amp;$B$2&amp;"'!$B$1:$B$1095"),0),MATCH(U$5,INDIRECT("'"&amp;$B$2&amp;"'!5:5"),0))),0)</f>
        <v>126.616666666667</v>
      </c>
      <c r="V24" s="21">
        <f ca="1">IFERROR(INDIRECT("'"&amp;$B$2&amp;"'!"&amp;ADDRESS(MATCH($B24,INDIRECT("'"&amp;$B$2&amp;"'!$B$1:$B$1095"),0),MATCH(V$5,INDIRECT("'"&amp;$B$2&amp;"'!5:5"),0))),0)</f>
        <v>115258.4188467491</v>
      </c>
      <c r="W24" s="21">
        <f ca="1">IFERROR(INDIRECT("'"&amp;$B$2&amp;"'!"&amp;ADDRESS(MATCH($B24,INDIRECT("'"&amp;$B$2&amp;"'!$B$1:$B$1095"),0),MATCH(W$5,INDIRECT("'"&amp;$B$2&amp;"'!5:5"),0))),0)</f>
        <v>17058.506151187841</v>
      </c>
      <c r="X24" s="21">
        <f ca="1">IFERROR(INDIRECT("'"&amp;$B$2&amp;"'!"&amp;ADDRESS(MATCH($B24,INDIRECT("'"&amp;$B$2&amp;"'!$B$1:$B$1095"),0),MATCH(X$5,INDIRECT("'"&amp;$B$2&amp;"'!5:5"),0))),0)</f>
        <v>0</v>
      </c>
      <c r="Y24" s="21">
        <f ca="1">IFERROR(INDIRECT("'"&amp;$B$2&amp;"'!"&amp;ADDRESS(MATCH($B24,INDIRECT("'"&amp;$B$2&amp;"'!$B$1:$B$1095"),0),MATCH(Y$5,INDIRECT("'"&amp;$B$2&amp;"'!5:5"),0))),0)</f>
        <v>5047.5380198475095</v>
      </c>
      <c r="Z24" s="21">
        <f ca="1">IFERROR(INDIRECT("'"&amp;$B$2&amp;"'!"&amp;ADDRESS(MATCH($B24,INDIRECT("'"&amp;$B$2&amp;"'!$B$1:$B$1095"),0),MATCH(Z$5,INDIRECT("'"&amp;$B$2&amp;"'!5:5"),0))),0)</f>
        <v>14420.0473768353</v>
      </c>
      <c r="AA24" s="21">
        <f ca="1">IFERROR(INDIRECT("'"&amp;$B$2&amp;"'!"&amp;ADDRESS(MATCH($B24,INDIRECT("'"&amp;$B$2&amp;"'!$B$1:$B$1095"),0),MATCH(AA$5,INDIRECT("'"&amp;$B$2&amp;"'!5:5"),0))),0)</f>
        <v>0</v>
      </c>
      <c r="AB24" s="21">
        <f ca="1">IFERROR(INDIRECT("'"&amp;$B$2&amp;"'!"&amp;ADDRESS(MATCH($B24,INDIRECT("'"&amp;$B$2&amp;"'!$B$1:$B$1095"),0),MATCH(AB$5,INDIRECT("'"&amp;$B$2&amp;"'!5:5"),0))),0)</f>
        <v>0</v>
      </c>
      <c r="AC24" s="21">
        <f ca="1">IFERROR(INDIRECT("'"&amp;$B$2&amp;"'!"&amp;ADDRESS(MATCH($B24,INDIRECT("'"&amp;$B$2&amp;"'!$B$1:$B$1095"),0),MATCH(AC$5,INDIRECT("'"&amp;$B$2&amp;"'!5:5"),0))),0)</f>
        <v>17416.717142001689</v>
      </c>
      <c r="AD24" s="21">
        <f ca="1">IFERROR(INDIRECT("'"&amp;$B$2&amp;"'!"&amp;ADDRESS(MATCH($B24,INDIRECT("'"&amp;$B$2&amp;"'!$B$1:$B$1095"),0),MATCH(AD$5,INDIRECT("'"&amp;$B$2&amp;"'!5:5"),0))),0)</f>
        <v>25851.960746295728</v>
      </c>
      <c r="AE24" s="21">
        <f ca="1">IFERROR(INDIRECT("'"&amp;$B$2&amp;"'!"&amp;ADDRESS(MATCH($B24,INDIRECT("'"&amp;$B$2&amp;"'!$B$1:$B$1095"),0),MATCH(AE$5,INDIRECT("'"&amp;$B$2&amp;"'!5:5"),0))),0)</f>
        <v>0</v>
      </c>
      <c r="AF24" s="21">
        <f ca="1">IFERROR(INDIRECT("'"&amp;$B$2&amp;"'!"&amp;ADDRESS(MATCH($B24,INDIRECT("'"&amp;$B$2&amp;"'!$B$1:$B$1095"),0),MATCH(AF$5,INDIRECT("'"&amp;$B$2&amp;"'!5:5"),0))),0)</f>
        <v>-128.032876712329</v>
      </c>
      <c r="AG24" s="21">
        <f ca="1">IFERROR(INDIRECT("'"&amp;$B$2&amp;"'!"&amp;ADDRESS(MATCH($B24,INDIRECT("'"&amp;$B$2&amp;"'!$B$1:$B$1095"),0),MATCH(AG$5,INDIRECT("'"&amp;$B$2&amp;"'!5:5"),0))),0)</f>
        <v>0</v>
      </c>
      <c r="AH24" s="21">
        <f ca="1">IFERROR(INDIRECT("'"&amp;$B$2&amp;"'!"&amp;ADDRESS(MATCH($B24,INDIRECT("'"&amp;$B$2&amp;"'!$B$1:$B$1095"),0),MATCH(AH$5,INDIRECT("'"&amp;$B$2&amp;"'!5:5"),0))),0)</f>
        <v>0</v>
      </c>
      <c r="AI24" s="21">
        <f ca="1">IFERROR(INDIRECT("'"&amp;$B$2&amp;"'!"&amp;ADDRESS(MATCH($B24,INDIRECT("'"&amp;$B$2&amp;"'!$B$1:$B$1095"),0),MATCH(AI$5,INDIRECT("'"&amp;$B$2&amp;"'!5:5"),0))),0)</f>
        <v>0</v>
      </c>
      <c r="AJ24" s="21">
        <f ca="1">IFERROR(INDIRECT("'"&amp;$B$2&amp;"'!"&amp;ADDRESS(MATCH($B24,INDIRECT("'"&amp;$B$2&amp;"'!$B$1:$B$1095"),0),MATCH(AJ$5,INDIRECT("'"&amp;$B$2&amp;"'!5:5"),0))),0)</f>
        <v>308</v>
      </c>
      <c r="AK24" s="21">
        <f ca="1">IFERROR(INDIRECT("'"&amp;$B$2&amp;"'!"&amp;ADDRESS(MATCH($B24,INDIRECT("'"&amp;$B$2&amp;"'!$B$1:$B$1095"),0),MATCH(AK$5,INDIRECT("'"&amp;$B$2&amp;"'!5:5"),0))),0)</f>
        <v>17</v>
      </c>
      <c r="AL24" s="21">
        <f ca="1">IFERROR(INDIRECT("'"&amp;$B$2&amp;"'!"&amp;ADDRESS(MATCH($B24,INDIRECT("'"&amp;$B$2&amp;"'!$B$1:$B$1095"),0),MATCH(AL$5,INDIRECT("'"&amp;$B$2&amp;"'!5:5"),0))),0)</f>
        <v>0</v>
      </c>
      <c r="AM24" s="21">
        <f ca="1">IFERROR(INDIRECT("'"&amp;$B$2&amp;"'!"&amp;ADDRESS(MATCH($B24,INDIRECT("'"&amp;$B$2&amp;"'!$B$1:$B$1095"),0),MATCH(AM$5,INDIRECT("'"&amp;$B$2&amp;"'!5:5"),0))),0)</f>
        <v>27</v>
      </c>
      <c r="AN24" s="21">
        <f ca="1">IFERROR(INDIRECT("'"&amp;$B$2&amp;"'!"&amp;ADDRESS(MATCH($B24,INDIRECT("'"&amp;$B$2&amp;"'!$B$1:$B$1095"),0),MATCH(AN$5,INDIRECT("'"&amp;$B$2&amp;"'!5:5"),0))),0)</f>
        <v>4</v>
      </c>
      <c r="AO24" s="21">
        <f ca="1">IFERROR(INDIRECT("'"&amp;$B$2&amp;"'!"&amp;ADDRESS(MATCH($B24,INDIRECT("'"&amp;$B$2&amp;"'!$B$1:$B$1095"),0),MATCH(AO$5,INDIRECT("'"&amp;$B$2&amp;"'!5:5"),0))),0)</f>
        <v>0</v>
      </c>
      <c r="AP24" s="21">
        <f ca="1">IFERROR(INDIRECT("'"&amp;$B$2&amp;"'!"&amp;ADDRESS(MATCH($B24,INDIRECT("'"&amp;$B$2&amp;"'!$B$1:$B$1095"),0),MATCH(AP$5,INDIRECT("'"&amp;$B$2&amp;"'!5:5"),0))),0)</f>
        <v>4782.5751328692286</v>
      </c>
      <c r="AQ24" s="21">
        <f ca="1">IFERROR(INDIRECT("'"&amp;$B$2&amp;"'!"&amp;ADDRESS(MATCH($B24,INDIRECT("'"&amp;$B$2&amp;"'!$B$1:$B$1095"),0),MATCH(AQ$5,INDIRECT("'"&amp;$B$2&amp;"'!5:5"),0))),0)</f>
        <v>0</v>
      </c>
      <c r="AR24" s="21">
        <f ca="1">IFERROR(INDIRECT("'"&amp;$B$2&amp;"'!"&amp;ADDRESS(MATCH($B24,INDIRECT("'"&amp;$B$2&amp;"'!$B$1:$B$1095"),0),MATCH(AR$5,INDIRECT("'"&amp;$B$2&amp;"'!5:5"),0))),0)</f>
        <v>0</v>
      </c>
      <c r="AS24" s="21">
        <f ca="1">IFERROR(INDIRECT("'"&amp;$B$2&amp;"'!"&amp;ADDRESS(MATCH($B24,INDIRECT("'"&amp;$B$2&amp;"'!$B$1:$B$1095"),0),MATCH(AS$5,INDIRECT("'"&amp;$B$2&amp;"'!5:5"),0))),0)</f>
        <v>0</v>
      </c>
      <c r="AT24" s="21">
        <f ca="1">IFERROR(INDIRECT("'"&amp;$B$2&amp;"'!"&amp;ADDRESS(MATCH($B24,INDIRECT("'"&amp;$B$2&amp;"'!$B$1:$B$1095"),0),MATCH(AT$5,INDIRECT("'"&amp;$B$2&amp;"'!5:5"),0))),0)</f>
        <v>18938.505090736071</v>
      </c>
      <c r="AU24" s="21">
        <f ca="1">IFERROR(INDIRECT("'"&amp;$B$2&amp;"'!"&amp;ADDRESS(MATCH($B24,INDIRECT("'"&amp;$B$2&amp;"'!$B$1:$B$1095"),0),MATCH(AU$5,INDIRECT("'"&amp;$B$2&amp;"'!5:5"),0))),0)</f>
        <v>10509.540961684477</v>
      </c>
      <c r="AV24" s="21">
        <f ca="1">IFERROR(INDIRECT("'"&amp;$B$2&amp;"'!"&amp;ADDRESS(MATCH($B24,INDIRECT("'"&amp;$B$2&amp;"'!$B$1:$B$1095"),0),MATCH(AV$5,INDIRECT("'"&amp;$B$2&amp;"'!5:5"),0))),0)</f>
        <v>10502.540961684477</v>
      </c>
      <c r="AW24" s="21">
        <f ca="1">IFERROR(INDIRECT("'"&amp;$B$2&amp;"'!"&amp;ADDRESS(MATCH($B24,INDIRECT("'"&amp;$B$2&amp;"'!$B$1:$B$1095"),0),MATCH(AW$5,INDIRECT("'"&amp;$B$2&amp;"'!5:5"),0))),0)</f>
        <v>0</v>
      </c>
      <c r="AX24" s="21">
        <f ca="1">IFERROR(INDIRECT("'"&amp;$B$2&amp;"'!"&amp;ADDRESS(MATCH($B24,INDIRECT("'"&amp;$B$2&amp;"'!$B$1:$B$1095"),0),MATCH(AX$5,INDIRECT("'"&amp;$B$2&amp;"'!5:5"),0))),0)</f>
        <v>0</v>
      </c>
      <c r="AY24" s="21">
        <f ca="1">IFERROR(INDIRECT("'"&amp;$B$2&amp;"'!"&amp;ADDRESS(MATCH($B24,INDIRECT("'"&amp;$B$2&amp;"'!$B$1:$B$1095"),0),MATCH(AY$5,INDIRECT("'"&amp;$B$2&amp;"'!5:5"),0))),0)</f>
        <v>0</v>
      </c>
      <c r="AZ24" s="21">
        <f ca="1">IFERROR(INDIRECT("'"&amp;$B$2&amp;"'!"&amp;ADDRESS(MATCH($B24,INDIRECT("'"&amp;$B$2&amp;"'!$B$1:$B$1095"),0),MATCH(AZ$5,INDIRECT("'"&amp;$B$2&amp;"'!5:5"),0))),0)</f>
        <v>0</v>
      </c>
      <c r="BA24" s="21">
        <f ca="1">IFERROR(INDIRECT("'"&amp;$B$2&amp;"'!"&amp;ADDRESS(MATCH($B24,INDIRECT("'"&amp;$B$2&amp;"'!$B$1:$B$1095"),0),MATCH(BA$5,INDIRECT("'"&amp;$B$2&amp;"'!5:5"),0))),0)</f>
        <v>0</v>
      </c>
      <c r="BB24" s="21">
        <f ca="1">IFERROR(INDIRECT("'"&amp;$B$2&amp;"'!"&amp;ADDRESS(MATCH($B24,INDIRECT("'"&amp;$B$2&amp;"'!$B$1:$B$1095"),0),MATCH(BB$5,INDIRECT("'"&amp;$B$2&amp;"'!5:5"),0))),0)</f>
        <v>0</v>
      </c>
      <c r="BC24" s="21">
        <f ca="1">IFERROR(INDIRECT("'"&amp;$B$2&amp;"'!"&amp;ADDRESS(MATCH($B24,INDIRECT("'"&amp;$B$2&amp;"'!$B$1:$B$1095"),0),MATCH(BC$5,INDIRECT("'"&amp;$B$2&amp;"'!5:5"),0))),0)</f>
        <v>0</v>
      </c>
      <c r="BD24" s="21">
        <f ca="1">IFERROR(INDIRECT("'"&amp;$B$2&amp;"'!"&amp;ADDRESS(MATCH($B24,INDIRECT("'"&amp;$B$2&amp;"'!$B$1:$B$1095"),0),MATCH(BD$5,INDIRECT("'"&amp;$B$2&amp;"'!5:5"),0))),0)</f>
        <v>38638.549372985843</v>
      </c>
      <c r="BE24" s="21">
        <f ca="1">IFERROR(INDIRECT("'"&amp;$B$2&amp;"'!"&amp;ADDRESS(MATCH($B24,INDIRECT("'"&amp;$B$2&amp;"'!$B$1:$B$1095"),0),MATCH(BE$5,INDIRECT("'"&amp;$B$2&amp;"'!5:5"),0))),0)</f>
        <v>0</v>
      </c>
      <c r="BF24" s="21">
        <f ca="1">IFERROR(INDIRECT("'"&amp;$B$2&amp;"'!"&amp;ADDRESS(MATCH($B24,INDIRECT("'"&amp;$B$2&amp;"'!$B$1:$B$1095"),0),MATCH(BF$5,INDIRECT("'"&amp;$B$2&amp;"'!5:5"),0))),0)</f>
        <v>0</v>
      </c>
      <c r="BG24" s="21">
        <f ca="1">IFERROR(INDIRECT("'"&amp;$B$2&amp;"'!"&amp;ADDRESS(MATCH($B24,INDIRECT("'"&amp;$B$2&amp;"'!$B$1:$B$1095"),0),MATCH(BG$5,INDIRECT("'"&amp;$B$2&amp;"'!5:5"),0))),0)</f>
        <v>0</v>
      </c>
      <c r="BH24" s="21">
        <f ca="1">IFERROR(INDIRECT("'"&amp;$B$2&amp;"'!"&amp;ADDRESS(MATCH($B24,INDIRECT("'"&amp;$B$2&amp;"'!$B$1:$B$1095"),0),MATCH(BH$5,INDIRECT("'"&amp;$B$2&amp;"'!5:5"),0))),0)</f>
        <v>0</v>
      </c>
      <c r="BI24" s="21">
        <f ca="1">IFERROR(INDIRECT("'"&amp;$B$2&amp;"'!"&amp;ADDRESS(MATCH($B24,INDIRECT("'"&amp;$B$2&amp;"'!$B$1:$B$1095"),0),MATCH(BI$5,INDIRECT("'"&amp;$B$2&amp;"'!5:5"),0))),0)</f>
        <v>0</v>
      </c>
      <c r="BJ24" s="21">
        <f ca="1">IFERROR(INDIRECT("'"&amp;$B$2&amp;"'!"&amp;ADDRESS(MATCH($B24,INDIRECT("'"&amp;$B$2&amp;"'!$B$1:$B$1095"),0),MATCH(BJ$5,INDIRECT("'"&amp;$B$2&amp;"'!5:5"),0))),0)</f>
        <v>0</v>
      </c>
      <c r="BK24" s="21">
        <f ca="1">IFERROR(INDIRECT("'"&amp;$B$2&amp;"'!"&amp;ADDRESS(MATCH($B24,INDIRECT("'"&amp;$B$2&amp;"'!$B$1:$B$1095"),0),MATCH(BK$5,INDIRECT("'"&amp;$B$2&amp;"'!5:5"),0))),0)</f>
        <v>0</v>
      </c>
      <c r="BL24" s="21">
        <f ca="1">IFERROR(INDIRECT("'"&amp;$B$2&amp;"'!"&amp;ADDRESS(MATCH($B24,INDIRECT("'"&amp;$B$2&amp;"'!$B$1:$B$1095"),0),MATCH(BL$5,INDIRECT("'"&amp;$B$2&amp;"'!5:5"),0))),0)</f>
        <v>0</v>
      </c>
      <c r="BM24" s="21">
        <f ca="1">IFERROR(INDIRECT("'"&amp;$B$2&amp;"'!"&amp;ADDRESS(MATCH($B24,INDIRECT("'"&amp;$B$2&amp;"'!$B$1:$B$1095"),0),MATCH(BM$5,INDIRECT("'"&amp;$B$2&amp;"'!5:5"),0))),0)</f>
        <v>0</v>
      </c>
      <c r="BN24" s="21">
        <f ca="1">IFERROR(INDIRECT("'"&amp;$B$2&amp;"'!"&amp;ADDRESS(MATCH($B24,INDIRECT("'"&amp;$B$2&amp;"'!$B$1:$B$1095"),0),MATCH(BN$5,INDIRECT("'"&amp;$B$2&amp;"'!5:5"),0))),0)</f>
        <v>79544.026497025305</v>
      </c>
      <c r="BO24" s="21">
        <f ca="1">IFERROR(INDIRECT("'"&amp;$B$2&amp;"'!"&amp;ADDRESS(MATCH($B24,INDIRECT("'"&amp;$B$2&amp;"'!$B$1:$B$1095"),0),MATCH(BO$5,INDIRECT("'"&amp;$B$2&amp;"'!5:5"),0))),0)</f>
        <v>0</v>
      </c>
      <c r="BP24" s="21">
        <f ca="1">IFERROR(INDIRECT("'"&amp;$B$2&amp;"'!"&amp;ADDRESS(MATCH($B24,INDIRECT("'"&amp;$B$2&amp;"'!$B$1:$B$1095"),0),MATCH(BP$5,INDIRECT("'"&amp;$B$2&amp;"'!5:5"),0))),0)</f>
        <v>9429.5532150610106</v>
      </c>
      <c r="BQ24" s="21">
        <f ca="1">IFERROR(INDIRECT("'"&amp;$B$2&amp;"'!"&amp;ADDRESS(MATCH($B24,INDIRECT("'"&amp;$B$2&amp;"'!$B$1:$B$1095"),0),MATCH(BQ$5,INDIRECT("'"&amp;$B$2&amp;"'!5:5"),0))),0)</f>
        <v>0</v>
      </c>
      <c r="BR24" s="21">
        <f ca="1">IFERROR(INDIRECT("'"&amp;$B$2&amp;"'!"&amp;ADDRESS(MATCH($B24,INDIRECT("'"&amp;$B$2&amp;"'!$B$1:$B$1095"),0),MATCH(BR$5,INDIRECT("'"&amp;$B$2&amp;"'!5:5"),0))),0)</f>
        <v>98</v>
      </c>
      <c r="BS24" s="21">
        <f ca="1">IFERROR(INDIRECT("'"&amp;$B$2&amp;"'!"&amp;ADDRESS(MATCH($B24,INDIRECT("'"&amp;$B$2&amp;"'!$B$1:$B$1095"),0),MATCH(BS$5,INDIRECT("'"&amp;$B$2&amp;"'!5:5"),0))),0)</f>
        <v>14226.137922000191</v>
      </c>
      <c r="BT24" s="21">
        <f ca="1">IFERROR(INDIRECT("'"&amp;$B$2&amp;"'!"&amp;ADDRESS(MATCH($B24,INDIRECT("'"&amp;$B$2&amp;"'!$B$1:$B$1095"),0),MATCH(BT$5,INDIRECT("'"&amp;$B$2&amp;"'!5:5"),0))),0)</f>
        <v>0</v>
      </c>
      <c r="BU24" s="21">
        <f ca="1">IFERROR(INDIRECT("'"&amp;$B$2&amp;"'!"&amp;ADDRESS(MATCH($B24,INDIRECT("'"&amp;$B$2&amp;"'!$B$1:$B$1095"),0),MATCH(BU$5,INDIRECT("'"&amp;$B$2&amp;"'!5:5"),0))),0)</f>
        <v>0</v>
      </c>
      <c r="BV24" s="21">
        <f ca="1">IFERROR(INDIRECT("'"&amp;$B$2&amp;"'!"&amp;ADDRESS(MATCH($B24,INDIRECT("'"&amp;$B$2&amp;"'!$B$1:$B$1095"),0),MATCH(BV$5,INDIRECT("'"&amp;$B$2&amp;"'!5:5"),0))),0)</f>
        <v>0</v>
      </c>
      <c r="BW24" s="21">
        <f ca="1">IFERROR(INDIRECT("'"&amp;$B$2&amp;"'!"&amp;ADDRESS(MATCH($B24,INDIRECT("'"&amp;$B$2&amp;"'!$B$1:$B$1095"),0),MATCH(BW$5,INDIRECT("'"&amp;$B$2&amp;"'!5:5"),0))),0)</f>
        <v>96</v>
      </c>
      <c r="BX24" s="21">
        <f ca="1">IFERROR(INDIRECT("'"&amp;$B$2&amp;"'!"&amp;ADDRESS(MATCH($B24,INDIRECT("'"&amp;$B$2&amp;"'!$B$1:$B$1095"),0),MATCH(BX$5,INDIRECT("'"&amp;$B$2&amp;"'!5:5"),0))),0)</f>
        <v>0</v>
      </c>
      <c r="BY24" s="21">
        <f ca="1">IFERROR(INDIRECT("'"&amp;$B$2&amp;"'!"&amp;ADDRESS(MATCH($B24,INDIRECT("'"&amp;$B$2&amp;"'!$B$1:$B$1095"),0),MATCH(BY$5,INDIRECT("'"&amp;$B$2&amp;"'!5:5"),0))),0)</f>
        <v>0</v>
      </c>
      <c r="BZ24" s="21">
        <f ca="1">IFERROR(INDIRECT("'"&amp;$B$2&amp;"'!"&amp;ADDRESS(MATCH($B24,INDIRECT("'"&amp;$B$2&amp;"'!$B$1:$B$1095"),0),MATCH(BZ$5,INDIRECT("'"&amp;$B$2&amp;"'!5:5"),0))),0)</f>
        <v>369</v>
      </c>
      <c r="CA24" s="21">
        <f ca="1">IFERROR(INDIRECT("'"&amp;$B$2&amp;"'!"&amp;ADDRESS(MATCH($B24,INDIRECT("'"&amp;$B$2&amp;"'!$B$1:$B$1095"),0),MATCH(CA$5,INDIRECT("'"&amp;$B$2&amp;"'!5:5"),0))),0)</f>
        <v>231794</v>
      </c>
      <c r="CB24" s="21">
        <f ca="1">IFERROR(INDIRECT("'"&amp;$B$2&amp;"'!"&amp;ADDRESS(MATCH($B24,INDIRECT("'"&amp;$B$2&amp;"'!$B$1:$B$1095"),0),MATCH(CB$5,INDIRECT("'"&amp;$B$2&amp;"'!5:5"),0))),0)</f>
        <v>1</v>
      </c>
      <c r="CC24" s="21">
        <f ca="1">IFERROR(INDIRECT("'"&amp;$B$2&amp;"'!"&amp;ADDRESS(MATCH($B24,INDIRECT("'"&amp;$B$2&amp;"'!$B$1:$B$1095"),0),MATCH(CC$5,INDIRECT("'"&amp;$B$2&amp;"'!5:5"),0))),0)</f>
        <v>28475</v>
      </c>
      <c r="CD24" s="21">
        <f ca="1">IFERROR(INDIRECT("'"&amp;$B$2&amp;"'!"&amp;ADDRESS(MATCH($B24,INDIRECT("'"&amp;$B$2&amp;"'!$B$1:$B$1095"),0),MATCH(CD$5,INDIRECT("'"&amp;$B$2&amp;"'!5:5"),0))),0)</f>
        <v>0</v>
      </c>
      <c r="CE24" s="21">
        <f ca="1">IFERROR(INDIRECT("'"&amp;$B$2&amp;"'!"&amp;ADDRESS(MATCH($B24,INDIRECT("'"&amp;$B$2&amp;"'!$B$1:$B$1095"),0),MATCH(CE$5,INDIRECT("'"&amp;$B$2&amp;"'!5:5"),0))),0)</f>
        <v>0</v>
      </c>
      <c r="CF24" s="21">
        <f ca="1">IFERROR(INDIRECT("'"&amp;$B$2&amp;"'!"&amp;ADDRESS(MATCH($B24,INDIRECT("'"&amp;$B$2&amp;"'!$B$1:$B$1095"),0),MATCH(CF$5,INDIRECT("'"&amp;$B$2&amp;"'!5:5"),0))),0)</f>
        <v>13</v>
      </c>
      <c r="CG24" s="21">
        <f ca="1">IFERROR(INDIRECT("'"&amp;$B$2&amp;"'!"&amp;ADDRESS(MATCH($B24,INDIRECT("'"&amp;$B$2&amp;"'!$B$1:$B$1095"),0),MATCH(CG$5,INDIRECT("'"&amp;$B$2&amp;"'!5:5"),0))),0)</f>
        <v>4584</v>
      </c>
      <c r="CH24" s="21">
        <f ca="1">IFERROR(INDIRECT("'"&amp;$B$2&amp;"'!"&amp;ADDRESS(MATCH($B24,INDIRECT("'"&amp;$B$2&amp;"'!$B$1:$B$1095"),0),MATCH(CH$5,INDIRECT("'"&amp;$B$2&amp;"'!5:5"),0))),0)</f>
        <v>96.484931506849307</v>
      </c>
      <c r="CI24" s="22">
        <f t="shared" ca="1" si="1"/>
        <v>23589.585600871716</v>
      </c>
      <c r="CJ24" s="21">
        <f ca="1">IFERROR(INDIRECT("'"&amp;$B$2&amp;"'!"&amp;ADDRESS(MATCH($B24,INDIRECT("'"&amp;$B$2&amp;"'!$B$1:$B$1095"),0),MATCH(CJ$5,INDIRECT("'"&amp;$B$2&amp;"'!5:5"),0))),0)</f>
        <v>3253.33698630137</v>
      </c>
      <c r="CK24" s="21">
        <f ca="1">IFERROR(INDIRECT("'"&amp;$B$2&amp;"'!"&amp;ADDRESS(MATCH($B24,INDIRECT("'"&amp;$B$2&amp;"'!$B$1:$B$1095"),0),MATCH(CK$5,INDIRECT("'"&amp;$B$2&amp;"'!5:5"),0))),0)</f>
        <v>0</v>
      </c>
      <c r="CL24" s="22">
        <f t="shared" ca="1" si="2"/>
        <v>19937.486970734732</v>
      </c>
      <c r="CM24" s="21">
        <f ca="1">IFERROR(INDIRECT("'"&amp;$B$2&amp;"'!"&amp;ADDRESS(MATCH($B24,INDIRECT("'"&amp;$B$2&amp;"'!$B$1:$B$1095"),0),MATCH(CM$5,INDIRECT("'"&amp;$B$2&amp;"'!5:5"),0))),0)</f>
        <v>0</v>
      </c>
      <c r="CN24" s="21">
        <f ca="1">IFERROR(INDIRECT("'"&amp;$B$2&amp;"'!"&amp;ADDRESS(MATCH($B24,INDIRECT("'"&amp;$B$2&amp;"'!$B$1:$B$1095"),0),MATCH(CN$5,INDIRECT("'"&amp;$B$2&amp;"'!5:5"),0))),0)</f>
        <v>19937.486970734732</v>
      </c>
      <c r="CO24" s="22">
        <f t="shared" ca="1" si="3"/>
        <v>398.76164383561598</v>
      </c>
      <c r="CP24" s="21">
        <f ca="1">IFERROR(INDIRECT("'"&amp;$B$2&amp;"'!"&amp;ADDRESS(MATCH($B24,INDIRECT("'"&amp;$B$2&amp;"'!$B$1:$B$1095"),0),MATCH(CP$5,INDIRECT("'"&amp;$B$2&amp;"'!5:5"),0))),0)</f>
        <v>72</v>
      </c>
      <c r="CQ24" s="21">
        <f ca="1">IFERROR(INDIRECT("'"&amp;$B$2&amp;"'!"&amp;ADDRESS(MATCH($B24,INDIRECT("'"&amp;$B$2&amp;"'!$B$1:$B$1095"),0),MATCH(CQ$5,INDIRECT("'"&amp;$B$2&amp;"'!5:5"),0))),0)</f>
        <v>326.76164383561598</v>
      </c>
      <c r="CR24" s="21">
        <f ca="1">IFERROR(INDIRECT("'"&amp;$B$2&amp;"'!"&amp;ADDRESS(MATCH($B24,INDIRECT("'"&amp;$B$2&amp;"'!$B$1:$B$1095"),0),MATCH(CR$5,INDIRECT("'"&amp;$B$2&amp;"'!5:5"),0))),0)</f>
        <v>264</v>
      </c>
      <c r="CS24" s="21">
        <f ca="1">IFERROR(INDIRECT("'"&amp;$B$2&amp;"'!"&amp;ADDRESS(MATCH($B24,INDIRECT("'"&amp;$B$2&amp;"'!$B$1:$B$1095"),0),MATCH(CS$5,INDIRECT("'"&amp;$B$2&amp;"'!5:5"),0))),0)</f>
        <v>0</v>
      </c>
      <c r="CT24" s="21">
        <f ca="1">IFERROR(INDIRECT("'"&amp;$B$2&amp;"'!"&amp;ADDRESS(MATCH($B24,INDIRECT("'"&amp;$B$2&amp;"'!$B$1:$B$1095"),0),MATCH(CT$5,INDIRECT("'"&amp;$B$2&amp;"'!5:5"),0))),0)</f>
        <v>0</v>
      </c>
      <c r="CU24" s="22">
        <f t="shared" ca="1" si="5"/>
        <v>825480.5525511587</v>
      </c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</row>
    <row r="25" spans="1:226" ht="12.75" customHeight="1" x14ac:dyDescent="0.2">
      <c r="A25" s="67" t="s">
        <v>162</v>
      </c>
      <c r="B25" s="20">
        <v>1027</v>
      </c>
      <c r="C25" s="68" t="s">
        <v>144</v>
      </c>
      <c r="D25" s="22">
        <f t="shared" ca="1" si="0"/>
        <v>5340.4136930000004</v>
      </c>
      <c r="E25" s="21">
        <f ca="1">IFERROR(INDIRECT("'"&amp;$B$2&amp;"'!"&amp;ADDRESS(MATCH($B25,INDIRECT("'"&amp;$B$2&amp;"'!$B$1:$B$1095"),0),MATCH(E$5,INDIRECT("'"&amp;$B$2&amp;"'!5:5"),0))),0)</f>
        <v>4305.2493119999999</v>
      </c>
      <c r="F25" s="21">
        <f ca="1">IFERROR(INDIRECT("'"&amp;$B$2&amp;"'!"&amp;ADDRESS(MATCH($B25,INDIRECT("'"&amp;$B$2&amp;"'!$B$1:$B$1095"),0),MATCH(F$5,INDIRECT("'"&amp;$B$2&amp;"'!5:5"),0))),0)</f>
        <v>844.03013600000008</v>
      </c>
      <c r="G25" s="21">
        <f ca="1">IFERROR(INDIRECT("'"&amp;$B$2&amp;"'!"&amp;ADDRESS(MATCH($B25,INDIRECT("'"&amp;$B$2&amp;"'!$B$1:$B$1095"),0),MATCH(G$5,INDIRECT("'"&amp;$B$2&amp;"'!5:5"),0))),0)</f>
        <v>191.13424500000002</v>
      </c>
      <c r="H25" s="21">
        <f ca="1">IFERROR(INDIRECT("'"&amp;$B$2&amp;"'!"&amp;ADDRESS(MATCH($B25,INDIRECT("'"&amp;$B$2&amp;"'!$B$1:$B$1095"),0),MATCH(H$5,INDIRECT("'"&amp;$B$2&amp;"'!5:5"),0))),0)</f>
        <v>849.25753199999997</v>
      </c>
      <c r="I25" s="21">
        <f ca="1">IFERROR(INDIRECT("'"&amp;$B$2&amp;"'!"&amp;ADDRESS(MATCH($B25,INDIRECT("'"&amp;$B$2&amp;"'!$B$1:$B$1095"),0),MATCH(I$5,INDIRECT("'"&amp;$B$2&amp;"'!5:5"),0))),0)</f>
        <v>9485</v>
      </c>
      <c r="J25" s="21">
        <f ca="1">IFERROR(INDIRECT("'"&amp;$B$2&amp;"'!"&amp;ADDRESS(MATCH($B25,INDIRECT("'"&amp;$B$2&amp;"'!$B$1:$B$1095"),0),MATCH(J$5,INDIRECT("'"&amp;$B$2&amp;"'!5:5"),0))),0)</f>
        <v>0</v>
      </c>
      <c r="K25" s="21">
        <f ca="1">IFERROR(INDIRECT("'"&amp;$B$2&amp;"'!"&amp;ADDRESS(MATCH($B25,INDIRECT("'"&amp;$B$2&amp;"'!$B$1:$B$1095"),0),MATCH(K$5,INDIRECT("'"&amp;$B$2&amp;"'!5:5"),0))),0)</f>
        <v>4</v>
      </c>
      <c r="L25" s="21">
        <f ca="1">IFERROR(INDIRECT("'"&amp;$B$2&amp;"'!"&amp;ADDRESS(MATCH($B25,INDIRECT("'"&amp;$B$2&amp;"'!$B$1:$B$1095"),0),MATCH(L$5,INDIRECT("'"&amp;$B$2&amp;"'!5:5"),0))),0)</f>
        <v>0</v>
      </c>
      <c r="M25" s="21">
        <f ca="1">IFERROR(INDIRECT("'"&amp;$B$2&amp;"'!"&amp;ADDRESS(MATCH($B25,INDIRECT("'"&amp;$B$2&amp;"'!$B$1:$B$1095"),0),MATCH(M$5,INDIRECT("'"&amp;$B$2&amp;"'!5:5"),0))),0)</f>
        <v>0</v>
      </c>
      <c r="N25" s="21">
        <f ca="1">IFERROR(INDIRECT("'"&amp;$B$2&amp;"'!"&amp;ADDRESS(MATCH($B25,INDIRECT("'"&amp;$B$2&amp;"'!$B$1:$B$1095"),0),MATCH(N$5,INDIRECT("'"&amp;$B$2&amp;"'!5:5"),0))),0)</f>
        <v>0</v>
      </c>
      <c r="O25" s="21">
        <f ca="1">IFERROR(INDIRECT("'"&amp;$B$2&amp;"'!"&amp;ADDRESS(MATCH($B25,INDIRECT("'"&amp;$B$2&amp;"'!$B$1:$B$1095"),0),MATCH(O$5,INDIRECT("'"&amp;$B$2&amp;"'!5:5"),0))),0)</f>
        <v>1305.1506830000001</v>
      </c>
      <c r="P25" s="21">
        <f ca="1">IFERROR(INDIRECT("'"&amp;$B$2&amp;"'!"&amp;ADDRESS(MATCH($B25,INDIRECT("'"&amp;$B$2&amp;"'!$B$1:$B$1095"),0),MATCH(P$5,INDIRECT("'"&amp;$B$2&amp;"'!5:5"),0))),0)</f>
        <v>0</v>
      </c>
      <c r="Q25" s="21">
        <f ca="1">IFERROR(INDIRECT("'"&amp;$B$2&amp;"'!"&amp;ADDRESS(MATCH($B25,INDIRECT("'"&amp;$B$2&amp;"'!$B$1:$B$1095"),0),MATCH(Q$5,INDIRECT("'"&amp;$B$2&amp;"'!5:5"),0))),0)</f>
        <v>15</v>
      </c>
      <c r="R25" s="21">
        <f ca="1">IFERROR(INDIRECT("'"&amp;$B$2&amp;"'!"&amp;ADDRESS(MATCH($B25,INDIRECT("'"&amp;$B$2&amp;"'!$B$1:$B$1095"),0),MATCH(R$5,INDIRECT("'"&amp;$B$2&amp;"'!5:5"),0))),0)</f>
        <v>0</v>
      </c>
      <c r="S25" s="21">
        <f ca="1">IFERROR(INDIRECT("'"&amp;$B$2&amp;"'!"&amp;ADDRESS(MATCH($B25,INDIRECT("'"&amp;$B$2&amp;"'!$B$1:$B$1095"),0),MATCH(S$5,INDIRECT("'"&amp;$B$2&amp;"'!5:5"),0))),0)</f>
        <v>0</v>
      </c>
      <c r="T25" s="21">
        <f ca="1">IFERROR(INDIRECT("'"&amp;$B$2&amp;"'!"&amp;ADDRESS(MATCH($B25,INDIRECT("'"&amp;$B$2&amp;"'!$B$1:$B$1095"),0),MATCH(T$5,INDIRECT("'"&amp;$B$2&amp;"'!5:5"),0))),0)</f>
        <v>47074.615793999998</v>
      </c>
      <c r="U25" s="21">
        <f ca="1">IFERROR(INDIRECT("'"&amp;$B$2&amp;"'!"&amp;ADDRESS(MATCH($B25,INDIRECT("'"&amp;$B$2&amp;"'!$B$1:$B$1095"),0),MATCH(U$5,INDIRECT("'"&amp;$B$2&amp;"'!5:5"),0))),0)</f>
        <v>463.39725700000002</v>
      </c>
      <c r="V25" s="21">
        <f ca="1">IFERROR(INDIRECT("'"&amp;$B$2&amp;"'!"&amp;ADDRESS(MATCH($B25,INDIRECT("'"&amp;$B$2&amp;"'!$B$1:$B$1095"),0),MATCH(V$5,INDIRECT("'"&amp;$B$2&amp;"'!5:5"),0))),0)</f>
        <v>93960.547048000022</v>
      </c>
      <c r="W25" s="21">
        <f ca="1">IFERROR(INDIRECT("'"&amp;$B$2&amp;"'!"&amp;ADDRESS(MATCH($B25,INDIRECT("'"&amp;$B$2&amp;"'!$B$1:$B$1095"),0),MATCH(W$5,INDIRECT("'"&amp;$B$2&amp;"'!5:5"),0))),0)</f>
        <v>39666.536625000008</v>
      </c>
      <c r="X25" s="21">
        <f ca="1">IFERROR(INDIRECT("'"&amp;$B$2&amp;"'!"&amp;ADDRESS(MATCH($B25,INDIRECT("'"&amp;$B$2&amp;"'!$B$1:$B$1095"),0),MATCH(X$5,INDIRECT("'"&amp;$B$2&amp;"'!5:5"),0))),0)</f>
        <v>0</v>
      </c>
      <c r="Y25" s="21">
        <f ca="1">IFERROR(INDIRECT("'"&amp;$B$2&amp;"'!"&amp;ADDRESS(MATCH($B25,INDIRECT("'"&amp;$B$2&amp;"'!$B$1:$B$1095"),0),MATCH(Y$5,INDIRECT("'"&amp;$B$2&amp;"'!5:5"),0))),0)</f>
        <v>589.16438200000005</v>
      </c>
      <c r="Z25" s="21">
        <f ca="1">IFERROR(INDIRECT("'"&amp;$B$2&amp;"'!"&amp;ADDRESS(MATCH($B25,INDIRECT("'"&amp;$B$2&amp;"'!$B$1:$B$1095"),0),MATCH(Z$5,INDIRECT("'"&amp;$B$2&amp;"'!5:5"),0))),0)</f>
        <v>5271.3945169999997</v>
      </c>
      <c r="AA25" s="21">
        <f ca="1">IFERROR(INDIRECT("'"&amp;$B$2&amp;"'!"&amp;ADDRESS(MATCH($B25,INDIRECT("'"&amp;$B$2&amp;"'!$B$1:$B$1095"),0),MATCH(AA$5,INDIRECT("'"&amp;$B$2&amp;"'!5:5"),0))),0)</f>
        <v>0</v>
      </c>
      <c r="AB25" s="21">
        <f ca="1">IFERROR(INDIRECT("'"&amp;$B$2&amp;"'!"&amp;ADDRESS(MATCH($B25,INDIRECT("'"&amp;$B$2&amp;"'!$B$1:$B$1095"),0),MATCH(AB$5,INDIRECT("'"&amp;$B$2&amp;"'!5:5"),0))),0)</f>
        <v>0</v>
      </c>
      <c r="AC25" s="21">
        <f ca="1">IFERROR(INDIRECT("'"&amp;$B$2&amp;"'!"&amp;ADDRESS(MATCH($B25,INDIRECT("'"&amp;$B$2&amp;"'!$B$1:$B$1095"),0),MATCH(AC$5,INDIRECT("'"&amp;$B$2&amp;"'!5:5"),0))),0)</f>
        <v>5634.5068439999995</v>
      </c>
      <c r="AD25" s="21">
        <f ca="1">IFERROR(INDIRECT("'"&amp;$B$2&amp;"'!"&amp;ADDRESS(MATCH($B25,INDIRECT("'"&amp;$B$2&amp;"'!$B$1:$B$1095"),0),MATCH(AD$5,INDIRECT("'"&amp;$B$2&amp;"'!5:5"),0))),0)</f>
        <v>6654.487666</v>
      </c>
      <c r="AE25" s="21">
        <f ca="1">IFERROR(INDIRECT("'"&amp;$B$2&amp;"'!"&amp;ADDRESS(MATCH($B25,INDIRECT("'"&amp;$B$2&amp;"'!$B$1:$B$1095"),0),MATCH(AE$5,INDIRECT("'"&amp;$B$2&amp;"'!5:5"),0))),0)</f>
        <v>0</v>
      </c>
      <c r="AF25" s="21">
        <f ca="1">IFERROR(INDIRECT("'"&amp;$B$2&amp;"'!"&amp;ADDRESS(MATCH($B25,INDIRECT("'"&amp;$B$2&amp;"'!$B$1:$B$1095"),0),MATCH(AF$5,INDIRECT("'"&amp;$B$2&amp;"'!5:5"),0))),0)</f>
        <v>0</v>
      </c>
      <c r="AG25" s="21">
        <f ca="1">IFERROR(INDIRECT("'"&amp;$B$2&amp;"'!"&amp;ADDRESS(MATCH($B25,INDIRECT("'"&amp;$B$2&amp;"'!$B$1:$B$1095"),0),MATCH(AG$5,INDIRECT("'"&amp;$B$2&amp;"'!5:5"),0))),0)</f>
        <v>3</v>
      </c>
      <c r="AH25" s="21">
        <f ca="1">IFERROR(INDIRECT("'"&amp;$B$2&amp;"'!"&amp;ADDRESS(MATCH($B25,INDIRECT("'"&amp;$B$2&amp;"'!$B$1:$B$1095"),0),MATCH(AH$5,INDIRECT("'"&amp;$B$2&amp;"'!5:5"),0))),0)</f>
        <v>8</v>
      </c>
      <c r="AI25" s="21">
        <f ca="1">IFERROR(INDIRECT("'"&amp;$B$2&amp;"'!"&amp;ADDRESS(MATCH($B25,INDIRECT("'"&amp;$B$2&amp;"'!$B$1:$B$1095"),0),MATCH(AI$5,INDIRECT("'"&amp;$B$2&amp;"'!5:5"),0))),0)</f>
        <v>0</v>
      </c>
      <c r="AJ25" s="21">
        <f ca="1">IFERROR(INDIRECT("'"&amp;$B$2&amp;"'!"&amp;ADDRESS(MATCH($B25,INDIRECT("'"&amp;$B$2&amp;"'!$B$1:$B$1095"),0),MATCH(AJ$5,INDIRECT("'"&amp;$B$2&amp;"'!5:5"),0))),0)</f>
        <v>173</v>
      </c>
      <c r="AK25" s="21">
        <f ca="1">IFERROR(INDIRECT("'"&amp;$B$2&amp;"'!"&amp;ADDRESS(MATCH($B25,INDIRECT("'"&amp;$B$2&amp;"'!$B$1:$B$1095"),0),MATCH(AK$5,INDIRECT("'"&amp;$B$2&amp;"'!5:5"),0))),0)</f>
        <v>1</v>
      </c>
      <c r="AL25" s="21">
        <f ca="1">IFERROR(INDIRECT("'"&amp;$B$2&amp;"'!"&amp;ADDRESS(MATCH($B25,INDIRECT("'"&amp;$B$2&amp;"'!$B$1:$B$1095"),0),MATCH(AL$5,INDIRECT("'"&amp;$B$2&amp;"'!5:5"),0))),0)</f>
        <v>0</v>
      </c>
      <c r="AM25" s="21">
        <f ca="1">IFERROR(INDIRECT("'"&amp;$B$2&amp;"'!"&amp;ADDRESS(MATCH($B25,INDIRECT("'"&amp;$B$2&amp;"'!$B$1:$B$1095"),0),MATCH(AM$5,INDIRECT("'"&amp;$B$2&amp;"'!5:5"),0))),0)</f>
        <v>114</v>
      </c>
      <c r="AN25" s="21">
        <f ca="1">IFERROR(INDIRECT("'"&amp;$B$2&amp;"'!"&amp;ADDRESS(MATCH($B25,INDIRECT("'"&amp;$B$2&amp;"'!$B$1:$B$1095"),0),MATCH(AN$5,INDIRECT("'"&amp;$B$2&amp;"'!5:5"),0))),0)</f>
        <v>0</v>
      </c>
      <c r="AO25" s="21">
        <f ca="1">IFERROR(INDIRECT("'"&amp;$B$2&amp;"'!"&amp;ADDRESS(MATCH($B25,INDIRECT("'"&amp;$B$2&amp;"'!$B$1:$B$1095"),0),MATCH(AO$5,INDIRECT("'"&amp;$B$2&amp;"'!5:5"),0))),0)</f>
        <v>0</v>
      </c>
      <c r="AP25" s="21">
        <f ca="1">IFERROR(INDIRECT("'"&amp;$B$2&amp;"'!"&amp;ADDRESS(MATCH($B25,INDIRECT("'"&amp;$B$2&amp;"'!$B$1:$B$1095"),0),MATCH(AP$5,INDIRECT("'"&amp;$B$2&amp;"'!5:5"),0))),0)</f>
        <v>3507.1561630000001</v>
      </c>
      <c r="AQ25" s="21">
        <f ca="1">IFERROR(INDIRECT("'"&amp;$B$2&amp;"'!"&amp;ADDRESS(MATCH($B25,INDIRECT("'"&amp;$B$2&amp;"'!$B$1:$B$1095"),0),MATCH(AQ$5,INDIRECT("'"&amp;$B$2&amp;"'!5:5"),0))),0)</f>
        <v>0</v>
      </c>
      <c r="AR25" s="21">
        <f ca="1">IFERROR(INDIRECT("'"&amp;$B$2&amp;"'!"&amp;ADDRESS(MATCH($B25,INDIRECT("'"&amp;$B$2&amp;"'!$B$1:$B$1095"),0),MATCH(AR$5,INDIRECT("'"&amp;$B$2&amp;"'!5:5"),0))),0)</f>
        <v>0</v>
      </c>
      <c r="AS25" s="21">
        <f ca="1">IFERROR(INDIRECT("'"&amp;$B$2&amp;"'!"&amp;ADDRESS(MATCH($B25,INDIRECT("'"&amp;$B$2&amp;"'!$B$1:$B$1095"),0),MATCH(AS$5,INDIRECT("'"&amp;$B$2&amp;"'!5:5"),0))),0)</f>
        <v>0</v>
      </c>
      <c r="AT25" s="21">
        <f ca="1">IFERROR(INDIRECT("'"&amp;$B$2&amp;"'!"&amp;ADDRESS(MATCH($B25,INDIRECT("'"&amp;$B$2&amp;"'!$B$1:$B$1095"),0),MATCH(AT$5,INDIRECT("'"&amp;$B$2&amp;"'!5:5"),0))),0)</f>
        <v>5473.6602659999999</v>
      </c>
      <c r="AU25" s="21">
        <f ca="1">IFERROR(INDIRECT("'"&amp;$B$2&amp;"'!"&amp;ADDRESS(MATCH($B25,INDIRECT("'"&amp;$B$2&amp;"'!$B$1:$B$1095"),0),MATCH(AU$5,INDIRECT("'"&amp;$B$2&amp;"'!5:5"),0))),0)</f>
        <v>5818.5671160000002</v>
      </c>
      <c r="AV25" s="21">
        <f ca="1">IFERROR(INDIRECT("'"&amp;$B$2&amp;"'!"&amp;ADDRESS(MATCH($B25,INDIRECT("'"&amp;$B$2&amp;"'!$B$1:$B$1095"),0),MATCH(AV$5,INDIRECT("'"&amp;$B$2&amp;"'!5:5"),0))),0)</f>
        <v>5819.5671160000002</v>
      </c>
      <c r="AW25" s="21">
        <f ca="1">IFERROR(INDIRECT("'"&amp;$B$2&amp;"'!"&amp;ADDRESS(MATCH($B25,INDIRECT("'"&amp;$B$2&amp;"'!$B$1:$B$1095"),0),MATCH(AW$5,INDIRECT("'"&amp;$B$2&amp;"'!5:5"),0))),0)</f>
        <v>0</v>
      </c>
      <c r="AX25" s="21">
        <f ca="1">IFERROR(INDIRECT("'"&amp;$B$2&amp;"'!"&amp;ADDRESS(MATCH($B25,INDIRECT("'"&amp;$B$2&amp;"'!$B$1:$B$1095"),0),MATCH(AX$5,INDIRECT("'"&amp;$B$2&amp;"'!5:5"),0))),0)</f>
        <v>5819.5671160000002</v>
      </c>
      <c r="AY25" s="21">
        <f ca="1">IFERROR(INDIRECT("'"&amp;$B$2&amp;"'!"&amp;ADDRESS(MATCH($B25,INDIRECT("'"&amp;$B$2&amp;"'!$B$1:$B$1095"),0),MATCH(AY$5,INDIRECT("'"&amp;$B$2&amp;"'!5:5"),0))),0)</f>
        <v>0</v>
      </c>
      <c r="AZ25" s="21">
        <f ca="1">IFERROR(INDIRECT("'"&amp;$B$2&amp;"'!"&amp;ADDRESS(MATCH($B25,INDIRECT("'"&amp;$B$2&amp;"'!$B$1:$B$1095"),0),MATCH(AZ$5,INDIRECT("'"&amp;$B$2&amp;"'!5:5"),0))),0)</f>
        <v>0</v>
      </c>
      <c r="BA25" s="21">
        <f ca="1">IFERROR(INDIRECT("'"&amp;$B$2&amp;"'!"&amp;ADDRESS(MATCH($B25,INDIRECT("'"&amp;$B$2&amp;"'!$B$1:$B$1095"),0),MATCH(BA$5,INDIRECT("'"&amp;$B$2&amp;"'!5:5"),0))),0)</f>
        <v>0</v>
      </c>
      <c r="BB25" s="21">
        <f ca="1">IFERROR(INDIRECT("'"&amp;$B$2&amp;"'!"&amp;ADDRESS(MATCH($B25,INDIRECT("'"&amp;$B$2&amp;"'!$B$1:$B$1095"),0),MATCH(BB$5,INDIRECT("'"&amp;$B$2&amp;"'!5:5"),0))),0)</f>
        <v>0</v>
      </c>
      <c r="BC25" s="21">
        <f ca="1">IFERROR(INDIRECT("'"&amp;$B$2&amp;"'!"&amp;ADDRESS(MATCH($B25,INDIRECT("'"&amp;$B$2&amp;"'!$B$1:$B$1095"),0),MATCH(BC$5,INDIRECT("'"&amp;$B$2&amp;"'!5:5"),0))),0)</f>
        <v>0</v>
      </c>
      <c r="BD25" s="21">
        <f ca="1">IFERROR(INDIRECT("'"&amp;$B$2&amp;"'!"&amp;ADDRESS(MATCH($B25,INDIRECT("'"&amp;$B$2&amp;"'!$B$1:$B$1095"),0),MATCH(BD$5,INDIRECT("'"&amp;$B$2&amp;"'!5:5"),0))),0)</f>
        <v>44521.325667000005</v>
      </c>
      <c r="BE25" s="21">
        <f ca="1">IFERROR(INDIRECT("'"&amp;$B$2&amp;"'!"&amp;ADDRESS(MATCH($B25,INDIRECT("'"&amp;$B$2&amp;"'!$B$1:$B$1095"),0),MATCH(BE$5,INDIRECT("'"&amp;$B$2&amp;"'!5:5"),0))),0)</f>
        <v>0</v>
      </c>
      <c r="BF25" s="21">
        <f ca="1">IFERROR(INDIRECT("'"&amp;$B$2&amp;"'!"&amp;ADDRESS(MATCH($B25,INDIRECT("'"&amp;$B$2&amp;"'!$B$1:$B$1095"),0),MATCH(BF$5,INDIRECT("'"&amp;$B$2&amp;"'!5:5"),0))),0)</f>
        <v>0</v>
      </c>
      <c r="BG25" s="21">
        <f ca="1">IFERROR(INDIRECT("'"&amp;$B$2&amp;"'!"&amp;ADDRESS(MATCH($B25,INDIRECT("'"&amp;$B$2&amp;"'!$B$1:$B$1095"),0),MATCH(BG$5,INDIRECT("'"&amp;$B$2&amp;"'!5:5"),0))),0)</f>
        <v>0</v>
      </c>
      <c r="BH25" s="21">
        <f ca="1">IFERROR(INDIRECT("'"&amp;$B$2&amp;"'!"&amp;ADDRESS(MATCH($B25,INDIRECT("'"&amp;$B$2&amp;"'!$B$1:$B$1095"),0),MATCH(BH$5,INDIRECT("'"&amp;$B$2&amp;"'!5:5"),0))),0)</f>
        <v>0</v>
      </c>
      <c r="BI25" s="21">
        <f ca="1">IFERROR(INDIRECT("'"&amp;$B$2&amp;"'!"&amp;ADDRESS(MATCH($B25,INDIRECT("'"&amp;$B$2&amp;"'!$B$1:$B$1095"),0),MATCH(BI$5,INDIRECT("'"&amp;$B$2&amp;"'!5:5"),0))),0)</f>
        <v>0</v>
      </c>
      <c r="BJ25" s="21">
        <f ca="1">IFERROR(INDIRECT("'"&amp;$B$2&amp;"'!"&amp;ADDRESS(MATCH($B25,INDIRECT("'"&amp;$B$2&amp;"'!$B$1:$B$1095"),0),MATCH(BJ$5,INDIRECT("'"&amp;$B$2&amp;"'!5:5"),0))),0)</f>
        <v>0</v>
      </c>
      <c r="BK25" s="21">
        <f ca="1">IFERROR(INDIRECT("'"&amp;$B$2&amp;"'!"&amp;ADDRESS(MATCH($B25,INDIRECT("'"&amp;$B$2&amp;"'!$B$1:$B$1095"),0),MATCH(BK$5,INDIRECT("'"&amp;$B$2&amp;"'!5:5"),0))),0)</f>
        <v>0</v>
      </c>
      <c r="BL25" s="21">
        <f ca="1">IFERROR(INDIRECT("'"&amp;$B$2&amp;"'!"&amp;ADDRESS(MATCH($B25,INDIRECT("'"&amp;$B$2&amp;"'!$B$1:$B$1095"),0),MATCH(BL$5,INDIRECT("'"&amp;$B$2&amp;"'!5:5"),0))),0)</f>
        <v>0</v>
      </c>
      <c r="BM25" s="21">
        <f ca="1">IFERROR(INDIRECT("'"&amp;$B$2&amp;"'!"&amp;ADDRESS(MATCH($B25,INDIRECT("'"&amp;$B$2&amp;"'!$B$1:$B$1095"),0),MATCH(BM$5,INDIRECT("'"&amp;$B$2&amp;"'!5:5"),0))),0)</f>
        <v>1</v>
      </c>
      <c r="BN25" s="21">
        <f ca="1">IFERROR(INDIRECT("'"&amp;$B$2&amp;"'!"&amp;ADDRESS(MATCH($B25,INDIRECT("'"&amp;$B$2&amp;"'!$B$1:$B$1095"),0),MATCH(BN$5,INDIRECT("'"&amp;$B$2&amp;"'!5:5"),0))),0)</f>
        <v>46880.333874999997</v>
      </c>
      <c r="BO25" s="21">
        <f ca="1">IFERROR(INDIRECT("'"&amp;$B$2&amp;"'!"&amp;ADDRESS(MATCH($B25,INDIRECT("'"&amp;$B$2&amp;"'!$B$1:$B$1095"),0),MATCH(BO$5,INDIRECT("'"&amp;$B$2&amp;"'!5:5"),0))),0)</f>
        <v>0</v>
      </c>
      <c r="BP25" s="21">
        <f ca="1">IFERROR(INDIRECT("'"&amp;$B$2&amp;"'!"&amp;ADDRESS(MATCH($B25,INDIRECT("'"&amp;$B$2&amp;"'!$B$1:$B$1095"),0),MATCH(BP$5,INDIRECT("'"&amp;$B$2&amp;"'!5:5"),0))),0)</f>
        <v>4189.3835570000001</v>
      </c>
      <c r="BQ25" s="21">
        <f ca="1">IFERROR(INDIRECT("'"&amp;$B$2&amp;"'!"&amp;ADDRESS(MATCH($B25,INDIRECT("'"&amp;$B$2&amp;"'!$B$1:$B$1095"),0),MATCH(BQ$5,INDIRECT("'"&amp;$B$2&amp;"'!5:5"),0))),0)</f>
        <v>6</v>
      </c>
      <c r="BR25" s="21">
        <f ca="1">IFERROR(INDIRECT("'"&amp;$B$2&amp;"'!"&amp;ADDRESS(MATCH($B25,INDIRECT("'"&amp;$B$2&amp;"'!$B$1:$B$1095"),0),MATCH(BR$5,INDIRECT("'"&amp;$B$2&amp;"'!5:5"),0))),0)</f>
        <v>101</v>
      </c>
      <c r="BS25" s="21">
        <f ca="1">IFERROR(INDIRECT("'"&amp;$B$2&amp;"'!"&amp;ADDRESS(MATCH($B25,INDIRECT("'"&amp;$B$2&amp;"'!$B$1:$B$1095"),0),MATCH(BS$5,INDIRECT("'"&amp;$B$2&amp;"'!5:5"),0))),0)</f>
        <v>4270.3205449999996</v>
      </c>
      <c r="BT25" s="21">
        <f ca="1">IFERROR(INDIRECT("'"&amp;$B$2&amp;"'!"&amp;ADDRESS(MATCH($B25,INDIRECT("'"&amp;$B$2&amp;"'!$B$1:$B$1095"),0),MATCH(BT$5,INDIRECT("'"&amp;$B$2&amp;"'!5:5"),0))),0)</f>
        <v>0</v>
      </c>
      <c r="BU25" s="21">
        <f ca="1">IFERROR(INDIRECT("'"&amp;$B$2&amp;"'!"&amp;ADDRESS(MATCH($B25,INDIRECT("'"&amp;$B$2&amp;"'!$B$1:$B$1095"),0),MATCH(BU$5,INDIRECT("'"&amp;$B$2&amp;"'!5:5"),0))),0)</f>
        <v>0</v>
      </c>
      <c r="BV25" s="21">
        <f ca="1">IFERROR(INDIRECT("'"&amp;$B$2&amp;"'!"&amp;ADDRESS(MATCH($B25,INDIRECT("'"&amp;$B$2&amp;"'!$B$1:$B$1095"),0),MATCH(BV$5,INDIRECT("'"&amp;$B$2&amp;"'!5:5"),0))),0)</f>
        <v>0</v>
      </c>
      <c r="BW25" s="21">
        <f ca="1">IFERROR(INDIRECT("'"&amp;$B$2&amp;"'!"&amp;ADDRESS(MATCH($B25,INDIRECT("'"&amp;$B$2&amp;"'!$B$1:$B$1095"),0),MATCH(BW$5,INDIRECT("'"&amp;$B$2&amp;"'!5:5"),0))),0)</f>
        <v>1</v>
      </c>
      <c r="BX25" s="21">
        <f ca="1">IFERROR(INDIRECT("'"&amp;$B$2&amp;"'!"&amp;ADDRESS(MATCH($B25,INDIRECT("'"&amp;$B$2&amp;"'!$B$1:$B$1095"),0),MATCH(BX$5,INDIRECT("'"&amp;$B$2&amp;"'!5:5"),0))),0)</f>
        <v>0</v>
      </c>
      <c r="BY25" s="21">
        <f ca="1">IFERROR(INDIRECT("'"&amp;$B$2&amp;"'!"&amp;ADDRESS(MATCH($B25,INDIRECT("'"&amp;$B$2&amp;"'!$B$1:$B$1095"),0),MATCH(BY$5,INDIRECT("'"&amp;$B$2&amp;"'!5:5"),0))),0)</f>
        <v>0</v>
      </c>
      <c r="BZ25" s="21">
        <f ca="1">IFERROR(INDIRECT("'"&amp;$B$2&amp;"'!"&amp;ADDRESS(MATCH($B25,INDIRECT("'"&amp;$B$2&amp;"'!$B$1:$B$1095"),0),MATCH(BZ$5,INDIRECT("'"&amp;$B$2&amp;"'!5:5"),0))),0)</f>
        <v>2</v>
      </c>
      <c r="CA25" s="21">
        <f ca="1">IFERROR(INDIRECT("'"&amp;$B$2&amp;"'!"&amp;ADDRESS(MATCH($B25,INDIRECT("'"&amp;$B$2&amp;"'!$B$1:$B$1095"),0),MATCH(CA$5,INDIRECT("'"&amp;$B$2&amp;"'!5:5"),0))),0)</f>
        <v>2240</v>
      </c>
      <c r="CB25" s="21">
        <f ca="1">IFERROR(INDIRECT("'"&amp;$B$2&amp;"'!"&amp;ADDRESS(MATCH($B25,INDIRECT("'"&amp;$B$2&amp;"'!$B$1:$B$1095"),0),MATCH(CB$5,INDIRECT("'"&amp;$B$2&amp;"'!5:5"),0))),0)</f>
        <v>0</v>
      </c>
      <c r="CC25" s="21">
        <f ca="1">IFERROR(INDIRECT("'"&amp;$B$2&amp;"'!"&amp;ADDRESS(MATCH($B25,INDIRECT("'"&amp;$B$2&amp;"'!$B$1:$B$1095"),0),MATCH(CC$5,INDIRECT("'"&amp;$B$2&amp;"'!5:5"),0))),0)</f>
        <v>1063</v>
      </c>
      <c r="CD25" s="21">
        <f ca="1">IFERROR(INDIRECT("'"&amp;$B$2&amp;"'!"&amp;ADDRESS(MATCH($B25,INDIRECT("'"&amp;$B$2&amp;"'!$B$1:$B$1095"),0),MATCH(CD$5,INDIRECT("'"&amp;$B$2&amp;"'!5:5"),0))),0)</f>
        <v>17</v>
      </c>
      <c r="CE25" s="21">
        <f ca="1">IFERROR(INDIRECT("'"&amp;$B$2&amp;"'!"&amp;ADDRESS(MATCH($B25,INDIRECT("'"&amp;$B$2&amp;"'!$B$1:$B$1095"),0),MATCH(CE$5,INDIRECT("'"&amp;$B$2&amp;"'!5:5"),0))),0)</f>
        <v>0</v>
      </c>
      <c r="CF25" s="21">
        <f ca="1">IFERROR(INDIRECT("'"&amp;$B$2&amp;"'!"&amp;ADDRESS(MATCH($B25,INDIRECT("'"&amp;$B$2&amp;"'!$B$1:$B$1095"),0),MATCH(CF$5,INDIRECT("'"&amp;$B$2&amp;"'!5:5"),0))),0)</f>
        <v>1</v>
      </c>
      <c r="CG25" s="21">
        <f ca="1">IFERROR(INDIRECT("'"&amp;$B$2&amp;"'!"&amp;ADDRESS(MATCH($B25,INDIRECT("'"&amp;$B$2&amp;"'!$B$1:$B$1095"),0),MATCH(CG$5,INDIRECT("'"&amp;$B$2&amp;"'!5:5"),0))),0)</f>
        <v>8</v>
      </c>
      <c r="CH25" s="21">
        <f ca="1">IFERROR(INDIRECT("'"&amp;$B$2&amp;"'!"&amp;ADDRESS(MATCH($B25,INDIRECT("'"&amp;$B$2&amp;"'!$B$1:$B$1095"),0),MATCH(CH$5,INDIRECT("'"&amp;$B$2&amp;"'!5:5"),0))),0)</f>
        <v>260</v>
      </c>
      <c r="CI25" s="22">
        <f t="shared" ca="1" si="1"/>
        <v>38993.846443999995</v>
      </c>
      <c r="CJ25" s="21">
        <f ca="1">IFERROR(INDIRECT("'"&amp;$B$2&amp;"'!"&amp;ADDRESS(MATCH($B25,INDIRECT("'"&amp;$B$2&amp;"'!$B$1:$B$1095"),0),MATCH(CJ$5,INDIRECT("'"&amp;$B$2&amp;"'!5:5"),0))),0)</f>
        <v>0</v>
      </c>
      <c r="CK25" s="21">
        <f ca="1">IFERROR(INDIRECT("'"&amp;$B$2&amp;"'!"&amp;ADDRESS(MATCH($B25,INDIRECT("'"&amp;$B$2&amp;"'!$B$1:$B$1095"),0),MATCH(CK$5,INDIRECT("'"&amp;$B$2&amp;"'!5:5"),0))),0)</f>
        <v>26603.317806999999</v>
      </c>
      <c r="CL25" s="22">
        <f t="shared" ca="1" si="2"/>
        <v>12349.50124</v>
      </c>
      <c r="CM25" s="21">
        <f ca="1">IFERROR(INDIRECT("'"&amp;$B$2&amp;"'!"&amp;ADDRESS(MATCH($B25,INDIRECT("'"&amp;$B$2&amp;"'!$B$1:$B$1095"),0),MATCH(CM$5,INDIRECT("'"&amp;$B$2&amp;"'!5:5"),0))),0)</f>
        <v>747</v>
      </c>
      <c r="CN25" s="21">
        <f ca="1">IFERROR(INDIRECT("'"&amp;$B$2&amp;"'!"&amp;ADDRESS(MATCH($B25,INDIRECT("'"&amp;$B$2&amp;"'!$B$1:$B$1095"),0),MATCH(CN$5,INDIRECT("'"&amp;$B$2&amp;"'!5:5"),0))),0)</f>
        <v>11602.50124</v>
      </c>
      <c r="CO25" s="22">
        <f t="shared" ca="1" si="3"/>
        <v>41.027397000000001</v>
      </c>
      <c r="CP25" s="21">
        <f ca="1">IFERROR(INDIRECT("'"&amp;$B$2&amp;"'!"&amp;ADDRESS(MATCH($B25,INDIRECT("'"&amp;$B$2&amp;"'!$B$1:$B$1095"),0),MATCH(CP$5,INDIRECT("'"&amp;$B$2&amp;"'!5:5"),0))),0)</f>
        <v>1</v>
      </c>
      <c r="CQ25" s="21">
        <f ca="1">IFERROR(INDIRECT("'"&amp;$B$2&amp;"'!"&amp;ADDRESS(MATCH($B25,INDIRECT("'"&amp;$B$2&amp;"'!$B$1:$B$1095"),0),MATCH(CQ$5,INDIRECT("'"&amp;$B$2&amp;"'!5:5"),0))),0)</f>
        <v>40.027397000000001</v>
      </c>
      <c r="CR25" s="21">
        <f ca="1">IFERROR(INDIRECT("'"&amp;$B$2&amp;"'!"&amp;ADDRESS(MATCH($B25,INDIRECT("'"&amp;$B$2&amp;"'!$B$1:$B$1095"),0),MATCH(CR$5,INDIRECT("'"&amp;$B$2&amp;"'!5:5"),0))),0)</f>
        <v>2174.1342460000001</v>
      </c>
      <c r="CS25" s="21">
        <f ca="1">IFERROR(INDIRECT("'"&amp;$B$2&amp;"'!"&amp;ADDRESS(MATCH($B25,INDIRECT("'"&amp;$B$2&amp;"'!$B$1:$B$1095"),0),MATCH(CS$5,INDIRECT("'"&amp;$B$2&amp;"'!5:5"),0))),0)</f>
        <v>0</v>
      </c>
      <c r="CT25" s="21">
        <f ca="1">IFERROR(INDIRECT("'"&amp;$B$2&amp;"'!"&amp;ADDRESS(MATCH($B25,INDIRECT("'"&amp;$B$2&amp;"'!$B$1:$B$1095"),0),MATCH(CT$5,INDIRECT("'"&amp;$B$2&amp;"'!5:5"),0))),0)</f>
        <v>0</v>
      </c>
      <c r="CU25" s="22">
        <f t="shared" ca="1" si="5"/>
        <v>387780.33415200002</v>
      </c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</row>
    <row r="26" spans="1:226" ht="12.75" customHeight="1" x14ac:dyDescent="0.2">
      <c r="A26" s="67" t="s">
        <v>163</v>
      </c>
      <c r="B26" s="20">
        <v>1028</v>
      </c>
      <c r="C26" s="68" t="s">
        <v>144</v>
      </c>
      <c r="D26" s="22">
        <f t="shared" ca="1" si="0"/>
        <v>16860</v>
      </c>
      <c r="E26" s="21">
        <f ca="1">IFERROR(INDIRECT("'"&amp;$B$2&amp;"'!"&amp;ADDRESS(MATCH($B26,INDIRECT("'"&amp;$B$2&amp;"'!$B$1:$B$1095"),0),MATCH(E$5,INDIRECT("'"&amp;$B$2&amp;"'!5:5"),0))),0)</f>
        <v>11501</v>
      </c>
      <c r="F26" s="21">
        <f ca="1">IFERROR(INDIRECT("'"&amp;$B$2&amp;"'!"&amp;ADDRESS(MATCH($B26,INDIRECT("'"&amp;$B$2&amp;"'!$B$1:$B$1095"),0),MATCH(F$5,INDIRECT("'"&amp;$B$2&amp;"'!5:5"),0))),0)</f>
        <v>5044</v>
      </c>
      <c r="G26" s="21">
        <f ca="1">IFERROR(INDIRECT("'"&amp;$B$2&amp;"'!"&amp;ADDRESS(MATCH($B26,INDIRECT("'"&amp;$B$2&amp;"'!$B$1:$B$1095"),0),MATCH(G$5,INDIRECT("'"&amp;$B$2&amp;"'!5:5"),0))),0)</f>
        <v>315</v>
      </c>
      <c r="H26" s="21">
        <f ca="1">IFERROR(INDIRECT("'"&amp;$B$2&amp;"'!"&amp;ADDRESS(MATCH($B26,INDIRECT("'"&amp;$B$2&amp;"'!$B$1:$B$1095"),0),MATCH(H$5,INDIRECT("'"&amp;$B$2&amp;"'!5:5"),0))),0)</f>
        <v>200</v>
      </c>
      <c r="I26" s="21">
        <f ca="1">IFERROR(INDIRECT("'"&amp;$B$2&amp;"'!"&amp;ADDRESS(MATCH($B26,INDIRECT("'"&amp;$B$2&amp;"'!$B$1:$B$1095"),0),MATCH(I$5,INDIRECT("'"&amp;$B$2&amp;"'!5:5"),0))),0)</f>
        <v>28248</v>
      </c>
      <c r="J26" s="21">
        <f ca="1">IFERROR(INDIRECT("'"&amp;$B$2&amp;"'!"&amp;ADDRESS(MATCH($B26,INDIRECT("'"&amp;$B$2&amp;"'!$B$1:$B$1095"),0),MATCH(J$5,INDIRECT("'"&amp;$B$2&amp;"'!5:5"),0))),0)</f>
        <v>0</v>
      </c>
      <c r="K26" s="21">
        <f ca="1">IFERROR(INDIRECT("'"&amp;$B$2&amp;"'!"&amp;ADDRESS(MATCH($B26,INDIRECT("'"&amp;$B$2&amp;"'!$B$1:$B$1095"),0),MATCH(K$5,INDIRECT("'"&amp;$B$2&amp;"'!5:5"),0))),0)</f>
        <v>0</v>
      </c>
      <c r="L26" s="21">
        <f ca="1">IFERROR(INDIRECT("'"&amp;$B$2&amp;"'!"&amp;ADDRESS(MATCH($B26,INDIRECT("'"&amp;$B$2&amp;"'!$B$1:$B$1095"),0),MATCH(L$5,INDIRECT("'"&amp;$B$2&amp;"'!5:5"),0))),0)</f>
        <v>0</v>
      </c>
      <c r="M26" s="21">
        <f ca="1">IFERROR(INDIRECT("'"&amp;$B$2&amp;"'!"&amp;ADDRESS(MATCH($B26,INDIRECT("'"&amp;$B$2&amp;"'!$B$1:$B$1095"),0),MATCH(M$5,INDIRECT("'"&amp;$B$2&amp;"'!5:5"),0))),0)</f>
        <v>0</v>
      </c>
      <c r="N26" s="21">
        <f ca="1">IFERROR(INDIRECT("'"&amp;$B$2&amp;"'!"&amp;ADDRESS(MATCH($B26,INDIRECT("'"&amp;$B$2&amp;"'!$B$1:$B$1095"),0),MATCH(N$5,INDIRECT("'"&amp;$B$2&amp;"'!5:5"),0))),0)</f>
        <v>0</v>
      </c>
      <c r="O26" s="21">
        <f ca="1">IFERROR(INDIRECT("'"&amp;$B$2&amp;"'!"&amp;ADDRESS(MATCH($B26,INDIRECT("'"&amp;$B$2&amp;"'!$B$1:$B$1095"),0),MATCH(O$5,INDIRECT("'"&amp;$B$2&amp;"'!5:5"),0))),0)</f>
        <v>18413</v>
      </c>
      <c r="P26" s="21">
        <f ca="1">IFERROR(INDIRECT("'"&amp;$B$2&amp;"'!"&amp;ADDRESS(MATCH($B26,INDIRECT("'"&amp;$B$2&amp;"'!$B$1:$B$1095"),0),MATCH(P$5,INDIRECT("'"&amp;$B$2&amp;"'!5:5"),0))),0)</f>
        <v>0</v>
      </c>
      <c r="Q26" s="21">
        <f ca="1">IFERROR(INDIRECT("'"&amp;$B$2&amp;"'!"&amp;ADDRESS(MATCH($B26,INDIRECT("'"&amp;$B$2&amp;"'!$B$1:$B$1095"),0),MATCH(Q$5,INDIRECT("'"&amp;$B$2&amp;"'!5:5"),0))),0)</f>
        <v>283</v>
      </c>
      <c r="R26" s="21">
        <f ca="1">IFERROR(INDIRECT("'"&amp;$B$2&amp;"'!"&amp;ADDRESS(MATCH($B26,INDIRECT("'"&amp;$B$2&amp;"'!$B$1:$B$1095"),0),MATCH(R$5,INDIRECT("'"&amp;$B$2&amp;"'!5:5"),0))),0)</f>
        <v>0</v>
      </c>
      <c r="S26" s="21">
        <f ca="1">IFERROR(INDIRECT("'"&amp;$B$2&amp;"'!"&amp;ADDRESS(MATCH($B26,INDIRECT("'"&amp;$B$2&amp;"'!$B$1:$B$1095"),0),MATCH(S$5,INDIRECT("'"&amp;$B$2&amp;"'!5:5"),0))),0)</f>
        <v>0</v>
      </c>
      <c r="T26" s="21">
        <f ca="1">IFERROR(INDIRECT("'"&amp;$B$2&amp;"'!"&amp;ADDRESS(MATCH($B26,INDIRECT("'"&amp;$B$2&amp;"'!$B$1:$B$1095"),0),MATCH(T$5,INDIRECT("'"&amp;$B$2&amp;"'!5:5"),0))),0)</f>
        <v>68961</v>
      </c>
      <c r="U26" s="21">
        <f ca="1">IFERROR(INDIRECT("'"&amp;$B$2&amp;"'!"&amp;ADDRESS(MATCH($B26,INDIRECT("'"&amp;$B$2&amp;"'!$B$1:$B$1095"),0),MATCH(U$5,INDIRECT("'"&amp;$B$2&amp;"'!5:5"),0))),0)</f>
        <v>584</v>
      </c>
      <c r="V26" s="21">
        <f ca="1">IFERROR(INDIRECT("'"&amp;$B$2&amp;"'!"&amp;ADDRESS(MATCH($B26,INDIRECT("'"&amp;$B$2&amp;"'!$B$1:$B$1095"),0),MATCH(V$5,INDIRECT("'"&amp;$B$2&amp;"'!5:5"),0))),0)</f>
        <v>82570</v>
      </c>
      <c r="W26" s="21">
        <f ca="1">IFERROR(INDIRECT("'"&amp;$B$2&amp;"'!"&amp;ADDRESS(MATCH($B26,INDIRECT("'"&amp;$B$2&amp;"'!$B$1:$B$1095"),0),MATCH(W$5,INDIRECT("'"&amp;$B$2&amp;"'!5:5"),0))),0)</f>
        <v>13174</v>
      </c>
      <c r="X26" s="21">
        <f ca="1">IFERROR(INDIRECT("'"&amp;$B$2&amp;"'!"&amp;ADDRESS(MATCH($B26,INDIRECT("'"&amp;$B$2&amp;"'!$B$1:$B$1095"),0),MATCH(X$5,INDIRECT("'"&amp;$B$2&amp;"'!5:5"),0))),0)</f>
        <v>0</v>
      </c>
      <c r="Y26" s="21">
        <f ca="1">IFERROR(INDIRECT("'"&amp;$B$2&amp;"'!"&amp;ADDRESS(MATCH($B26,INDIRECT("'"&amp;$B$2&amp;"'!$B$1:$B$1095"),0),MATCH(Y$5,INDIRECT("'"&amp;$B$2&amp;"'!5:5"),0))),0)</f>
        <v>1892</v>
      </c>
      <c r="Z26" s="21">
        <f ca="1">IFERROR(INDIRECT("'"&amp;$B$2&amp;"'!"&amp;ADDRESS(MATCH($B26,INDIRECT("'"&amp;$B$2&amp;"'!$B$1:$B$1095"),0),MATCH(Z$5,INDIRECT("'"&amp;$B$2&amp;"'!5:5"),0))),0)</f>
        <v>14150</v>
      </c>
      <c r="AA26" s="21">
        <f ca="1">IFERROR(INDIRECT("'"&amp;$B$2&amp;"'!"&amp;ADDRESS(MATCH($B26,INDIRECT("'"&amp;$B$2&amp;"'!$B$1:$B$1095"),0),MATCH(AA$5,INDIRECT("'"&amp;$B$2&amp;"'!5:5"),0))),0)</f>
        <v>0</v>
      </c>
      <c r="AB26" s="21">
        <f ca="1">IFERROR(INDIRECT("'"&amp;$B$2&amp;"'!"&amp;ADDRESS(MATCH($B26,INDIRECT("'"&amp;$B$2&amp;"'!$B$1:$B$1095"),0),MATCH(AB$5,INDIRECT("'"&amp;$B$2&amp;"'!5:5"),0))),0)</f>
        <v>0</v>
      </c>
      <c r="AC26" s="21">
        <f ca="1">IFERROR(INDIRECT("'"&amp;$B$2&amp;"'!"&amp;ADDRESS(MATCH($B26,INDIRECT("'"&amp;$B$2&amp;"'!$B$1:$B$1095"),0),MATCH(AC$5,INDIRECT("'"&amp;$B$2&amp;"'!5:5"),0))),0)</f>
        <v>15331</v>
      </c>
      <c r="AD26" s="21">
        <f ca="1">IFERROR(INDIRECT("'"&amp;$B$2&amp;"'!"&amp;ADDRESS(MATCH($B26,INDIRECT("'"&amp;$B$2&amp;"'!$B$1:$B$1095"),0),MATCH(AD$5,INDIRECT("'"&amp;$B$2&amp;"'!5:5"),0))),0)</f>
        <v>13533</v>
      </c>
      <c r="AE26" s="21">
        <f ca="1">IFERROR(INDIRECT("'"&amp;$B$2&amp;"'!"&amp;ADDRESS(MATCH($B26,INDIRECT("'"&amp;$B$2&amp;"'!$B$1:$B$1095"),0),MATCH(AE$5,INDIRECT("'"&amp;$B$2&amp;"'!5:5"),0))),0)</f>
        <v>0</v>
      </c>
      <c r="AF26" s="21">
        <f ca="1">IFERROR(INDIRECT("'"&amp;$B$2&amp;"'!"&amp;ADDRESS(MATCH($B26,INDIRECT("'"&amp;$B$2&amp;"'!$B$1:$B$1095"),0),MATCH(AF$5,INDIRECT("'"&amp;$B$2&amp;"'!5:5"),0))),0)</f>
        <v>136</v>
      </c>
      <c r="AG26" s="21">
        <f ca="1">IFERROR(INDIRECT("'"&amp;$B$2&amp;"'!"&amp;ADDRESS(MATCH($B26,INDIRECT("'"&amp;$B$2&amp;"'!$B$1:$B$1095"),0),MATCH(AG$5,INDIRECT("'"&amp;$B$2&amp;"'!5:5"),0))),0)</f>
        <v>0</v>
      </c>
      <c r="AH26" s="21">
        <f ca="1">IFERROR(INDIRECT("'"&amp;$B$2&amp;"'!"&amp;ADDRESS(MATCH($B26,INDIRECT("'"&amp;$B$2&amp;"'!$B$1:$B$1095"),0),MATCH(AH$5,INDIRECT("'"&amp;$B$2&amp;"'!5:5"),0))),0)</f>
        <v>0</v>
      </c>
      <c r="AI26" s="21">
        <f ca="1">IFERROR(INDIRECT("'"&amp;$B$2&amp;"'!"&amp;ADDRESS(MATCH($B26,INDIRECT("'"&amp;$B$2&amp;"'!$B$1:$B$1095"),0),MATCH(AI$5,INDIRECT("'"&amp;$B$2&amp;"'!5:5"),0))),0)</f>
        <v>0</v>
      </c>
      <c r="AJ26" s="21">
        <f ca="1">IFERROR(INDIRECT("'"&amp;$B$2&amp;"'!"&amp;ADDRESS(MATCH($B26,INDIRECT("'"&amp;$B$2&amp;"'!$B$1:$B$1095"),0),MATCH(AJ$5,INDIRECT("'"&amp;$B$2&amp;"'!5:5"),0))),0)</f>
        <v>13</v>
      </c>
      <c r="AK26" s="21">
        <f ca="1">IFERROR(INDIRECT("'"&amp;$B$2&amp;"'!"&amp;ADDRESS(MATCH($B26,INDIRECT("'"&amp;$B$2&amp;"'!$B$1:$B$1095"),0),MATCH(AK$5,INDIRECT("'"&amp;$B$2&amp;"'!5:5"),0))),0)</f>
        <v>15</v>
      </c>
      <c r="AL26" s="21">
        <f ca="1">IFERROR(INDIRECT("'"&amp;$B$2&amp;"'!"&amp;ADDRESS(MATCH($B26,INDIRECT("'"&amp;$B$2&amp;"'!$B$1:$B$1095"),0),MATCH(AL$5,INDIRECT("'"&amp;$B$2&amp;"'!5:5"),0))),0)</f>
        <v>0</v>
      </c>
      <c r="AM26" s="21">
        <f ca="1">IFERROR(INDIRECT("'"&amp;$B$2&amp;"'!"&amp;ADDRESS(MATCH($B26,INDIRECT("'"&amp;$B$2&amp;"'!$B$1:$B$1095"),0),MATCH(AM$5,INDIRECT("'"&amp;$B$2&amp;"'!5:5"),0))),0)</f>
        <v>34</v>
      </c>
      <c r="AN26" s="21">
        <f ca="1">IFERROR(INDIRECT("'"&amp;$B$2&amp;"'!"&amp;ADDRESS(MATCH($B26,INDIRECT("'"&amp;$B$2&amp;"'!$B$1:$B$1095"),0),MATCH(AN$5,INDIRECT("'"&amp;$B$2&amp;"'!5:5"),0))),0)</f>
        <v>0</v>
      </c>
      <c r="AO26" s="21">
        <f ca="1">IFERROR(INDIRECT("'"&amp;$B$2&amp;"'!"&amp;ADDRESS(MATCH($B26,INDIRECT("'"&amp;$B$2&amp;"'!$B$1:$B$1095"),0),MATCH(AO$5,INDIRECT("'"&amp;$B$2&amp;"'!5:5"),0))),0)</f>
        <v>0</v>
      </c>
      <c r="AP26" s="21">
        <f ca="1">IFERROR(INDIRECT("'"&amp;$B$2&amp;"'!"&amp;ADDRESS(MATCH($B26,INDIRECT("'"&amp;$B$2&amp;"'!$B$1:$B$1095"),0),MATCH(AP$5,INDIRECT("'"&amp;$B$2&amp;"'!5:5"),0))),0)</f>
        <v>720</v>
      </c>
      <c r="AQ26" s="21">
        <f ca="1">IFERROR(INDIRECT("'"&amp;$B$2&amp;"'!"&amp;ADDRESS(MATCH($B26,INDIRECT("'"&amp;$B$2&amp;"'!$B$1:$B$1095"),0),MATCH(AQ$5,INDIRECT("'"&amp;$B$2&amp;"'!5:5"),0))),0)</f>
        <v>0</v>
      </c>
      <c r="AR26" s="21">
        <f ca="1">IFERROR(INDIRECT("'"&amp;$B$2&amp;"'!"&amp;ADDRESS(MATCH($B26,INDIRECT("'"&amp;$B$2&amp;"'!$B$1:$B$1095"),0),MATCH(AR$5,INDIRECT("'"&amp;$B$2&amp;"'!5:5"),0))),0)</f>
        <v>0</v>
      </c>
      <c r="AS26" s="21">
        <f ca="1">IFERROR(INDIRECT("'"&amp;$B$2&amp;"'!"&amp;ADDRESS(MATCH($B26,INDIRECT("'"&amp;$B$2&amp;"'!$B$1:$B$1095"),0),MATCH(AS$5,INDIRECT("'"&amp;$B$2&amp;"'!5:5"),0))),0)</f>
        <v>0</v>
      </c>
      <c r="AT26" s="21">
        <f ca="1">IFERROR(INDIRECT("'"&amp;$B$2&amp;"'!"&amp;ADDRESS(MATCH($B26,INDIRECT("'"&amp;$B$2&amp;"'!$B$1:$B$1095"),0),MATCH(AT$5,INDIRECT("'"&amp;$B$2&amp;"'!5:5"),0))),0)</f>
        <v>0</v>
      </c>
      <c r="AU26" s="21">
        <f ca="1">IFERROR(INDIRECT("'"&amp;$B$2&amp;"'!"&amp;ADDRESS(MATCH($B26,INDIRECT("'"&amp;$B$2&amp;"'!$B$1:$B$1095"),0),MATCH(AU$5,INDIRECT("'"&amp;$B$2&amp;"'!5:5"),0))),0)</f>
        <v>0</v>
      </c>
      <c r="AV26" s="21">
        <f ca="1">IFERROR(INDIRECT("'"&amp;$B$2&amp;"'!"&amp;ADDRESS(MATCH($B26,INDIRECT("'"&amp;$B$2&amp;"'!$B$1:$B$1095"),0),MATCH(AV$5,INDIRECT("'"&amp;$B$2&amp;"'!5:5"),0))),0)</f>
        <v>0</v>
      </c>
      <c r="AW26" s="21">
        <f ca="1">IFERROR(INDIRECT("'"&amp;$B$2&amp;"'!"&amp;ADDRESS(MATCH($B26,INDIRECT("'"&amp;$B$2&amp;"'!$B$1:$B$1095"),0),MATCH(AW$5,INDIRECT("'"&amp;$B$2&amp;"'!5:5"),0))),0)</f>
        <v>0</v>
      </c>
      <c r="AX26" s="21">
        <f ca="1">IFERROR(INDIRECT("'"&amp;$B$2&amp;"'!"&amp;ADDRESS(MATCH($B26,INDIRECT("'"&amp;$B$2&amp;"'!$B$1:$B$1095"),0),MATCH(AX$5,INDIRECT("'"&amp;$B$2&amp;"'!5:5"),0))),0)</f>
        <v>0</v>
      </c>
      <c r="AY26" s="21">
        <f ca="1">IFERROR(INDIRECT("'"&amp;$B$2&amp;"'!"&amp;ADDRESS(MATCH($B26,INDIRECT("'"&amp;$B$2&amp;"'!$B$1:$B$1095"),0),MATCH(AY$5,INDIRECT("'"&amp;$B$2&amp;"'!5:5"),0))),0)</f>
        <v>0</v>
      </c>
      <c r="AZ26" s="21">
        <f ca="1">IFERROR(INDIRECT("'"&amp;$B$2&amp;"'!"&amp;ADDRESS(MATCH($B26,INDIRECT("'"&amp;$B$2&amp;"'!$B$1:$B$1095"),0),MATCH(AZ$5,INDIRECT("'"&amp;$B$2&amp;"'!5:5"),0))),0)</f>
        <v>0</v>
      </c>
      <c r="BA26" s="21">
        <f ca="1">IFERROR(INDIRECT("'"&amp;$B$2&amp;"'!"&amp;ADDRESS(MATCH($B26,INDIRECT("'"&amp;$B$2&amp;"'!$B$1:$B$1095"),0),MATCH(BA$5,INDIRECT("'"&amp;$B$2&amp;"'!5:5"),0))),0)</f>
        <v>0</v>
      </c>
      <c r="BB26" s="21">
        <f ca="1">IFERROR(INDIRECT("'"&amp;$B$2&amp;"'!"&amp;ADDRESS(MATCH($B26,INDIRECT("'"&amp;$B$2&amp;"'!$B$1:$B$1095"),0),MATCH(BB$5,INDIRECT("'"&amp;$B$2&amp;"'!5:5"),0))),0)</f>
        <v>0</v>
      </c>
      <c r="BC26" s="21">
        <f ca="1">IFERROR(INDIRECT("'"&amp;$B$2&amp;"'!"&amp;ADDRESS(MATCH($B26,INDIRECT("'"&amp;$B$2&amp;"'!$B$1:$B$1095"),0),MATCH(BC$5,INDIRECT("'"&amp;$B$2&amp;"'!5:5"),0))),0)</f>
        <v>0</v>
      </c>
      <c r="BD26" s="21">
        <f ca="1">IFERROR(INDIRECT("'"&amp;$B$2&amp;"'!"&amp;ADDRESS(MATCH($B26,INDIRECT("'"&amp;$B$2&amp;"'!$B$1:$B$1095"),0),MATCH(BD$5,INDIRECT("'"&amp;$B$2&amp;"'!5:5"),0))),0)</f>
        <v>97633</v>
      </c>
      <c r="BE26" s="21">
        <f ca="1">IFERROR(INDIRECT("'"&amp;$B$2&amp;"'!"&amp;ADDRESS(MATCH($B26,INDIRECT("'"&amp;$B$2&amp;"'!$B$1:$B$1095"),0),MATCH(BE$5,INDIRECT("'"&amp;$B$2&amp;"'!5:5"),0))),0)</f>
        <v>0</v>
      </c>
      <c r="BF26" s="21">
        <f ca="1">IFERROR(INDIRECT("'"&amp;$B$2&amp;"'!"&amp;ADDRESS(MATCH($B26,INDIRECT("'"&amp;$B$2&amp;"'!$B$1:$B$1095"),0),MATCH(BF$5,INDIRECT("'"&amp;$B$2&amp;"'!5:5"),0))),0)</f>
        <v>0</v>
      </c>
      <c r="BG26" s="21">
        <f ca="1">IFERROR(INDIRECT("'"&amp;$B$2&amp;"'!"&amp;ADDRESS(MATCH($B26,INDIRECT("'"&amp;$B$2&amp;"'!$B$1:$B$1095"),0),MATCH(BG$5,INDIRECT("'"&amp;$B$2&amp;"'!5:5"),0))),0)</f>
        <v>0</v>
      </c>
      <c r="BH26" s="21">
        <f ca="1">IFERROR(INDIRECT("'"&amp;$B$2&amp;"'!"&amp;ADDRESS(MATCH($B26,INDIRECT("'"&amp;$B$2&amp;"'!$B$1:$B$1095"),0),MATCH(BH$5,INDIRECT("'"&amp;$B$2&amp;"'!5:5"),0))),0)</f>
        <v>0</v>
      </c>
      <c r="BI26" s="21">
        <f ca="1">IFERROR(INDIRECT("'"&amp;$B$2&amp;"'!"&amp;ADDRESS(MATCH($B26,INDIRECT("'"&amp;$B$2&amp;"'!$B$1:$B$1095"),0),MATCH(BI$5,INDIRECT("'"&amp;$B$2&amp;"'!5:5"),0))),0)</f>
        <v>0</v>
      </c>
      <c r="BJ26" s="21">
        <f ca="1">IFERROR(INDIRECT("'"&amp;$B$2&amp;"'!"&amp;ADDRESS(MATCH($B26,INDIRECT("'"&amp;$B$2&amp;"'!$B$1:$B$1095"),0),MATCH(BJ$5,INDIRECT("'"&amp;$B$2&amp;"'!5:5"),0))),0)</f>
        <v>0</v>
      </c>
      <c r="BK26" s="21">
        <f ca="1">IFERROR(INDIRECT("'"&amp;$B$2&amp;"'!"&amp;ADDRESS(MATCH($B26,INDIRECT("'"&amp;$B$2&amp;"'!$B$1:$B$1095"),0),MATCH(BK$5,INDIRECT("'"&amp;$B$2&amp;"'!5:5"),0))),0)</f>
        <v>0</v>
      </c>
      <c r="BL26" s="21">
        <f ca="1">IFERROR(INDIRECT("'"&amp;$B$2&amp;"'!"&amp;ADDRESS(MATCH($B26,INDIRECT("'"&amp;$B$2&amp;"'!$B$1:$B$1095"),0),MATCH(BL$5,INDIRECT("'"&amp;$B$2&amp;"'!5:5"),0))),0)</f>
        <v>0</v>
      </c>
      <c r="BM26" s="21">
        <f ca="1">IFERROR(INDIRECT("'"&amp;$B$2&amp;"'!"&amp;ADDRESS(MATCH($B26,INDIRECT("'"&amp;$B$2&amp;"'!$B$1:$B$1095"),0),MATCH(BM$5,INDIRECT("'"&amp;$B$2&amp;"'!5:5"),0))),0)</f>
        <v>0</v>
      </c>
      <c r="BN26" s="21">
        <f ca="1">IFERROR(INDIRECT("'"&amp;$B$2&amp;"'!"&amp;ADDRESS(MATCH($B26,INDIRECT("'"&amp;$B$2&amp;"'!$B$1:$B$1095"),0),MATCH(BN$5,INDIRECT("'"&amp;$B$2&amp;"'!5:5"),0))),0)</f>
        <v>74822</v>
      </c>
      <c r="BO26" s="21">
        <f ca="1">IFERROR(INDIRECT("'"&amp;$B$2&amp;"'!"&amp;ADDRESS(MATCH($B26,INDIRECT("'"&amp;$B$2&amp;"'!$B$1:$B$1095"),0),MATCH(BO$5,INDIRECT("'"&amp;$B$2&amp;"'!5:5"),0))),0)</f>
        <v>0</v>
      </c>
      <c r="BP26" s="21">
        <f ca="1">IFERROR(INDIRECT("'"&amp;$B$2&amp;"'!"&amp;ADDRESS(MATCH($B26,INDIRECT("'"&amp;$B$2&amp;"'!$B$1:$B$1095"),0),MATCH(BP$5,INDIRECT("'"&amp;$B$2&amp;"'!5:5"),0))),0)</f>
        <v>2346</v>
      </c>
      <c r="BQ26" s="21">
        <f ca="1">IFERROR(INDIRECT("'"&amp;$B$2&amp;"'!"&amp;ADDRESS(MATCH($B26,INDIRECT("'"&amp;$B$2&amp;"'!$B$1:$B$1095"),0),MATCH(BQ$5,INDIRECT("'"&amp;$B$2&amp;"'!5:5"),0))),0)</f>
        <v>152</v>
      </c>
      <c r="BR26" s="21">
        <f ca="1">IFERROR(INDIRECT("'"&amp;$B$2&amp;"'!"&amp;ADDRESS(MATCH($B26,INDIRECT("'"&amp;$B$2&amp;"'!$B$1:$B$1095"),0),MATCH(BR$5,INDIRECT("'"&amp;$B$2&amp;"'!5:5"),0))),0)</f>
        <v>447</v>
      </c>
      <c r="BS26" s="21">
        <f ca="1">IFERROR(INDIRECT("'"&amp;$B$2&amp;"'!"&amp;ADDRESS(MATCH($B26,INDIRECT("'"&amp;$B$2&amp;"'!$B$1:$B$1095"),0),MATCH(BS$5,INDIRECT("'"&amp;$B$2&amp;"'!5:5"),0))),0)</f>
        <v>13522</v>
      </c>
      <c r="BT26" s="21">
        <f ca="1">IFERROR(INDIRECT("'"&amp;$B$2&amp;"'!"&amp;ADDRESS(MATCH($B26,INDIRECT("'"&amp;$B$2&amp;"'!$B$1:$B$1095"),0),MATCH(BT$5,INDIRECT("'"&amp;$B$2&amp;"'!5:5"),0))),0)</f>
        <v>0</v>
      </c>
      <c r="BU26" s="21">
        <f ca="1">IFERROR(INDIRECT("'"&amp;$B$2&amp;"'!"&amp;ADDRESS(MATCH($B26,INDIRECT("'"&amp;$B$2&amp;"'!$B$1:$B$1095"),0),MATCH(BU$5,INDIRECT("'"&amp;$B$2&amp;"'!5:5"),0))),0)</f>
        <v>0</v>
      </c>
      <c r="BV26" s="21">
        <f ca="1">IFERROR(INDIRECT("'"&amp;$B$2&amp;"'!"&amp;ADDRESS(MATCH($B26,INDIRECT("'"&amp;$B$2&amp;"'!$B$1:$B$1095"),0),MATCH(BV$5,INDIRECT("'"&amp;$B$2&amp;"'!5:5"),0))),0)</f>
        <v>0</v>
      </c>
      <c r="BW26" s="21">
        <f ca="1">IFERROR(INDIRECT("'"&amp;$B$2&amp;"'!"&amp;ADDRESS(MATCH($B26,INDIRECT("'"&amp;$B$2&amp;"'!$B$1:$B$1095"),0),MATCH(BW$5,INDIRECT("'"&amp;$B$2&amp;"'!5:5"),0))),0)</f>
        <v>0</v>
      </c>
      <c r="BX26" s="21">
        <f ca="1">IFERROR(INDIRECT("'"&amp;$B$2&amp;"'!"&amp;ADDRESS(MATCH($B26,INDIRECT("'"&amp;$B$2&amp;"'!$B$1:$B$1095"),0),MATCH(BX$5,INDIRECT("'"&amp;$B$2&amp;"'!5:5"),0))),0)</f>
        <v>0</v>
      </c>
      <c r="BY26" s="21">
        <f ca="1">IFERROR(INDIRECT("'"&amp;$B$2&amp;"'!"&amp;ADDRESS(MATCH($B26,INDIRECT("'"&amp;$B$2&amp;"'!$B$1:$B$1095"),0),MATCH(BY$5,INDIRECT("'"&amp;$B$2&amp;"'!5:5"),0))),0)</f>
        <v>0</v>
      </c>
      <c r="BZ26" s="21">
        <f ca="1">IFERROR(INDIRECT("'"&amp;$B$2&amp;"'!"&amp;ADDRESS(MATCH($B26,INDIRECT("'"&amp;$B$2&amp;"'!$B$1:$B$1095"),0),MATCH(BZ$5,INDIRECT("'"&amp;$B$2&amp;"'!5:5"),0))),0)</f>
        <v>2</v>
      </c>
      <c r="CA26" s="21">
        <f ca="1">IFERROR(INDIRECT("'"&amp;$B$2&amp;"'!"&amp;ADDRESS(MATCH($B26,INDIRECT("'"&amp;$B$2&amp;"'!$B$1:$B$1095"),0),MATCH(CA$5,INDIRECT("'"&amp;$B$2&amp;"'!5:5"),0))),0)</f>
        <v>312</v>
      </c>
      <c r="CB26" s="21">
        <f ca="1">IFERROR(INDIRECT("'"&amp;$B$2&amp;"'!"&amp;ADDRESS(MATCH($B26,INDIRECT("'"&amp;$B$2&amp;"'!$B$1:$B$1095"),0),MATCH(CB$5,INDIRECT("'"&amp;$B$2&amp;"'!5:5"),0))),0)</f>
        <v>0</v>
      </c>
      <c r="CC26" s="21">
        <f ca="1">IFERROR(INDIRECT("'"&amp;$B$2&amp;"'!"&amp;ADDRESS(MATCH($B26,INDIRECT("'"&amp;$B$2&amp;"'!$B$1:$B$1095"),0),MATCH(CC$5,INDIRECT("'"&amp;$B$2&amp;"'!5:5"),0))),0)</f>
        <v>69</v>
      </c>
      <c r="CD26" s="21">
        <f ca="1">IFERROR(INDIRECT("'"&amp;$B$2&amp;"'!"&amp;ADDRESS(MATCH($B26,INDIRECT("'"&amp;$B$2&amp;"'!$B$1:$B$1095"),0),MATCH(CD$5,INDIRECT("'"&amp;$B$2&amp;"'!5:5"),0))),0)</f>
        <v>0</v>
      </c>
      <c r="CE26" s="21">
        <f ca="1">IFERROR(INDIRECT("'"&amp;$B$2&amp;"'!"&amp;ADDRESS(MATCH($B26,INDIRECT("'"&amp;$B$2&amp;"'!$B$1:$B$1095"),0),MATCH(CE$5,INDIRECT("'"&amp;$B$2&amp;"'!5:5"),0))),0)</f>
        <v>0</v>
      </c>
      <c r="CF26" s="21">
        <f ca="1">IFERROR(INDIRECT("'"&amp;$B$2&amp;"'!"&amp;ADDRESS(MATCH($B26,INDIRECT("'"&amp;$B$2&amp;"'!$B$1:$B$1095"),0),MATCH(CF$5,INDIRECT("'"&amp;$B$2&amp;"'!5:5"),0))),0)</f>
        <v>0</v>
      </c>
      <c r="CG26" s="21">
        <f ca="1">IFERROR(INDIRECT("'"&amp;$B$2&amp;"'!"&amp;ADDRESS(MATCH($B26,INDIRECT("'"&amp;$B$2&amp;"'!$B$1:$B$1095"),0),MATCH(CG$5,INDIRECT("'"&amp;$B$2&amp;"'!5:5"),0))),0)</f>
        <v>0</v>
      </c>
      <c r="CH26" s="21">
        <f ca="1">IFERROR(INDIRECT("'"&amp;$B$2&amp;"'!"&amp;ADDRESS(MATCH($B26,INDIRECT("'"&amp;$B$2&amp;"'!$B$1:$B$1095"),0),MATCH(CH$5,INDIRECT("'"&amp;$B$2&amp;"'!5:5"),0))),0)</f>
        <v>0</v>
      </c>
      <c r="CI26" s="22">
        <f t="shared" ca="1" si="1"/>
        <v>95587</v>
      </c>
      <c r="CJ26" s="21">
        <f ca="1">IFERROR(INDIRECT("'"&amp;$B$2&amp;"'!"&amp;ADDRESS(MATCH($B26,INDIRECT("'"&amp;$B$2&amp;"'!$B$1:$B$1095"),0),MATCH(CJ$5,INDIRECT("'"&amp;$B$2&amp;"'!5:5"),0))),0)</f>
        <v>9</v>
      </c>
      <c r="CK26" s="21">
        <f ca="1">IFERROR(INDIRECT("'"&amp;$B$2&amp;"'!"&amp;ADDRESS(MATCH($B26,INDIRECT("'"&amp;$B$2&amp;"'!$B$1:$B$1095"),0),MATCH(CK$5,INDIRECT("'"&amp;$B$2&amp;"'!5:5"),0))),0)</f>
        <v>41</v>
      </c>
      <c r="CL26" s="22">
        <f t="shared" ca="1" si="2"/>
        <v>58351</v>
      </c>
      <c r="CM26" s="21">
        <f ca="1">IFERROR(INDIRECT("'"&amp;$B$2&amp;"'!"&amp;ADDRESS(MATCH($B26,INDIRECT("'"&amp;$B$2&amp;"'!$B$1:$B$1095"),0),MATCH(CM$5,INDIRECT("'"&amp;$B$2&amp;"'!5:5"),0))),0)</f>
        <v>3306</v>
      </c>
      <c r="CN26" s="21">
        <f ca="1">IFERROR(INDIRECT("'"&amp;$B$2&amp;"'!"&amp;ADDRESS(MATCH($B26,INDIRECT("'"&amp;$B$2&amp;"'!$B$1:$B$1095"),0),MATCH(CN$5,INDIRECT("'"&amp;$B$2&amp;"'!5:5"),0))),0)</f>
        <v>55045</v>
      </c>
      <c r="CO26" s="22">
        <f t="shared" ca="1" si="3"/>
        <v>37186</v>
      </c>
      <c r="CP26" s="21">
        <f ca="1">IFERROR(INDIRECT("'"&amp;$B$2&amp;"'!"&amp;ADDRESS(MATCH($B26,INDIRECT("'"&amp;$B$2&amp;"'!$B$1:$B$1095"),0),MATCH(CP$5,INDIRECT("'"&amp;$B$2&amp;"'!5:5"),0))),0)</f>
        <v>10449</v>
      </c>
      <c r="CQ26" s="21">
        <f ca="1">IFERROR(INDIRECT("'"&amp;$B$2&amp;"'!"&amp;ADDRESS(MATCH($B26,INDIRECT("'"&amp;$B$2&amp;"'!$B$1:$B$1095"),0),MATCH(CQ$5,INDIRECT("'"&amp;$B$2&amp;"'!5:5"),0))),0)</f>
        <v>26737</v>
      </c>
      <c r="CR26" s="21">
        <f ca="1">IFERROR(INDIRECT("'"&amp;$B$2&amp;"'!"&amp;ADDRESS(MATCH($B26,INDIRECT("'"&amp;$B$2&amp;"'!$B$1:$B$1095"),0),MATCH(CR$5,INDIRECT("'"&amp;$B$2&amp;"'!5:5"),0))),0)</f>
        <v>1855</v>
      </c>
      <c r="CS26" s="21">
        <f ca="1">IFERROR(INDIRECT("'"&amp;$B$2&amp;"'!"&amp;ADDRESS(MATCH($B26,INDIRECT("'"&amp;$B$2&amp;"'!$B$1:$B$1095"),0),MATCH(CS$5,INDIRECT("'"&amp;$B$2&amp;"'!5:5"),0))),0)</f>
        <v>0</v>
      </c>
      <c r="CT26" s="21">
        <f ca="1">IFERROR(INDIRECT("'"&amp;$B$2&amp;"'!"&amp;ADDRESS(MATCH($B26,INDIRECT("'"&amp;$B$2&amp;"'!$B$1:$B$1095"),0),MATCH(CT$5,INDIRECT("'"&amp;$B$2&amp;"'!5:5"),0))),0)</f>
        <v>0</v>
      </c>
      <c r="CU26" s="22">
        <f t="shared" ca="1" si="5"/>
        <v>561864</v>
      </c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</row>
    <row r="27" spans="1:226" ht="12.75" customHeight="1" x14ac:dyDescent="0.2">
      <c r="A27" s="67" t="s">
        <v>164</v>
      </c>
      <c r="B27" s="20">
        <v>1030</v>
      </c>
      <c r="C27" s="68" t="s">
        <v>144</v>
      </c>
      <c r="D27" s="22">
        <f t="shared" ca="1" si="0"/>
        <v>27869.971915100032</v>
      </c>
      <c r="E27" s="21">
        <f ca="1">IFERROR(INDIRECT("'"&amp;$B$2&amp;"'!"&amp;ADDRESS(MATCH($B27,INDIRECT("'"&amp;$B$2&amp;"'!$B$1:$B$1095"),0),MATCH(E$5,INDIRECT("'"&amp;$B$2&amp;"'!5:5"),0))),0)</f>
        <v>21292.256632300028</v>
      </c>
      <c r="F27" s="21">
        <f ca="1">IFERROR(INDIRECT("'"&amp;$B$2&amp;"'!"&amp;ADDRESS(MATCH($B27,INDIRECT("'"&amp;$B$2&amp;"'!$B$1:$B$1095"),0),MATCH(F$5,INDIRECT("'"&amp;$B$2&amp;"'!5:5"),0))),0)</f>
        <v>5359.2655613000006</v>
      </c>
      <c r="G27" s="21">
        <f ca="1">IFERROR(INDIRECT("'"&amp;$B$2&amp;"'!"&amp;ADDRESS(MATCH($B27,INDIRECT("'"&amp;$B$2&amp;"'!$B$1:$B$1095"),0),MATCH(G$5,INDIRECT("'"&amp;$B$2&amp;"'!5:5"),0))),0)</f>
        <v>1218.4497214999997</v>
      </c>
      <c r="H27" s="21">
        <f ca="1">IFERROR(INDIRECT("'"&amp;$B$2&amp;"'!"&amp;ADDRESS(MATCH($B27,INDIRECT("'"&amp;$B$2&amp;"'!$B$1:$B$1095"),0),MATCH(H$5,INDIRECT("'"&amp;$B$2&amp;"'!5:5"),0))),0)</f>
        <v>103.68767149999999</v>
      </c>
      <c r="I27" s="21">
        <f ca="1">IFERROR(INDIRECT("'"&amp;$B$2&amp;"'!"&amp;ADDRESS(MATCH($B27,INDIRECT("'"&amp;$B$2&amp;"'!$B$1:$B$1095"),0),MATCH(I$5,INDIRECT("'"&amp;$B$2&amp;"'!5:5"),0))),0)</f>
        <v>68994.432876799998</v>
      </c>
      <c r="J27" s="21">
        <f ca="1">IFERROR(INDIRECT("'"&amp;$B$2&amp;"'!"&amp;ADDRESS(MATCH($B27,INDIRECT("'"&amp;$B$2&amp;"'!$B$1:$B$1095"),0),MATCH(J$5,INDIRECT("'"&amp;$B$2&amp;"'!5:5"),0))),0)</f>
        <v>0</v>
      </c>
      <c r="K27" s="21">
        <f ca="1">IFERROR(INDIRECT("'"&amp;$B$2&amp;"'!"&amp;ADDRESS(MATCH($B27,INDIRECT("'"&amp;$B$2&amp;"'!$B$1:$B$1095"),0),MATCH(K$5,INDIRECT("'"&amp;$B$2&amp;"'!5:5"),0))),0)</f>
        <v>103.56072070000002</v>
      </c>
      <c r="L27" s="21">
        <f ca="1">IFERROR(INDIRECT("'"&amp;$B$2&amp;"'!"&amp;ADDRESS(MATCH($B27,INDIRECT("'"&amp;$B$2&amp;"'!$B$1:$B$1095"),0),MATCH(L$5,INDIRECT("'"&amp;$B$2&amp;"'!5:5"),0))),0)</f>
        <v>0</v>
      </c>
      <c r="M27" s="21">
        <f ca="1">IFERROR(INDIRECT("'"&amp;$B$2&amp;"'!"&amp;ADDRESS(MATCH($B27,INDIRECT("'"&amp;$B$2&amp;"'!$B$1:$B$1095"),0),MATCH(M$5,INDIRECT("'"&amp;$B$2&amp;"'!5:5"),0))),0)</f>
        <v>0</v>
      </c>
      <c r="N27" s="21">
        <f ca="1">IFERROR(INDIRECT("'"&amp;$B$2&amp;"'!"&amp;ADDRESS(MATCH($B27,INDIRECT("'"&amp;$B$2&amp;"'!$B$1:$B$1095"),0),MATCH(N$5,INDIRECT("'"&amp;$B$2&amp;"'!5:5"),0))),0)</f>
        <v>0</v>
      </c>
      <c r="O27" s="21">
        <f ca="1">IFERROR(INDIRECT("'"&amp;$B$2&amp;"'!"&amp;ADDRESS(MATCH($B27,INDIRECT("'"&amp;$B$2&amp;"'!$B$1:$B$1095"),0),MATCH(O$5,INDIRECT("'"&amp;$B$2&amp;"'!5:5"),0))),0)</f>
        <v>1731</v>
      </c>
      <c r="P27" s="21">
        <f ca="1">IFERROR(INDIRECT("'"&amp;$B$2&amp;"'!"&amp;ADDRESS(MATCH($B27,INDIRECT("'"&amp;$B$2&amp;"'!$B$1:$B$1095"),0),MATCH(P$5,INDIRECT("'"&amp;$B$2&amp;"'!5:5"),0))),0)</f>
        <v>3</v>
      </c>
      <c r="Q27" s="21">
        <f ca="1">IFERROR(INDIRECT("'"&amp;$B$2&amp;"'!"&amp;ADDRESS(MATCH($B27,INDIRECT("'"&amp;$B$2&amp;"'!$B$1:$B$1095"),0),MATCH(Q$5,INDIRECT("'"&amp;$B$2&amp;"'!5:5"),0))),0)</f>
        <v>0</v>
      </c>
      <c r="R27" s="21">
        <f ca="1">IFERROR(INDIRECT("'"&amp;$B$2&amp;"'!"&amp;ADDRESS(MATCH($B27,INDIRECT("'"&amp;$B$2&amp;"'!$B$1:$B$1095"),0),MATCH(R$5,INDIRECT("'"&amp;$B$2&amp;"'!5:5"),0))),0)</f>
        <v>0</v>
      </c>
      <c r="S27" s="21">
        <f ca="1">IFERROR(INDIRECT("'"&amp;$B$2&amp;"'!"&amp;ADDRESS(MATCH($B27,INDIRECT("'"&amp;$B$2&amp;"'!$B$1:$B$1095"),0),MATCH(S$5,INDIRECT("'"&amp;$B$2&amp;"'!5:5"),0))),0)</f>
        <v>0</v>
      </c>
      <c r="T27" s="21">
        <f ca="1">IFERROR(INDIRECT("'"&amp;$B$2&amp;"'!"&amp;ADDRESS(MATCH($B27,INDIRECT("'"&amp;$B$2&amp;"'!$B$1:$B$1095"),0),MATCH(T$5,INDIRECT("'"&amp;$B$2&amp;"'!5:5"),0))),0)</f>
        <v>169096.38741859992</v>
      </c>
      <c r="U27" s="21">
        <f ca="1">IFERROR(INDIRECT("'"&amp;$B$2&amp;"'!"&amp;ADDRESS(MATCH($B27,INDIRECT("'"&amp;$B$2&amp;"'!$B$1:$B$1095"),0),MATCH(U$5,INDIRECT("'"&amp;$B$2&amp;"'!5:5"),0))),0)</f>
        <v>0</v>
      </c>
      <c r="V27" s="21">
        <f ca="1">IFERROR(INDIRECT("'"&amp;$B$2&amp;"'!"&amp;ADDRESS(MATCH($B27,INDIRECT("'"&amp;$B$2&amp;"'!$B$1:$B$1095"),0),MATCH(V$5,INDIRECT("'"&amp;$B$2&amp;"'!5:5"),0))),0)</f>
        <v>124800.33802610032</v>
      </c>
      <c r="W27" s="21">
        <f ca="1">IFERROR(INDIRECT("'"&amp;$B$2&amp;"'!"&amp;ADDRESS(MATCH($B27,INDIRECT("'"&amp;$B$2&amp;"'!$B$1:$B$1095"),0),MATCH(W$5,INDIRECT("'"&amp;$B$2&amp;"'!5:5"),0))),0)</f>
        <v>76183.997844700294</v>
      </c>
      <c r="X27" s="21">
        <f ca="1">IFERROR(INDIRECT("'"&amp;$B$2&amp;"'!"&amp;ADDRESS(MATCH($B27,INDIRECT("'"&amp;$B$2&amp;"'!$B$1:$B$1095"),0),MATCH(X$5,INDIRECT("'"&amp;$B$2&amp;"'!5:5"),0))),0)</f>
        <v>0</v>
      </c>
      <c r="Y27" s="21">
        <f ca="1">IFERROR(INDIRECT("'"&amp;$B$2&amp;"'!"&amp;ADDRESS(MATCH($B27,INDIRECT("'"&amp;$B$2&amp;"'!$B$1:$B$1095"),0),MATCH(Y$5,INDIRECT("'"&amp;$B$2&amp;"'!5:5"),0))),0)</f>
        <v>2804.7900274000003</v>
      </c>
      <c r="Z27" s="21">
        <f ca="1">IFERROR(INDIRECT("'"&amp;$B$2&amp;"'!"&amp;ADDRESS(MATCH($B27,INDIRECT("'"&amp;$B$2&amp;"'!$B$1:$B$1095"),0),MATCH(Z$5,INDIRECT("'"&amp;$B$2&amp;"'!5:5"),0))),0)</f>
        <v>21837.840174600002</v>
      </c>
      <c r="AA27" s="21">
        <f ca="1">IFERROR(INDIRECT("'"&amp;$B$2&amp;"'!"&amp;ADDRESS(MATCH($B27,INDIRECT("'"&amp;$B$2&amp;"'!$B$1:$B$1095"),0),MATCH(AA$5,INDIRECT("'"&amp;$B$2&amp;"'!5:5"),0))),0)</f>
        <v>0</v>
      </c>
      <c r="AB27" s="21">
        <f ca="1">IFERROR(INDIRECT("'"&amp;$B$2&amp;"'!"&amp;ADDRESS(MATCH($B27,INDIRECT("'"&amp;$B$2&amp;"'!$B$1:$B$1095"),0),MATCH(AB$5,INDIRECT("'"&amp;$B$2&amp;"'!5:5"),0))),0)</f>
        <v>0</v>
      </c>
      <c r="AC27" s="21">
        <f ca="1">IFERROR(INDIRECT("'"&amp;$B$2&amp;"'!"&amp;ADDRESS(MATCH($B27,INDIRECT("'"&amp;$B$2&amp;"'!$B$1:$B$1095"),0),MATCH(AC$5,INDIRECT("'"&amp;$B$2&amp;"'!5:5"),0))),0)</f>
        <v>5049.5344067000005</v>
      </c>
      <c r="AD27" s="21">
        <f ca="1">IFERROR(INDIRECT("'"&amp;$B$2&amp;"'!"&amp;ADDRESS(MATCH($B27,INDIRECT("'"&amp;$B$2&amp;"'!$B$1:$B$1095"),0),MATCH(AD$5,INDIRECT("'"&amp;$B$2&amp;"'!5:5"),0))),0)</f>
        <v>1819.2000006999997</v>
      </c>
      <c r="AE27" s="21">
        <f ca="1">IFERROR(INDIRECT("'"&amp;$B$2&amp;"'!"&amp;ADDRESS(MATCH($B27,INDIRECT("'"&amp;$B$2&amp;"'!$B$1:$B$1095"),0),MATCH(AE$5,INDIRECT("'"&amp;$B$2&amp;"'!5:5"),0))),0)</f>
        <v>0</v>
      </c>
      <c r="AF27" s="21">
        <f ca="1">IFERROR(INDIRECT("'"&amp;$B$2&amp;"'!"&amp;ADDRESS(MATCH($B27,INDIRECT("'"&amp;$B$2&amp;"'!$B$1:$B$1095"),0),MATCH(AF$5,INDIRECT("'"&amp;$B$2&amp;"'!5:5"),0))),0)</f>
        <v>907.57534299999998</v>
      </c>
      <c r="AG27" s="21">
        <f ca="1">IFERROR(INDIRECT("'"&amp;$B$2&amp;"'!"&amp;ADDRESS(MATCH($B27,INDIRECT("'"&amp;$B$2&amp;"'!$B$1:$B$1095"),0),MATCH(AG$5,INDIRECT("'"&amp;$B$2&amp;"'!5:5"),0))),0)</f>
        <v>3</v>
      </c>
      <c r="AH27" s="21">
        <f ca="1">IFERROR(INDIRECT("'"&amp;$B$2&amp;"'!"&amp;ADDRESS(MATCH($B27,INDIRECT("'"&amp;$B$2&amp;"'!$B$1:$B$1095"),0),MATCH(AH$5,INDIRECT("'"&amp;$B$2&amp;"'!5:5"),0))),0)</f>
        <v>0</v>
      </c>
      <c r="AI27" s="21">
        <f ca="1">IFERROR(INDIRECT("'"&amp;$B$2&amp;"'!"&amp;ADDRESS(MATCH($B27,INDIRECT("'"&amp;$B$2&amp;"'!$B$1:$B$1095"),0),MATCH(AI$5,INDIRECT("'"&amp;$B$2&amp;"'!5:5"),0))),0)</f>
        <v>0</v>
      </c>
      <c r="AJ27" s="21">
        <f ca="1">IFERROR(INDIRECT("'"&amp;$B$2&amp;"'!"&amp;ADDRESS(MATCH($B27,INDIRECT("'"&amp;$B$2&amp;"'!$B$1:$B$1095"),0),MATCH(AJ$5,INDIRECT("'"&amp;$B$2&amp;"'!5:5"),0))),0)</f>
        <v>0</v>
      </c>
      <c r="AK27" s="21">
        <f ca="1">IFERROR(INDIRECT("'"&amp;$B$2&amp;"'!"&amp;ADDRESS(MATCH($B27,INDIRECT("'"&amp;$B$2&amp;"'!$B$1:$B$1095"),0),MATCH(AK$5,INDIRECT("'"&amp;$B$2&amp;"'!5:5"),0))),0)</f>
        <v>1</v>
      </c>
      <c r="AL27" s="21">
        <f ca="1">IFERROR(INDIRECT("'"&amp;$B$2&amp;"'!"&amp;ADDRESS(MATCH($B27,INDIRECT("'"&amp;$B$2&amp;"'!$B$1:$B$1095"),0),MATCH(AL$5,INDIRECT("'"&amp;$B$2&amp;"'!5:5"),0))),0)</f>
        <v>0</v>
      </c>
      <c r="AM27" s="21">
        <f ca="1">IFERROR(INDIRECT("'"&amp;$B$2&amp;"'!"&amp;ADDRESS(MATCH($B27,INDIRECT("'"&amp;$B$2&amp;"'!$B$1:$B$1095"),0),MATCH(AM$5,INDIRECT("'"&amp;$B$2&amp;"'!5:5"),0))),0)</f>
        <v>1444.227398</v>
      </c>
      <c r="AN27" s="21">
        <f ca="1">IFERROR(INDIRECT("'"&amp;$B$2&amp;"'!"&amp;ADDRESS(MATCH($B27,INDIRECT("'"&amp;$B$2&amp;"'!$B$1:$B$1095"),0),MATCH(AN$5,INDIRECT("'"&amp;$B$2&amp;"'!5:5"),0))),0)</f>
        <v>0</v>
      </c>
      <c r="AO27" s="21">
        <f ca="1">IFERROR(INDIRECT("'"&amp;$B$2&amp;"'!"&amp;ADDRESS(MATCH($B27,INDIRECT("'"&amp;$B$2&amp;"'!$B$1:$B$1095"),0),MATCH(AO$5,INDIRECT("'"&amp;$B$2&amp;"'!5:5"),0))),0)</f>
        <v>0</v>
      </c>
      <c r="AP27" s="21">
        <f ca="1">IFERROR(INDIRECT("'"&amp;$B$2&amp;"'!"&amp;ADDRESS(MATCH($B27,INDIRECT("'"&amp;$B$2&amp;"'!$B$1:$B$1095"),0),MATCH(AP$5,INDIRECT("'"&amp;$B$2&amp;"'!5:5"),0))),0)</f>
        <v>2187.0849327999999</v>
      </c>
      <c r="AQ27" s="21">
        <f ca="1">IFERROR(INDIRECT("'"&amp;$B$2&amp;"'!"&amp;ADDRESS(MATCH($B27,INDIRECT("'"&amp;$B$2&amp;"'!$B$1:$B$1095"),0),MATCH(AQ$5,INDIRECT("'"&amp;$B$2&amp;"'!5:5"),0))),0)</f>
        <v>0</v>
      </c>
      <c r="AR27" s="21">
        <f ca="1">IFERROR(INDIRECT("'"&amp;$B$2&amp;"'!"&amp;ADDRESS(MATCH($B27,INDIRECT("'"&amp;$B$2&amp;"'!$B$1:$B$1095"),0),MATCH(AR$5,INDIRECT("'"&amp;$B$2&amp;"'!5:5"),0))),0)</f>
        <v>0</v>
      </c>
      <c r="AS27" s="21">
        <f ca="1">IFERROR(INDIRECT("'"&amp;$B$2&amp;"'!"&amp;ADDRESS(MATCH($B27,INDIRECT("'"&amp;$B$2&amp;"'!$B$1:$B$1095"),0),MATCH(AS$5,INDIRECT("'"&amp;$B$2&amp;"'!5:5"),0))),0)</f>
        <v>0</v>
      </c>
      <c r="AT27" s="21">
        <f ca="1">IFERROR(INDIRECT("'"&amp;$B$2&amp;"'!"&amp;ADDRESS(MATCH($B27,INDIRECT("'"&amp;$B$2&amp;"'!$B$1:$B$1095"),0),MATCH(AT$5,INDIRECT("'"&amp;$B$2&amp;"'!5:5"),0))),0)</f>
        <v>26842.11712029999</v>
      </c>
      <c r="AU27" s="21">
        <f ca="1">IFERROR(INDIRECT("'"&amp;$B$2&amp;"'!"&amp;ADDRESS(MATCH($B27,INDIRECT("'"&amp;$B$2&amp;"'!$B$1:$B$1095"),0),MATCH(AU$5,INDIRECT("'"&amp;$B$2&amp;"'!5:5"),0))),0)</f>
        <v>26885.06232569999</v>
      </c>
      <c r="AV27" s="21">
        <f ca="1">IFERROR(INDIRECT("'"&amp;$B$2&amp;"'!"&amp;ADDRESS(MATCH($B27,INDIRECT("'"&amp;$B$2&amp;"'!$B$1:$B$1095"),0),MATCH(AV$5,INDIRECT("'"&amp;$B$2&amp;"'!5:5"),0))),0)</f>
        <v>26904.11712029999</v>
      </c>
      <c r="AW27" s="21">
        <f ca="1">IFERROR(INDIRECT("'"&amp;$B$2&amp;"'!"&amp;ADDRESS(MATCH($B27,INDIRECT("'"&amp;$B$2&amp;"'!$B$1:$B$1095"),0),MATCH(AW$5,INDIRECT("'"&amp;$B$2&amp;"'!5:5"),0))),0)</f>
        <v>0</v>
      </c>
      <c r="AX27" s="21">
        <f ca="1">IFERROR(INDIRECT("'"&amp;$B$2&amp;"'!"&amp;ADDRESS(MATCH($B27,INDIRECT("'"&amp;$B$2&amp;"'!$B$1:$B$1095"),0),MATCH(AX$5,INDIRECT("'"&amp;$B$2&amp;"'!5:5"),0))),0)</f>
        <v>26832.11712029999</v>
      </c>
      <c r="AY27" s="21">
        <f ca="1">IFERROR(INDIRECT("'"&amp;$B$2&amp;"'!"&amp;ADDRESS(MATCH($B27,INDIRECT("'"&amp;$B$2&amp;"'!$B$1:$B$1095"),0),MATCH(AY$5,INDIRECT("'"&amp;$B$2&amp;"'!5:5"),0))),0)</f>
        <v>0</v>
      </c>
      <c r="AZ27" s="21">
        <f ca="1">IFERROR(INDIRECT("'"&amp;$B$2&amp;"'!"&amp;ADDRESS(MATCH($B27,INDIRECT("'"&amp;$B$2&amp;"'!$B$1:$B$1095"),0),MATCH(AZ$5,INDIRECT("'"&amp;$B$2&amp;"'!5:5"),0))),0)</f>
        <v>0</v>
      </c>
      <c r="BA27" s="21">
        <f ca="1">IFERROR(INDIRECT("'"&amp;$B$2&amp;"'!"&amp;ADDRESS(MATCH($B27,INDIRECT("'"&amp;$B$2&amp;"'!$B$1:$B$1095"),0),MATCH(BA$5,INDIRECT("'"&amp;$B$2&amp;"'!5:5"),0))),0)</f>
        <v>0</v>
      </c>
      <c r="BB27" s="21">
        <f ca="1">IFERROR(INDIRECT("'"&amp;$B$2&amp;"'!"&amp;ADDRESS(MATCH($B27,INDIRECT("'"&amp;$B$2&amp;"'!$B$1:$B$1095"),0),MATCH(BB$5,INDIRECT("'"&amp;$B$2&amp;"'!5:5"),0))),0)</f>
        <v>0</v>
      </c>
      <c r="BC27" s="21">
        <f ca="1">IFERROR(INDIRECT("'"&amp;$B$2&amp;"'!"&amp;ADDRESS(MATCH($B27,INDIRECT("'"&amp;$B$2&amp;"'!$B$1:$B$1095"),0),MATCH(BC$5,INDIRECT("'"&amp;$B$2&amp;"'!5:5"),0))),0)</f>
        <v>0</v>
      </c>
      <c r="BD27" s="21">
        <f ca="1">IFERROR(INDIRECT("'"&amp;$B$2&amp;"'!"&amp;ADDRESS(MATCH($B27,INDIRECT("'"&amp;$B$2&amp;"'!$B$1:$B$1095"),0),MATCH(BD$5,INDIRECT("'"&amp;$B$2&amp;"'!5:5"),0))),0)</f>
        <v>249606.87905410031</v>
      </c>
      <c r="BE27" s="21">
        <f ca="1">IFERROR(INDIRECT("'"&amp;$B$2&amp;"'!"&amp;ADDRESS(MATCH($B27,INDIRECT("'"&amp;$B$2&amp;"'!$B$1:$B$1095"),0),MATCH(BE$5,INDIRECT("'"&amp;$B$2&amp;"'!5:5"),0))),0)</f>
        <v>21</v>
      </c>
      <c r="BF27" s="21">
        <f ca="1">IFERROR(INDIRECT("'"&amp;$B$2&amp;"'!"&amp;ADDRESS(MATCH($B27,INDIRECT("'"&amp;$B$2&amp;"'!$B$1:$B$1095"),0),MATCH(BF$5,INDIRECT("'"&amp;$B$2&amp;"'!5:5"),0))),0)</f>
        <v>0</v>
      </c>
      <c r="BG27" s="21">
        <f ca="1">IFERROR(INDIRECT("'"&amp;$B$2&amp;"'!"&amp;ADDRESS(MATCH($B27,INDIRECT("'"&amp;$B$2&amp;"'!$B$1:$B$1095"),0),MATCH(BG$5,INDIRECT("'"&amp;$B$2&amp;"'!5:5"),0))),0)</f>
        <v>0</v>
      </c>
      <c r="BH27" s="21">
        <f ca="1">IFERROR(INDIRECT("'"&amp;$B$2&amp;"'!"&amp;ADDRESS(MATCH($B27,INDIRECT("'"&amp;$B$2&amp;"'!$B$1:$B$1095"),0),MATCH(BH$5,INDIRECT("'"&amp;$B$2&amp;"'!5:5"),0))),0)</f>
        <v>0</v>
      </c>
      <c r="BI27" s="21">
        <f ca="1">IFERROR(INDIRECT("'"&amp;$B$2&amp;"'!"&amp;ADDRESS(MATCH($B27,INDIRECT("'"&amp;$B$2&amp;"'!$B$1:$B$1095"),0),MATCH(BI$5,INDIRECT("'"&amp;$B$2&amp;"'!5:5"),0))),0)</f>
        <v>0</v>
      </c>
      <c r="BJ27" s="21">
        <f ca="1">IFERROR(INDIRECT("'"&amp;$B$2&amp;"'!"&amp;ADDRESS(MATCH($B27,INDIRECT("'"&amp;$B$2&amp;"'!$B$1:$B$1095"),0),MATCH(BJ$5,INDIRECT("'"&amp;$B$2&amp;"'!5:5"),0))),0)</f>
        <v>0</v>
      </c>
      <c r="BK27" s="21">
        <f ca="1">IFERROR(INDIRECT("'"&amp;$B$2&amp;"'!"&amp;ADDRESS(MATCH($B27,INDIRECT("'"&amp;$B$2&amp;"'!$B$1:$B$1095"),0),MATCH(BK$5,INDIRECT("'"&amp;$B$2&amp;"'!5:5"),0))),0)</f>
        <v>0</v>
      </c>
      <c r="BL27" s="21">
        <f ca="1">IFERROR(INDIRECT("'"&amp;$B$2&amp;"'!"&amp;ADDRESS(MATCH($B27,INDIRECT("'"&amp;$B$2&amp;"'!$B$1:$B$1095"),0),MATCH(BL$5,INDIRECT("'"&amp;$B$2&amp;"'!5:5"),0))),0)</f>
        <v>0</v>
      </c>
      <c r="BM27" s="21">
        <f ca="1">IFERROR(INDIRECT("'"&amp;$B$2&amp;"'!"&amp;ADDRESS(MATCH($B27,INDIRECT("'"&amp;$B$2&amp;"'!$B$1:$B$1095"),0),MATCH(BM$5,INDIRECT("'"&amp;$B$2&amp;"'!5:5"),0))),0)</f>
        <v>0</v>
      </c>
      <c r="BN27" s="21">
        <f ca="1">IFERROR(INDIRECT("'"&amp;$B$2&amp;"'!"&amp;ADDRESS(MATCH($B27,INDIRECT("'"&amp;$B$2&amp;"'!$B$1:$B$1095"),0),MATCH(BN$5,INDIRECT("'"&amp;$B$2&amp;"'!5:5"),0))),0)</f>
        <v>108854.2968871005</v>
      </c>
      <c r="BO27" s="21">
        <f ca="1">IFERROR(INDIRECT("'"&amp;$B$2&amp;"'!"&amp;ADDRESS(MATCH($B27,INDIRECT("'"&amp;$B$2&amp;"'!$B$1:$B$1095"),0),MATCH(BO$5,INDIRECT("'"&amp;$B$2&amp;"'!5:5"),0))),0)</f>
        <v>0</v>
      </c>
      <c r="BP27" s="21">
        <f ca="1">IFERROR(INDIRECT("'"&amp;$B$2&amp;"'!"&amp;ADDRESS(MATCH($B27,INDIRECT("'"&amp;$B$2&amp;"'!$B$1:$B$1095"),0),MATCH(BP$5,INDIRECT("'"&amp;$B$2&amp;"'!5:5"),0))),0)</f>
        <v>5393.1280585000004</v>
      </c>
      <c r="BQ27" s="21">
        <f ca="1">IFERROR(INDIRECT("'"&amp;$B$2&amp;"'!"&amp;ADDRESS(MATCH($B27,INDIRECT("'"&amp;$B$2&amp;"'!$B$1:$B$1095"),0),MATCH(BQ$5,INDIRECT("'"&amp;$B$2&amp;"'!5:5"),0))),0)</f>
        <v>3</v>
      </c>
      <c r="BR27" s="21">
        <f ca="1">IFERROR(INDIRECT("'"&amp;$B$2&amp;"'!"&amp;ADDRESS(MATCH($B27,INDIRECT("'"&amp;$B$2&amp;"'!$B$1:$B$1095"),0),MATCH(BR$5,INDIRECT("'"&amp;$B$2&amp;"'!5:5"),0))),0)</f>
        <v>137.75705859999999</v>
      </c>
      <c r="BS27" s="21">
        <f ca="1">IFERROR(INDIRECT("'"&amp;$B$2&amp;"'!"&amp;ADDRESS(MATCH($B27,INDIRECT("'"&amp;$B$2&amp;"'!$B$1:$B$1095"),0),MATCH(BS$5,INDIRECT("'"&amp;$B$2&amp;"'!5:5"),0))),0)</f>
        <v>7445.0064525000053</v>
      </c>
      <c r="BT27" s="21">
        <f ca="1">IFERROR(INDIRECT("'"&amp;$B$2&amp;"'!"&amp;ADDRESS(MATCH($B27,INDIRECT("'"&amp;$B$2&amp;"'!$B$1:$B$1095"),0),MATCH(BT$5,INDIRECT("'"&amp;$B$2&amp;"'!5:5"),0))),0)</f>
        <v>0</v>
      </c>
      <c r="BU27" s="21">
        <f ca="1">IFERROR(INDIRECT("'"&amp;$B$2&amp;"'!"&amp;ADDRESS(MATCH($B27,INDIRECT("'"&amp;$B$2&amp;"'!$B$1:$B$1095"),0),MATCH(BU$5,INDIRECT("'"&amp;$B$2&amp;"'!5:5"),0))),0)</f>
        <v>0</v>
      </c>
      <c r="BV27" s="21">
        <f ca="1">IFERROR(INDIRECT("'"&amp;$B$2&amp;"'!"&amp;ADDRESS(MATCH($B27,INDIRECT("'"&amp;$B$2&amp;"'!$B$1:$B$1095"),0),MATCH(BV$5,INDIRECT("'"&amp;$B$2&amp;"'!5:5"),0))),0)</f>
        <v>0</v>
      </c>
      <c r="BW27" s="21">
        <f ca="1">IFERROR(INDIRECT("'"&amp;$B$2&amp;"'!"&amp;ADDRESS(MATCH($B27,INDIRECT("'"&amp;$B$2&amp;"'!$B$1:$B$1095"),0),MATCH(BW$5,INDIRECT("'"&amp;$B$2&amp;"'!5:5"),0))),0)</f>
        <v>4</v>
      </c>
      <c r="BX27" s="21">
        <f ca="1">IFERROR(INDIRECT("'"&amp;$B$2&amp;"'!"&amp;ADDRESS(MATCH($B27,INDIRECT("'"&amp;$B$2&amp;"'!$B$1:$B$1095"),0),MATCH(BX$5,INDIRECT("'"&amp;$B$2&amp;"'!5:5"),0))),0)</f>
        <v>0</v>
      </c>
      <c r="BY27" s="21">
        <f ca="1">IFERROR(INDIRECT("'"&amp;$B$2&amp;"'!"&amp;ADDRESS(MATCH($B27,INDIRECT("'"&amp;$B$2&amp;"'!$B$1:$B$1095"),0),MATCH(BY$5,INDIRECT("'"&amp;$B$2&amp;"'!5:5"),0))),0)</f>
        <v>0</v>
      </c>
      <c r="BZ27" s="21">
        <f ca="1">IFERROR(INDIRECT("'"&amp;$B$2&amp;"'!"&amp;ADDRESS(MATCH($B27,INDIRECT("'"&amp;$B$2&amp;"'!$B$1:$B$1095"),0),MATCH(BZ$5,INDIRECT("'"&amp;$B$2&amp;"'!5:5"),0))),0)</f>
        <v>89</v>
      </c>
      <c r="CA27" s="21">
        <f ca="1">IFERROR(INDIRECT("'"&amp;$B$2&amp;"'!"&amp;ADDRESS(MATCH($B27,INDIRECT("'"&amp;$B$2&amp;"'!$B$1:$B$1095"),0),MATCH(CA$5,INDIRECT("'"&amp;$B$2&amp;"'!5:5"),0))),0)</f>
        <v>11257</v>
      </c>
      <c r="CB27" s="21">
        <f ca="1">IFERROR(INDIRECT("'"&amp;$B$2&amp;"'!"&amp;ADDRESS(MATCH($B27,INDIRECT("'"&amp;$B$2&amp;"'!$B$1:$B$1095"),0),MATCH(CB$5,INDIRECT("'"&amp;$B$2&amp;"'!5:5"),0))),0)</f>
        <v>0</v>
      </c>
      <c r="CC27" s="21">
        <f ca="1">IFERROR(INDIRECT("'"&amp;$B$2&amp;"'!"&amp;ADDRESS(MATCH($B27,INDIRECT("'"&amp;$B$2&amp;"'!$B$1:$B$1095"),0),MATCH(CC$5,INDIRECT("'"&amp;$B$2&amp;"'!5:5"),0))),0)</f>
        <v>3883</v>
      </c>
      <c r="CD27" s="21">
        <f ca="1">IFERROR(INDIRECT("'"&amp;$B$2&amp;"'!"&amp;ADDRESS(MATCH($B27,INDIRECT("'"&amp;$B$2&amp;"'!$B$1:$B$1095"),0),MATCH(CD$5,INDIRECT("'"&amp;$B$2&amp;"'!5:5"),0))),0)</f>
        <v>0</v>
      </c>
      <c r="CE27" s="21">
        <f ca="1">IFERROR(INDIRECT("'"&amp;$B$2&amp;"'!"&amp;ADDRESS(MATCH($B27,INDIRECT("'"&amp;$B$2&amp;"'!$B$1:$B$1095"),0),MATCH(CE$5,INDIRECT("'"&amp;$B$2&amp;"'!5:5"),0))),0)</f>
        <v>0</v>
      </c>
      <c r="CF27" s="21">
        <f ca="1">IFERROR(INDIRECT("'"&amp;$B$2&amp;"'!"&amp;ADDRESS(MATCH($B27,INDIRECT("'"&amp;$B$2&amp;"'!$B$1:$B$1095"),0),MATCH(CF$5,INDIRECT("'"&amp;$B$2&amp;"'!5:5"),0))),0)</f>
        <v>0</v>
      </c>
      <c r="CG27" s="21">
        <f ca="1">IFERROR(INDIRECT("'"&amp;$B$2&amp;"'!"&amp;ADDRESS(MATCH($B27,INDIRECT("'"&amp;$B$2&amp;"'!$B$1:$B$1095"),0),MATCH(CG$5,INDIRECT("'"&amp;$B$2&amp;"'!5:5"),0))),0)</f>
        <v>24</v>
      </c>
      <c r="CH27" s="21">
        <f ca="1">IFERROR(INDIRECT("'"&amp;$B$2&amp;"'!"&amp;ADDRESS(MATCH($B27,INDIRECT("'"&amp;$B$2&amp;"'!$B$1:$B$1095"),0),MATCH(CH$5,INDIRECT("'"&amp;$B$2&amp;"'!5:5"),0))),0)</f>
        <v>1542.4547957999998</v>
      </c>
      <c r="CI27" s="22">
        <f t="shared" ca="1" si="1"/>
        <v>5848.8739765999981</v>
      </c>
      <c r="CJ27" s="21">
        <f ca="1">IFERROR(INDIRECT("'"&amp;$B$2&amp;"'!"&amp;ADDRESS(MATCH($B27,INDIRECT("'"&amp;$B$2&amp;"'!$B$1:$B$1095"),0),MATCH(CJ$5,INDIRECT("'"&amp;$B$2&amp;"'!5:5"),0))),0)</f>
        <v>4619.402743499998</v>
      </c>
      <c r="CK27" s="21">
        <f ca="1">IFERROR(INDIRECT("'"&amp;$B$2&amp;"'!"&amp;ADDRESS(MATCH($B27,INDIRECT("'"&amp;$B$2&amp;"'!$B$1:$B$1095"),0),MATCH(CK$5,INDIRECT("'"&amp;$B$2&amp;"'!5:5"),0))),0)</f>
        <v>0</v>
      </c>
      <c r="CL27" s="22">
        <f t="shared" ca="1" si="2"/>
        <v>1216.4712331000001</v>
      </c>
      <c r="CM27" s="21">
        <f ca="1">IFERROR(INDIRECT("'"&amp;$B$2&amp;"'!"&amp;ADDRESS(MATCH($B27,INDIRECT("'"&amp;$B$2&amp;"'!$B$1:$B$1095"),0),MATCH(CM$5,INDIRECT("'"&amp;$B$2&amp;"'!5:5"),0))),0)</f>
        <v>0</v>
      </c>
      <c r="CN27" s="21">
        <f ca="1">IFERROR(INDIRECT("'"&amp;$B$2&amp;"'!"&amp;ADDRESS(MATCH($B27,INDIRECT("'"&amp;$B$2&amp;"'!$B$1:$B$1095"),0),MATCH(CN$5,INDIRECT("'"&amp;$B$2&amp;"'!5:5"),0))),0)</f>
        <v>1216.4712331000001</v>
      </c>
      <c r="CO27" s="22">
        <f t="shared" ca="1" si="3"/>
        <v>13</v>
      </c>
      <c r="CP27" s="21">
        <f ca="1">IFERROR(INDIRECT("'"&amp;$B$2&amp;"'!"&amp;ADDRESS(MATCH($B27,INDIRECT("'"&amp;$B$2&amp;"'!$B$1:$B$1095"),0),MATCH(CP$5,INDIRECT("'"&amp;$B$2&amp;"'!5:5"),0))),0)</f>
        <v>0</v>
      </c>
      <c r="CQ27" s="21">
        <f ca="1">IFERROR(INDIRECT("'"&amp;$B$2&amp;"'!"&amp;ADDRESS(MATCH($B27,INDIRECT("'"&amp;$B$2&amp;"'!$B$1:$B$1095"),0),MATCH(CQ$5,INDIRECT("'"&amp;$B$2&amp;"'!5:5"),0))),0)</f>
        <v>13</v>
      </c>
      <c r="CR27" s="21">
        <f ca="1">IFERROR(INDIRECT("'"&amp;$B$2&amp;"'!"&amp;ADDRESS(MATCH($B27,INDIRECT("'"&amp;$B$2&amp;"'!$B$1:$B$1095"),0),MATCH(CR$5,INDIRECT("'"&amp;$B$2&amp;"'!5:5"),0))),0)</f>
        <v>5828</v>
      </c>
      <c r="CS27" s="21">
        <f ca="1">IFERROR(INDIRECT("'"&amp;$B$2&amp;"'!"&amp;ADDRESS(MATCH($B27,INDIRECT("'"&amp;$B$2&amp;"'!$B$1:$B$1095"),0),MATCH(CS$5,INDIRECT("'"&amp;$B$2&amp;"'!5:5"),0))),0)</f>
        <v>0</v>
      </c>
      <c r="CT27" s="21">
        <f ca="1">IFERROR(INDIRECT("'"&amp;$B$2&amp;"'!"&amp;ADDRESS(MATCH($B27,INDIRECT("'"&amp;$B$2&amp;"'!$B$1:$B$1095"),0),MATCH(CT$5,INDIRECT("'"&amp;$B$2&amp;"'!5:5"),0))),0)</f>
        <v>0</v>
      </c>
      <c r="CU27" s="22">
        <f t="shared" ca="1" si="5"/>
        <v>1012341.4387265013</v>
      </c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</row>
    <row r="28" spans="1:226" ht="12.75" customHeight="1" x14ac:dyDescent="0.2">
      <c r="A28" s="67" t="s">
        <v>165</v>
      </c>
      <c r="B28" s="20">
        <v>1031</v>
      </c>
      <c r="C28" s="68" t="s">
        <v>144</v>
      </c>
      <c r="D28" s="22">
        <f t="shared" ca="1" si="0"/>
        <v>857</v>
      </c>
      <c r="E28" s="21">
        <f ca="1">IFERROR(INDIRECT("'"&amp;$B$2&amp;"'!"&amp;ADDRESS(MATCH($B28,INDIRECT("'"&amp;$B$2&amp;"'!$B$1:$B$1095"),0),MATCH(E$5,INDIRECT("'"&amp;$B$2&amp;"'!5:5"),0))),0)</f>
        <v>59</v>
      </c>
      <c r="F28" s="21">
        <f ca="1">IFERROR(INDIRECT("'"&amp;$B$2&amp;"'!"&amp;ADDRESS(MATCH($B28,INDIRECT("'"&amp;$B$2&amp;"'!$B$1:$B$1095"),0),MATCH(F$5,INDIRECT("'"&amp;$B$2&amp;"'!5:5"),0))),0)</f>
        <v>742</v>
      </c>
      <c r="G28" s="21">
        <f ca="1">IFERROR(INDIRECT("'"&amp;$B$2&amp;"'!"&amp;ADDRESS(MATCH($B28,INDIRECT("'"&amp;$B$2&amp;"'!$B$1:$B$1095"),0),MATCH(G$5,INDIRECT("'"&amp;$B$2&amp;"'!5:5"),0))),0)</f>
        <v>56</v>
      </c>
      <c r="H28" s="21">
        <f ca="1">IFERROR(INDIRECT("'"&amp;$B$2&amp;"'!"&amp;ADDRESS(MATCH($B28,INDIRECT("'"&amp;$B$2&amp;"'!$B$1:$B$1095"),0),MATCH(H$5,INDIRECT("'"&amp;$B$2&amp;"'!5:5"),0))),0)</f>
        <v>0</v>
      </c>
      <c r="I28" s="21">
        <f ca="1">IFERROR(INDIRECT("'"&amp;$B$2&amp;"'!"&amp;ADDRESS(MATCH($B28,INDIRECT("'"&amp;$B$2&amp;"'!$B$1:$B$1095"),0),MATCH(I$5,INDIRECT("'"&amp;$B$2&amp;"'!5:5"),0))),0)</f>
        <v>1430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IFERROR(INDIRECT("'"&amp;$B$2&amp;"'!"&amp;ADDRESS(MATCH($B28,INDIRECT("'"&amp;$B$2&amp;"'!$B$1:$B$1095"),0),MATCH(K$5,INDIRECT("'"&amp;$B$2&amp;"'!5:5"),0))),0)</f>
        <v>0</v>
      </c>
      <c r="L28" s="21">
        <f ca="1">IFERROR(INDIRECT("'"&amp;$B$2&amp;"'!"&amp;ADDRESS(MATCH($B28,INDIRECT("'"&amp;$B$2&amp;"'!$B$1:$B$1095"),0),MATCH(L$5,INDIRECT("'"&amp;$B$2&amp;"'!5:5"),0))),0)</f>
        <v>0</v>
      </c>
      <c r="M28" s="21">
        <f ca="1">IFERROR(INDIRECT("'"&amp;$B$2&amp;"'!"&amp;ADDRESS(MATCH($B28,INDIRECT("'"&amp;$B$2&amp;"'!$B$1:$B$1095"),0),MATCH(M$5,INDIRECT("'"&amp;$B$2&amp;"'!5:5"),0))),0)</f>
        <v>0</v>
      </c>
      <c r="N28" s="21">
        <f ca="1">IFERROR(INDIRECT("'"&amp;$B$2&amp;"'!"&amp;ADDRESS(MATCH($B28,INDIRECT("'"&amp;$B$2&amp;"'!$B$1:$B$1095"),0),MATCH(N$5,INDIRECT("'"&amp;$B$2&amp;"'!5:5"),0))),0)</f>
        <v>0</v>
      </c>
      <c r="O28" s="21">
        <f ca="1">IFERROR(INDIRECT("'"&amp;$B$2&amp;"'!"&amp;ADDRESS(MATCH($B28,INDIRECT("'"&amp;$B$2&amp;"'!$B$1:$B$1095"),0),MATCH(O$5,INDIRECT("'"&amp;$B$2&amp;"'!5:5"),0))),0)</f>
        <v>247</v>
      </c>
      <c r="P28" s="21">
        <f ca="1">IFERROR(INDIRECT("'"&amp;$B$2&amp;"'!"&amp;ADDRESS(MATCH($B28,INDIRECT("'"&amp;$B$2&amp;"'!$B$1:$B$1095"),0),MATCH(P$5,INDIRECT("'"&amp;$B$2&amp;"'!5:5"),0))),0)</f>
        <v>0</v>
      </c>
      <c r="Q28" s="21">
        <f ca="1">IFERROR(INDIRECT("'"&amp;$B$2&amp;"'!"&amp;ADDRESS(MATCH($B28,INDIRECT("'"&amp;$B$2&amp;"'!$B$1:$B$1095"),0),MATCH(Q$5,INDIRECT("'"&amp;$B$2&amp;"'!5:5"),0))),0)</f>
        <v>0</v>
      </c>
      <c r="R28" s="21">
        <f ca="1">IFERROR(INDIRECT("'"&amp;$B$2&amp;"'!"&amp;ADDRESS(MATCH($B28,INDIRECT("'"&amp;$B$2&amp;"'!$B$1:$B$1095"),0),MATCH(R$5,INDIRECT("'"&amp;$B$2&amp;"'!5:5"),0))),0)</f>
        <v>0</v>
      </c>
      <c r="S28" s="21">
        <f ca="1">IFERROR(INDIRECT("'"&amp;$B$2&amp;"'!"&amp;ADDRESS(MATCH($B28,INDIRECT("'"&amp;$B$2&amp;"'!$B$1:$B$1095"),0),MATCH(S$5,INDIRECT("'"&amp;$B$2&amp;"'!5:5"),0))),0)</f>
        <v>0</v>
      </c>
      <c r="T28" s="21">
        <f ca="1">IFERROR(INDIRECT("'"&amp;$B$2&amp;"'!"&amp;ADDRESS(MATCH($B28,INDIRECT("'"&amp;$B$2&amp;"'!$B$1:$B$1095"),0),MATCH(T$5,INDIRECT("'"&amp;$B$2&amp;"'!5:5"),0))),0)</f>
        <v>0</v>
      </c>
      <c r="U28" s="21">
        <f ca="1">IFERROR(INDIRECT("'"&amp;$B$2&amp;"'!"&amp;ADDRESS(MATCH($B28,INDIRECT("'"&amp;$B$2&amp;"'!$B$1:$B$1095"),0),MATCH(U$5,INDIRECT("'"&amp;$B$2&amp;"'!5:5"),0))),0)</f>
        <v>0</v>
      </c>
      <c r="V28" s="21">
        <f ca="1">IFERROR(INDIRECT("'"&amp;$B$2&amp;"'!"&amp;ADDRESS(MATCH($B28,INDIRECT("'"&amp;$B$2&amp;"'!$B$1:$B$1095"),0),MATCH(V$5,INDIRECT("'"&amp;$B$2&amp;"'!5:5"),0))),0)</f>
        <v>4261</v>
      </c>
      <c r="W28" s="21">
        <f ca="1">IFERROR(INDIRECT("'"&amp;$B$2&amp;"'!"&amp;ADDRESS(MATCH($B28,INDIRECT("'"&amp;$B$2&amp;"'!$B$1:$B$1095"),0),MATCH(W$5,INDIRECT("'"&amp;$B$2&amp;"'!5:5"),0))),0)</f>
        <v>3682</v>
      </c>
      <c r="X28" s="21">
        <f ca="1">IFERROR(INDIRECT("'"&amp;$B$2&amp;"'!"&amp;ADDRESS(MATCH($B28,INDIRECT("'"&amp;$B$2&amp;"'!$B$1:$B$1095"),0),MATCH(X$5,INDIRECT("'"&amp;$B$2&amp;"'!5:5"),0))),0)</f>
        <v>0</v>
      </c>
      <c r="Y28" s="21">
        <f ca="1">IFERROR(INDIRECT("'"&amp;$B$2&amp;"'!"&amp;ADDRESS(MATCH($B28,INDIRECT("'"&amp;$B$2&amp;"'!$B$1:$B$1095"),0),MATCH(Y$5,INDIRECT("'"&amp;$B$2&amp;"'!5:5"),0))),0)</f>
        <v>500</v>
      </c>
      <c r="Z28" s="21">
        <f ca="1">IFERROR(INDIRECT("'"&amp;$B$2&amp;"'!"&amp;ADDRESS(MATCH($B28,INDIRECT("'"&amp;$B$2&amp;"'!$B$1:$B$1095"),0),MATCH(Z$5,INDIRECT("'"&amp;$B$2&amp;"'!5:5"),0))),0)</f>
        <v>695</v>
      </c>
      <c r="AA28" s="21">
        <f ca="1">IFERROR(INDIRECT("'"&amp;$B$2&amp;"'!"&amp;ADDRESS(MATCH($B28,INDIRECT("'"&amp;$B$2&amp;"'!$B$1:$B$1095"),0),MATCH(AA$5,INDIRECT("'"&amp;$B$2&amp;"'!5:5"),0))),0)</f>
        <v>0</v>
      </c>
      <c r="AB28" s="21">
        <f ca="1">IFERROR(INDIRECT("'"&amp;$B$2&amp;"'!"&amp;ADDRESS(MATCH($B28,INDIRECT("'"&amp;$B$2&amp;"'!$B$1:$B$1095"),0),MATCH(AB$5,INDIRECT("'"&amp;$B$2&amp;"'!5:5"),0))),0)</f>
        <v>0</v>
      </c>
      <c r="AC28" s="21">
        <f ca="1">IFERROR(INDIRECT("'"&amp;$B$2&amp;"'!"&amp;ADDRESS(MATCH($B28,INDIRECT("'"&amp;$B$2&amp;"'!$B$1:$B$1095"),0),MATCH(AC$5,INDIRECT("'"&amp;$B$2&amp;"'!5:5"),0))),0)</f>
        <v>-188</v>
      </c>
      <c r="AD28" s="21">
        <f ca="1">IFERROR(INDIRECT("'"&amp;$B$2&amp;"'!"&amp;ADDRESS(MATCH($B28,INDIRECT("'"&amp;$B$2&amp;"'!$B$1:$B$1095"),0),MATCH(AD$5,INDIRECT("'"&amp;$B$2&amp;"'!5:5"),0))),0)</f>
        <v>876</v>
      </c>
      <c r="AE28" s="21">
        <f ca="1">IFERROR(INDIRECT("'"&amp;$B$2&amp;"'!"&amp;ADDRESS(MATCH($B28,INDIRECT("'"&amp;$B$2&amp;"'!$B$1:$B$1095"),0),MATCH(AE$5,INDIRECT("'"&amp;$B$2&amp;"'!5:5"),0))),0)</f>
        <v>0</v>
      </c>
      <c r="AF28" s="21">
        <f ca="1">IFERROR(INDIRECT("'"&amp;$B$2&amp;"'!"&amp;ADDRESS(MATCH($B28,INDIRECT("'"&amp;$B$2&amp;"'!$B$1:$B$1095"),0),MATCH(AF$5,INDIRECT("'"&amp;$B$2&amp;"'!5:5"),0))),0)</f>
        <v>0</v>
      </c>
      <c r="AG28" s="21">
        <f ca="1">IFERROR(INDIRECT("'"&amp;$B$2&amp;"'!"&amp;ADDRESS(MATCH($B28,INDIRECT("'"&amp;$B$2&amp;"'!$B$1:$B$1095"),0),MATCH(AG$5,INDIRECT("'"&amp;$B$2&amp;"'!5:5"),0))),0)</f>
        <v>0</v>
      </c>
      <c r="AH28" s="21">
        <f ca="1">IFERROR(INDIRECT("'"&amp;$B$2&amp;"'!"&amp;ADDRESS(MATCH($B28,INDIRECT("'"&amp;$B$2&amp;"'!$B$1:$B$1095"),0),MATCH(AH$5,INDIRECT("'"&amp;$B$2&amp;"'!5:5"),0))),0)</f>
        <v>0</v>
      </c>
      <c r="AI28" s="21">
        <f ca="1">IFERROR(INDIRECT("'"&amp;$B$2&amp;"'!"&amp;ADDRESS(MATCH($B28,INDIRECT("'"&amp;$B$2&amp;"'!$B$1:$B$1095"),0),MATCH(AI$5,INDIRECT("'"&amp;$B$2&amp;"'!5:5"),0))),0)</f>
        <v>0</v>
      </c>
      <c r="AJ28" s="21">
        <f ca="1">IFERROR(INDIRECT("'"&amp;$B$2&amp;"'!"&amp;ADDRESS(MATCH($B28,INDIRECT("'"&amp;$B$2&amp;"'!$B$1:$B$1095"),0),MATCH(AJ$5,INDIRECT("'"&amp;$B$2&amp;"'!5:5"),0))),0)</f>
        <v>0</v>
      </c>
      <c r="AK28" s="21">
        <f ca="1">IFERROR(INDIRECT("'"&amp;$B$2&amp;"'!"&amp;ADDRESS(MATCH($B28,INDIRECT("'"&amp;$B$2&amp;"'!$B$1:$B$1095"),0),MATCH(AK$5,INDIRECT("'"&amp;$B$2&amp;"'!5:5"),0))),0)</f>
        <v>0</v>
      </c>
      <c r="AL28" s="21">
        <f ca="1">IFERROR(INDIRECT("'"&amp;$B$2&amp;"'!"&amp;ADDRESS(MATCH($B28,INDIRECT("'"&amp;$B$2&amp;"'!$B$1:$B$1095"),0),MATCH(AL$5,INDIRECT("'"&amp;$B$2&amp;"'!5:5"),0))),0)</f>
        <v>0</v>
      </c>
      <c r="AM28" s="21">
        <f ca="1">IFERROR(INDIRECT("'"&amp;$B$2&amp;"'!"&amp;ADDRESS(MATCH($B28,INDIRECT("'"&amp;$B$2&amp;"'!$B$1:$B$1095"),0),MATCH(AM$5,INDIRECT("'"&amp;$B$2&amp;"'!5:5"),0))),0)</f>
        <v>1</v>
      </c>
      <c r="AN28" s="21">
        <f ca="1">IFERROR(INDIRECT("'"&amp;$B$2&amp;"'!"&amp;ADDRESS(MATCH($B28,INDIRECT("'"&amp;$B$2&amp;"'!$B$1:$B$1095"),0),MATCH(AN$5,INDIRECT("'"&amp;$B$2&amp;"'!5:5"),0))),0)</f>
        <v>0</v>
      </c>
      <c r="AO28" s="21">
        <f ca="1">IFERROR(INDIRECT("'"&amp;$B$2&amp;"'!"&amp;ADDRESS(MATCH($B28,INDIRECT("'"&amp;$B$2&amp;"'!$B$1:$B$1095"),0),MATCH(AO$5,INDIRECT("'"&amp;$B$2&amp;"'!5:5"),0))),0)</f>
        <v>0</v>
      </c>
      <c r="AP28" s="21">
        <f ca="1">IFERROR(INDIRECT("'"&amp;$B$2&amp;"'!"&amp;ADDRESS(MATCH($B28,INDIRECT("'"&amp;$B$2&amp;"'!$B$1:$B$1095"),0),MATCH(AP$5,INDIRECT("'"&amp;$B$2&amp;"'!5:5"),0))),0)</f>
        <v>710</v>
      </c>
      <c r="AQ28" s="21">
        <f ca="1">IFERROR(INDIRECT("'"&amp;$B$2&amp;"'!"&amp;ADDRESS(MATCH($B28,INDIRECT("'"&amp;$B$2&amp;"'!$B$1:$B$1095"),0),MATCH(AQ$5,INDIRECT("'"&amp;$B$2&amp;"'!5:5"),0))),0)</f>
        <v>0</v>
      </c>
      <c r="AR28" s="21">
        <f ca="1">IFERROR(INDIRECT("'"&amp;$B$2&amp;"'!"&amp;ADDRESS(MATCH($B28,INDIRECT("'"&amp;$B$2&amp;"'!$B$1:$B$1095"),0),MATCH(AR$5,INDIRECT("'"&amp;$B$2&amp;"'!5:5"),0))),0)</f>
        <v>0</v>
      </c>
      <c r="AS28" s="21">
        <f ca="1">IFERROR(INDIRECT("'"&amp;$B$2&amp;"'!"&amp;ADDRESS(MATCH($B28,INDIRECT("'"&amp;$B$2&amp;"'!$B$1:$B$1095"),0),MATCH(AS$5,INDIRECT("'"&amp;$B$2&amp;"'!5:5"),0))),0)</f>
        <v>0</v>
      </c>
      <c r="AT28" s="21">
        <f ca="1">IFERROR(INDIRECT("'"&amp;$B$2&amp;"'!"&amp;ADDRESS(MATCH($B28,INDIRECT("'"&amp;$B$2&amp;"'!$B$1:$B$1095"),0),MATCH(AT$5,INDIRECT("'"&amp;$B$2&amp;"'!5:5"),0))),0)</f>
        <v>0</v>
      </c>
      <c r="AU28" s="21">
        <f ca="1">IFERROR(INDIRECT("'"&amp;$B$2&amp;"'!"&amp;ADDRESS(MATCH($B28,INDIRECT("'"&amp;$B$2&amp;"'!$B$1:$B$1095"),0),MATCH(AU$5,INDIRECT("'"&amp;$B$2&amp;"'!5:5"),0))),0)</f>
        <v>0</v>
      </c>
      <c r="AV28" s="21">
        <f ca="1">IFERROR(INDIRECT("'"&amp;$B$2&amp;"'!"&amp;ADDRESS(MATCH($B28,INDIRECT("'"&amp;$B$2&amp;"'!$B$1:$B$1095"),0),MATCH(AV$5,INDIRECT("'"&amp;$B$2&amp;"'!5:5"),0))),0)</f>
        <v>0</v>
      </c>
      <c r="AW28" s="21">
        <f ca="1">IFERROR(INDIRECT("'"&amp;$B$2&amp;"'!"&amp;ADDRESS(MATCH($B28,INDIRECT("'"&amp;$B$2&amp;"'!$B$1:$B$1095"),0),MATCH(AW$5,INDIRECT("'"&amp;$B$2&amp;"'!5:5"),0))),0)</f>
        <v>0</v>
      </c>
      <c r="AX28" s="21">
        <f ca="1">IFERROR(INDIRECT("'"&amp;$B$2&amp;"'!"&amp;ADDRESS(MATCH($B28,INDIRECT("'"&amp;$B$2&amp;"'!$B$1:$B$1095"),0),MATCH(AX$5,INDIRECT("'"&amp;$B$2&amp;"'!5:5"),0))),0)</f>
        <v>0</v>
      </c>
      <c r="AY28" s="21">
        <f ca="1">IFERROR(INDIRECT("'"&amp;$B$2&amp;"'!"&amp;ADDRESS(MATCH($B28,INDIRECT("'"&amp;$B$2&amp;"'!$B$1:$B$1095"),0),MATCH(AY$5,INDIRECT("'"&amp;$B$2&amp;"'!5:5"),0))),0)</f>
        <v>0</v>
      </c>
      <c r="AZ28" s="21">
        <f ca="1">IFERROR(INDIRECT("'"&amp;$B$2&amp;"'!"&amp;ADDRESS(MATCH($B28,INDIRECT("'"&amp;$B$2&amp;"'!$B$1:$B$1095"),0),MATCH(AZ$5,INDIRECT("'"&amp;$B$2&amp;"'!5:5"),0))),0)</f>
        <v>0</v>
      </c>
      <c r="BA28" s="21">
        <f ca="1">IFERROR(INDIRECT("'"&amp;$B$2&amp;"'!"&amp;ADDRESS(MATCH($B28,INDIRECT("'"&amp;$B$2&amp;"'!$B$1:$B$1095"),0),MATCH(BA$5,INDIRECT("'"&amp;$B$2&amp;"'!5:5"),0))),0)</f>
        <v>0</v>
      </c>
      <c r="BB28" s="21">
        <f ca="1">IFERROR(INDIRECT("'"&amp;$B$2&amp;"'!"&amp;ADDRESS(MATCH($B28,INDIRECT("'"&amp;$B$2&amp;"'!$B$1:$B$1095"),0),MATCH(BB$5,INDIRECT("'"&amp;$B$2&amp;"'!5:5"),0))),0)</f>
        <v>12</v>
      </c>
      <c r="BC28" s="21">
        <f ca="1">IFERROR(INDIRECT("'"&amp;$B$2&amp;"'!"&amp;ADDRESS(MATCH($B28,INDIRECT("'"&amp;$B$2&amp;"'!$B$1:$B$1095"),0),MATCH(BC$5,INDIRECT("'"&amp;$B$2&amp;"'!5:5"),0))),0)</f>
        <v>0</v>
      </c>
      <c r="BD28" s="21">
        <f ca="1">IFERROR(INDIRECT("'"&amp;$B$2&amp;"'!"&amp;ADDRESS(MATCH($B28,INDIRECT("'"&amp;$B$2&amp;"'!$B$1:$B$1095"),0),MATCH(BD$5,INDIRECT("'"&amp;$B$2&amp;"'!5:5"),0))),0)</f>
        <v>4874</v>
      </c>
      <c r="BE28" s="21">
        <f ca="1">IFERROR(INDIRECT("'"&amp;$B$2&amp;"'!"&amp;ADDRESS(MATCH($B28,INDIRECT("'"&amp;$B$2&amp;"'!$B$1:$B$1095"),0),MATCH(BE$5,INDIRECT("'"&amp;$B$2&amp;"'!5:5"),0))),0)</f>
        <v>0</v>
      </c>
      <c r="BF28" s="21">
        <f ca="1">IFERROR(INDIRECT("'"&amp;$B$2&amp;"'!"&amp;ADDRESS(MATCH($B28,INDIRECT("'"&amp;$B$2&amp;"'!$B$1:$B$1095"),0),MATCH(BF$5,INDIRECT("'"&amp;$B$2&amp;"'!5:5"),0))),0)</f>
        <v>0</v>
      </c>
      <c r="BG28" s="21">
        <f ca="1">IFERROR(INDIRECT("'"&amp;$B$2&amp;"'!"&amp;ADDRESS(MATCH($B28,INDIRECT("'"&amp;$B$2&amp;"'!$B$1:$B$1095"),0),MATCH(BG$5,INDIRECT("'"&amp;$B$2&amp;"'!5:5"),0))),0)</f>
        <v>0</v>
      </c>
      <c r="BH28" s="21">
        <f ca="1">IFERROR(INDIRECT("'"&amp;$B$2&amp;"'!"&amp;ADDRESS(MATCH($B28,INDIRECT("'"&amp;$B$2&amp;"'!$B$1:$B$1095"),0),MATCH(BH$5,INDIRECT("'"&amp;$B$2&amp;"'!5:5"),0))),0)</f>
        <v>0</v>
      </c>
      <c r="BI28" s="21">
        <f ca="1">IFERROR(INDIRECT("'"&amp;$B$2&amp;"'!"&amp;ADDRESS(MATCH($B28,INDIRECT("'"&amp;$B$2&amp;"'!$B$1:$B$1095"),0),MATCH(BI$5,INDIRECT("'"&amp;$B$2&amp;"'!5:5"),0))),0)</f>
        <v>0</v>
      </c>
      <c r="BJ28" s="21">
        <f ca="1">IFERROR(INDIRECT("'"&amp;$B$2&amp;"'!"&amp;ADDRESS(MATCH($B28,INDIRECT("'"&amp;$B$2&amp;"'!$B$1:$B$1095"),0),MATCH(BJ$5,INDIRECT("'"&amp;$B$2&amp;"'!5:5"),0))),0)</f>
        <v>0</v>
      </c>
      <c r="BK28" s="21">
        <f ca="1">IFERROR(INDIRECT("'"&amp;$B$2&amp;"'!"&amp;ADDRESS(MATCH($B28,INDIRECT("'"&amp;$B$2&amp;"'!$B$1:$B$1095"),0),MATCH(BK$5,INDIRECT("'"&amp;$B$2&amp;"'!5:5"),0))),0)</f>
        <v>0</v>
      </c>
      <c r="BL28" s="21">
        <f ca="1">IFERROR(INDIRECT("'"&amp;$B$2&amp;"'!"&amp;ADDRESS(MATCH($B28,INDIRECT("'"&amp;$B$2&amp;"'!$B$1:$B$1095"),0),MATCH(BL$5,INDIRECT("'"&amp;$B$2&amp;"'!5:5"),0))),0)</f>
        <v>0</v>
      </c>
      <c r="BM28" s="21">
        <f ca="1">IFERROR(INDIRECT("'"&amp;$B$2&amp;"'!"&amp;ADDRESS(MATCH($B28,INDIRECT("'"&amp;$B$2&amp;"'!$B$1:$B$1095"),0),MATCH(BM$5,INDIRECT("'"&amp;$B$2&amp;"'!5:5"),0))),0)</f>
        <v>0</v>
      </c>
      <c r="BN28" s="21">
        <f ca="1">IFERROR(INDIRECT("'"&amp;$B$2&amp;"'!"&amp;ADDRESS(MATCH($B28,INDIRECT("'"&amp;$B$2&amp;"'!$B$1:$B$1095"),0),MATCH(BN$5,INDIRECT("'"&amp;$B$2&amp;"'!5:5"),0))),0)</f>
        <v>4696</v>
      </c>
      <c r="BO28" s="21">
        <f ca="1">IFERROR(INDIRECT("'"&amp;$B$2&amp;"'!"&amp;ADDRESS(MATCH($B28,INDIRECT("'"&amp;$B$2&amp;"'!$B$1:$B$1095"),0),MATCH(BO$5,INDIRECT("'"&amp;$B$2&amp;"'!5:5"),0))),0)</f>
        <v>0</v>
      </c>
      <c r="BP28" s="21">
        <f ca="1">IFERROR(INDIRECT("'"&amp;$B$2&amp;"'!"&amp;ADDRESS(MATCH($B28,INDIRECT("'"&amp;$B$2&amp;"'!$B$1:$B$1095"),0),MATCH(BP$5,INDIRECT("'"&amp;$B$2&amp;"'!5:5"),0))),0)</f>
        <v>683</v>
      </c>
      <c r="BQ28" s="21">
        <f ca="1">IFERROR(INDIRECT("'"&amp;$B$2&amp;"'!"&amp;ADDRESS(MATCH($B28,INDIRECT("'"&amp;$B$2&amp;"'!$B$1:$B$1095"),0),MATCH(BQ$5,INDIRECT("'"&amp;$B$2&amp;"'!5:5"),0))),0)</f>
        <v>589</v>
      </c>
      <c r="BR28" s="21">
        <f ca="1">IFERROR(INDIRECT("'"&amp;$B$2&amp;"'!"&amp;ADDRESS(MATCH($B28,INDIRECT("'"&amp;$B$2&amp;"'!$B$1:$B$1095"),0),MATCH(BR$5,INDIRECT("'"&amp;$B$2&amp;"'!5:5"),0))),0)</f>
        <v>10</v>
      </c>
      <c r="BS28" s="21">
        <f ca="1">IFERROR(INDIRECT("'"&amp;$B$2&amp;"'!"&amp;ADDRESS(MATCH($B28,INDIRECT("'"&amp;$B$2&amp;"'!$B$1:$B$1095"),0),MATCH(BS$5,INDIRECT("'"&amp;$B$2&amp;"'!5:5"),0))),0)</f>
        <v>614</v>
      </c>
      <c r="BT28" s="21">
        <f ca="1">IFERROR(INDIRECT("'"&amp;$B$2&amp;"'!"&amp;ADDRESS(MATCH($B28,INDIRECT("'"&amp;$B$2&amp;"'!$B$1:$B$1095"),0),MATCH(BT$5,INDIRECT("'"&amp;$B$2&amp;"'!5:5"),0))),0)</f>
        <v>0</v>
      </c>
      <c r="BU28" s="21">
        <f ca="1">IFERROR(INDIRECT("'"&amp;$B$2&amp;"'!"&amp;ADDRESS(MATCH($B28,INDIRECT("'"&amp;$B$2&amp;"'!$B$1:$B$1095"),0),MATCH(BU$5,INDIRECT("'"&amp;$B$2&amp;"'!5:5"),0))),0)</f>
        <v>0</v>
      </c>
      <c r="BV28" s="21">
        <f ca="1">IFERROR(INDIRECT("'"&amp;$B$2&amp;"'!"&amp;ADDRESS(MATCH($B28,INDIRECT("'"&amp;$B$2&amp;"'!$B$1:$B$1095"),0),MATCH(BV$5,INDIRECT("'"&amp;$B$2&amp;"'!5:5"),0))),0)</f>
        <v>0</v>
      </c>
      <c r="BW28" s="21">
        <f ca="1">IFERROR(INDIRECT("'"&amp;$B$2&amp;"'!"&amp;ADDRESS(MATCH($B28,INDIRECT("'"&amp;$B$2&amp;"'!$B$1:$B$1095"),0),MATCH(BW$5,INDIRECT("'"&amp;$B$2&amp;"'!5:5"),0))),0)</f>
        <v>0</v>
      </c>
      <c r="BX28" s="21">
        <f ca="1">IFERROR(INDIRECT("'"&amp;$B$2&amp;"'!"&amp;ADDRESS(MATCH($B28,INDIRECT("'"&amp;$B$2&amp;"'!$B$1:$B$1095"),0),MATCH(BX$5,INDIRECT("'"&amp;$B$2&amp;"'!5:5"),0))),0)</f>
        <v>0</v>
      </c>
      <c r="BY28" s="21">
        <f ca="1">IFERROR(INDIRECT("'"&amp;$B$2&amp;"'!"&amp;ADDRESS(MATCH($B28,INDIRECT("'"&amp;$B$2&amp;"'!$B$1:$B$1095"),0),MATCH(BY$5,INDIRECT("'"&amp;$B$2&amp;"'!5:5"),0))),0)</f>
        <v>0</v>
      </c>
      <c r="BZ28" s="21">
        <f ca="1">IFERROR(INDIRECT("'"&amp;$B$2&amp;"'!"&amp;ADDRESS(MATCH($B28,INDIRECT("'"&amp;$B$2&amp;"'!$B$1:$B$1095"),0),MATCH(BZ$5,INDIRECT("'"&amp;$B$2&amp;"'!5:5"),0))),0)</f>
        <v>0</v>
      </c>
      <c r="CA28" s="21">
        <f ca="1">IFERROR(INDIRECT("'"&amp;$B$2&amp;"'!"&amp;ADDRESS(MATCH($B28,INDIRECT("'"&amp;$B$2&amp;"'!$B$1:$B$1095"),0),MATCH(CA$5,INDIRECT("'"&amp;$B$2&amp;"'!5:5"),0))),0)</f>
        <v>0</v>
      </c>
      <c r="CB28" s="21">
        <f ca="1">IFERROR(INDIRECT("'"&amp;$B$2&amp;"'!"&amp;ADDRESS(MATCH($B28,INDIRECT("'"&amp;$B$2&amp;"'!$B$1:$B$1095"),0),MATCH(CB$5,INDIRECT("'"&amp;$B$2&amp;"'!5:5"),0))),0)</f>
        <v>0</v>
      </c>
      <c r="CC28" s="21">
        <f ca="1">IFERROR(INDIRECT("'"&amp;$B$2&amp;"'!"&amp;ADDRESS(MATCH($B28,INDIRECT("'"&amp;$B$2&amp;"'!$B$1:$B$1095"),0),MATCH(CC$5,INDIRECT("'"&amp;$B$2&amp;"'!5:5"),0))),0)</f>
        <v>0</v>
      </c>
      <c r="CD28" s="21">
        <f ca="1">IFERROR(INDIRECT("'"&amp;$B$2&amp;"'!"&amp;ADDRESS(MATCH($B28,INDIRECT("'"&amp;$B$2&amp;"'!$B$1:$B$1095"),0),MATCH(CD$5,INDIRECT("'"&amp;$B$2&amp;"'!5:5"),0))),0)</f>
        <v>0</v>
      </c>
      <c r="CE28" s="21">
        <f ca="1">IFERROR(INDIRECT("'"&amp;$B$2&amp;"'!"&amp;ADDRESS(MATCH($B28,INDIRECT("'"&amp;$B$2&amp;"'!$B$1:$B$1095"),0),MATCH(CE$5,INDIRECT("'"&amp;$B$2&amp;"'!5:5"),0))),0)</f>
        <v>0</v>
      </c>
      <c r="CF28" s="21">
        <f ca="1">IFERROR(INDIRECT("'"&amp;$B$2&amp;"'!"&amp;ADDRESS(MATCH($B28,INDIRECT("'"&amp;$B$2&amp;"'!$B$1:$B$1095"),0),MATCH(CF$5,INDIRECT("'"&amp;$B$2&amp;"'!5:5"),0))),0)</f>
        <v>0</v>
      </c>
      <c r="CG28" s="21">
        <f ca="1">IFERROR(INDIRECT("'"&amp;$B$2&amp;"'!"&amp;ADDRESS(MATCH($B28,INDIRECT("'"&amp;$B$2&amp;"'!$B$1:$B$1095"),0),MATCH(CG$5,INDIRECT("'"&amp;$B$2&amp;"'!5:5"),0))),0)</f>
        <v>0</v>
      </c>
      <c r="CH28" s="21">
        <f ca="1">IFERROR(INDIRECT("'"&amp;$B$2&amp;"'!"&amp;ADDRESS(MATCH($B28,INDIRECT("'"&amp;$B$2&amp;"'!$B$1:$B$1095"),0),MATCH(CH$5,INDIRECT("'"&amp;$B$2&amp;"'!5:5"),0))),0)</f>
        <v>0</v>
      </c>
      <c r="CI28" s="22">
        <f t="shared" ca="1" si="1"/>
        <v>0</v>
      </c>
      <c r="CJ28" s="21">
        <f ca="1">IFERROR(INDIRECT("'"&amp;$B$2&amp;"'!"&amp;ADDRESS(MATCH($B28,INDIRECT("'"&amp;$B$2&amp;"'!$B$1:$B$1095"),0),MATCH(CJ$5,INDIRECT("'"&amp;$B$2&amp;"'!5:5"),0))),0)</f>
        <v>0</v>
      </c>
      <c r="CK28" s="21">
        <f ca="1">IFERROR(INDIRECT("'"&amp;$B$2&amp;"'!"&amp;ADDRESS(MATCH($B28,INDIRECT("'"&amp;$B$2&amp;"'!$B$1:$B$1095"),0),MATCH(CK$5,INDIRECT("'"&amp;$B$2&amp;"'!5:5"),0))),0)</f>
        <v>0</v>
      </c>
      <c r="CL28" s="22">
        <f t="shared" ca="1" si="2"/>
        <v>0</v>
      </c>
      <c r="CM28" s="21">
        <f ca="1">IFERROR(INDIRECT("'"&amp;$B$2&amp;"'!"&amp;ADDRESS(MATCH($B28,INDIRECT("'"&amp;$B$2&amp;"'!$B$1:$B$1095"),0),MATCH(CM$5,INDIRECT("'"&amp;$B$2&amp;"'!5:5"),0))),0)</f>
        <v>0</v>
      </c>
      <c r="CN28" s="21">
        <f ca="1">IFERROR(INDIRECT("'"&amp;$B$2&amp;"'!"&amp;ADDRESS(MATCH($B28,INDIRECT("'"&amp;$B$2&amp;"'!$B$1:$B$1095"),0),MATCH(CN$5,INDIRECT("'"&amp;$B$2&amp;"'!5:5"),0))),0)</f>
        <v>0</v>
      </c>
      <c r="CO28" s="22">
        <f t="shared" ca="1" si="3"/>
        <v>0</v>
      </c>
      <c r="CP28" s="21">
        <f ca="1">IFERROR(INDIRECT("'"&amp;$B$2&amp;"'!"&amp;ADDRESS(MATCH($B28,INDIRECT("'"&amp;$B$2&amp;"'!$B$1:$B$1095"),0),MATCH(CP$5,INDIRECT("'"&amp;$B$2&amp;"'!5:5"),0))),0)</f>
        <v>0</v>
      </c>
      <c r="CQ28" s="21">
        <f ca="1">IFERROR(INDIRECT("'"&amp;$B$2&amp;"'!"&amp;ADDRESS(MATCH($B28,INDIRECT("'"&amp;$B$2&amp;"'!$B$1:$B$1095"),0),MATCH(CQ$5,INDIRECT("'"&amp;$B$2&amp;"'!5:5"),0))),0)</f>
        <v>0</v>
      </c>
      <c r="CR28" s="21">
        <f ca="1">IFERROR(INDIRECT("'"&amp;$B$2&amp;"'!"&amp;ADDRESS(MATCH($B28,INDIRECT("'"&amp;$B$2&amp;"'!$B$1:$B$1095"),0),MATCH(CR$5,INDIRECT("'"&amp;$B$2&amp;"'!5:5"),0))),0)</f>
        <v>462</v>
      </c>
      <c r="CS28" s="21">
        <f ca="1">IFERROR(INDIRECT("'"&amp;$B$2&amp;"'!"&amp;ADDRESS(MATCH($B28,INDIRECT("'"&amp;$B$2&amp;"'!$B$1:$B$1095"),0),MATCH(CS$5,INDIRECT("'"&amp;$B$2&amp;"'!5:5"),0))),0)</f>
        <v>0</v>
      </c>
      <c r="CT28" s="21">
        <f ca="1">IFERROR(INDIRECT("'"&amp;$B$2&amp;"'!"&amp;ADDRESS(MATCH($B28,INDIRECT("'"&amp;$B$2&amp;"'!$B$1:$B$1095"),0),MATCH(CT$5,INDIRECT("'"&amp;$B$2&amp;"'!5:5"),0))),0)</f>
        <v>0</v>
      </c>
      <c r="CU28" s="22">
        <f t="shared" ca="1" si="5"/>
        <v>25011</v>
      </c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</row>
    <row r="29" spans="1:226" ht="12.75" customHeight="1" x14ac:dyDescent="0.2">
      <c r="A29" s="67" t="s">
        <v>166</v>
      </c>
      <c r="B29" s="20">
        <v>1032</v>
      </c>
      <c r="C29" s="68" t="s">
        <v>144</v>
      </c>
      <c r="D29" s="22">
        <f t="shared" ca="1" si="0"/>
        <v>55396.256999999998</v>
      </c>
      <c r="E29" s="21">
        <f ca="1">IFERROR(INDIRECT("'"&amp;$B$2&amp;"'!"&amp;ADDRESS(MATCH($B29,INDIRECT("'"&amp;$B$2&amp;"'!$B$1:$B$1095"),0),MATCH(E$5,INDIRECT("'"&amp;$B$2&amp;"'!5:5"),0))),0)</f>
        <v>45098.575407994169</v>
      </c>
      <c r="F29" s="21">
        <f ca="1">IFERROR(INDIRECT("'"&amp;$B$2&amp;"'!"&amp;ADDRESS(MATCH($B29,INDIRECT("'"&amp;$B$2&amp;"'!$B$1:$B$1095"),0),MATCH(F$5,INDIRECT("'"&amp;$B$2&amp;"'!5:5"),0))),0)</f>
        <v>8472.3187179792094</v>
      </c>
      <c r="G29" s="21">
        <f ca="1">IFERROR(INDIRECT("'"&amp;$B$2&amp;"'!"&amp;ADDRESS(MATCH($B29,INDIRECT("'"&amp;$B$2&amp;"'!$B$1:$B$1095"),0),MATCH(G$5,INDIRECT("'"&amp;$B$2&amp;"'!5:5"),0))),0)</f>
        <v>1825.3628740266215</v>
      </c>
      <c r="H29" s="21">
        <f ca="1">IFERROR(INDIRECT("'"&amp;$B$2&amp;"'!"&amp;ADDRESS(MATCH($B29,INDIRECT("'"&amp;$B$2&amp;"'!$B$1:$B$1095"),0),MATCH(H$5,INDIRECT("'"&amp;$B$2&amp;"'!5:5"),0))),0)</f>
        <v>745.029</v>
      </c>
      <c r="I29" s="21">
        <f ca="1">IFERROR(INDIRECT("'"&amp;$B$2&amp;"'!"&amp;ADDRESS(MATCH($B29,INDIRECT("'"&amp;$B$2&amp;"'!$B$1:$B$1095"),0),MATCH(I$5,INDIRECT("'"&amp;$B$2&amp;"'!5:5"),0))),0)</f>
        <v>99275.790999999997</v>
      </c>
      <c r="J29" s="21">
        <f ca="1">IFERROR(INDIRECT("'"&amp;$B$2&amp;"'!"&amp;ADDRESS(MATCH($B29,INDIRECT("'"&amp;$B$2&amp;"'!$B$1:$B$1095"),0),MATCH(J$5,INDIRECT("'"&amp;$B$2&amp;"'!5:5"),0))),0)</f>
        <v>6</v>
      </c>
      <c r="K29" s="21">
        <f ca="1">IFERROR(INDIRECT("'"&amp;$B$2&amp;"'!"&amp;ADDRESS(MATCH($B29,INDIRECT("'"&amp;$B$2&amp;"'!$B$1:$B$1095"),0),MATCH(K$5,INDIRECT("'"&amp;$B$2&amp;"'!5:5"),0))),0)</f>
        <v>0</v>
      </c>
      <c r="L29" s="21">
        <f ca="1">IFERROR(INDIRECT("'"&amp;$B$2&amp;"'!"&amp;ADDRESS(MATCH($B29,INDIRECT("'"&amp;$B$2&amp;"'!$B$1:$B$1095"),0),MATCH(L$5,INDIRECT("'"&amp;$B$2&amp;"'!5:5"),0))),0)</f>
        <v>0</v>
      </c>
      <c r="M29" s="21">
        <f ca="1">IFERROR(INDIRECT("'"&amp;$B$2&amp;"'!"&amp;ADDRESS(MATCH($B29,INDIRECT("'"&amp;$B$2&amp;"'!$B$1:$B$1095"),0),MATCH(M$5,INDIRECT("'"&amp;$B$2&amp;"'!5:5"),0))),0)</f>
        <v>5</v>
      </c>
      <c r="N29" s="21">
        <f ca="1">IFERROR(INDIRECT("'"&amp;$B$2&amp;"'!"&amp;ADDRESS(MATCH($B29,INDIRECT("'"&amp;$B$2&amp;"'!$B$1:$B$1095"),0),MATCH(N$5,INDIRECT("'"&amp;$B$2&amp;"'!5:5"),0))),0)</f>
        <v>0</v>
      </c>
      <c r="O29" s="21">
        <f ca="1">IFERROR(INDIRECT("'"&amp;$B$2&amp;"'!"&amp;ADDRESS(MATCH($B29,INDIRECT("'"&amp;$B$2&amp;"'!$B$1:$B$1095"),0),MATCH(O$5,INDIRECT("'"&amp;$B$2&amp;"'!5:5"),0))),0)</f>
        <v>28195.415999999997</v>
      </c>
      <c r="P29" s="21">
        <f ca="1">IFERROR(INDIRECT("'"&amp;$B$2&amp;"'!"&amp;ADDRESS(MATCH($B29,INDIRECT("'"&amp;$B$2&amp;"'!$B$1:$B$1095"),0),MATCH(P$5,INDIRECT("'"&amp;$B$2&amp;"'!5:5"),0))),0)</f>
        <v>0</v>
      </c>
      <c r="Q29" s="21">
        <f ca="1">IFERROR(INDIRECT("'"&amp;$B$2&amp;"'!"&amp;ADDRESS(MATCH($B29,INDIRECT("'"&amp;$B$2&amp;"'!$B$1:$B$1095"),0),MATCH(Q$5,INDIRECT("'"&amp;$B$2&amp;"'!5:5"),0))),0)</f>
        <v>59.585000000000001</v>
      </c>
      <c r="R29" s="21">
        <f ca="1">IFERROR(INDIRECT("'"&amp;$B$2&amp;"'!"&amp;ADDRESS(MATCH($B29,INDIRECT("'"&amp;$B$2&amp;"'!$B$1:$B$1095"),0),MATCH(R$5,INDIRECT("'"&amp;$B$2&amp;"'!5:5"),0))),0)</f>
        <v>0</v>
      </c>
      <c r="S29" s="21">
        <f ca="1">IFERROR(INDIRECT("'"&amp;$B$2&amp;"'!"&amp;ADDRESS(MATCH($B29,INDIRECT("'"&amp;$B$2&amp;"'!$B$1:$B$1095"),0),MATCH(S$5,INDIRECT("'"&amp;$B$2&amp;"'!5:5"),0))),0)</f>
        <v>0</v>
      </c>
      <c r="T29" s="21">
        <f ca="1">IFERROR(INDIRECT("'"&amp;$B$2&amp;"'!"&amp;ADDRESS(MATCH($B29,INDIRECT("'"&amp;$B$2&amp;"'!$B$1:$B$1095"),0),MATCH(T$5,INDIRECT("'"&amp;$B$2&amp;"'!5:5"),0))),0)</f>
        <v>191526.82656135489</v>
      </c>
      <c r="U29" s="21">
        <f ca="1">IFERROR(INDIRECT("'"&amp;$B$2&amp;"'!"&amp;ADDRESS(MATCH($B29,INDIRECT("'"&amp;$B$2&amp;"'!$B$1:$B$1095"),0),MATCH(U$5,INDIRECT("'"&amp;$B$2&amp;"'!5:5"),0))),0)</f>
        <v>19.271464930009731</v>
      </c>
      <c r="V29" s="21">
        <f ca="1">IFERROR(INDIRECT("'"&amp;$B$2&amp;"'!"&amp;ADDRESS(MATCH($B29,INDIRECT("'"&amp;$B$2&amp;"'!$B$1:$B$1095"),0),MATCH(V$5,INDIRECT("'"&amp;$B$2&amp;"'!5:5"),0))),0)</f>
        <v>273412.614408786</v>
      </c>
      <c r="W29" s="21">
        <f ca="1">IFERROR(INDIRECT("'"&amp;$B$2&amp;"'!"&amp;ADDRESS(MATCH($B29,INDIRECT("'"&amp;$B$2&amp;"'!$B$1:$B$1095"),0),MATCH(W$5,INDIRECT("'"&amp;$B$2&amp;"'!5:5"),0))),0)</f>
        <v>46358.183655479654</v>
      </c>
      <c r="X29" s="21">
        <f ca="1">IFERROR(INDIRECT("'"&amp;$B$2&amp;"'!"&amp;ADDRESS(MATCH($B29,INDIRECT("'"&amp;$B$2&amp;"'!$B$1:$B$1095"),0),MATCH(X$5,INDIRECT("'"&amp;$B$2&amp;"'!5:5"),0))),0)</f>
        <v>14</v>
      </c>
      <c r="Y29" s="21">
        <f ca="1">IFERROR(INDIRECT("'"&amp;$B$2&amp;"'!"&amp;ADDRESS(MATCH($B29,INDIRECT("'"&amp;$B$2&amp;"'!$B$1:$B$1095"),0),MATCH(Y$5,INDIRECT("'"&amp;$B$2&amp;"'!5:5"),0))),0)</f>
        <v>2524.8599999999997</v>
      </c>
      <c r="Z29" s="21">
        <f ca="1">IFERROR(INDIRECT("'"&amp;$B$2&amp;"'!"&amp;ADDRESS(MATCH($B29,INDIRECT("'"&amp;$B$2&amp;"'!$B$1:$B$1095"),0),MATCH(Z$5,INDIRECT("'"&amp;$B$2&amp;"'!5:5"),0))),0)</f>
        <v>36688.002999999997</v>
      </c>
      <c r="AA29" s="21">
        <f ca="1">IFERROR(INDIRECT("'"&amp;$B$2&amp;"'!"&amp;ADDRESS(MATCH($B29,INDIRECT("'"&amp;$B$2&amp;"'!$B$1:$B$1095"),0),MATCH(AA$5,INDIRECT("'"&amp;$B$2&amp;"'!5:5"),0))),0)</f>
        <v>1</v>
      </c>
      <c r="AB29" s="21">
        <f ca="1">IFERROR(INDIRECT("'"&amp;$B$2&amp;"'!"&amp;ADDRESS(MATCH($B29,INDIRECT("'"&amp;$B$2&amp;"'!$B$1:$B$1095"),0),MATCH(AB$5,INDIRECT("'"&amp;$B$2&amp;"'!5:5"),0))),0)</f>
        <v>0</v>
      </c>
      <c r="AC29" s="21">
        <f ca="1">IFERROR(INDIRECT("'"&amp;$B$2&amp;"'!"&amp;ADDRESS(MATCH($B29,INDIRECT("'"&amp;$B$2&amp;"'!$B$1:$B$1095"),0),MATCH(AC$5,INDIRECT("'"&amp;$B$2&amp;"'!5:5"),0))),0)</f>
        <v>24991.368000000002</v>
      </c>
      <c r="AD29" s="21">
        <f ca="1">IFERROR(INDIRECT("'"&amp;$B$2&amp;"'!"&amp;ADDRESS(MATCH($B29,INDIRECT("'"&amp;$B$2&amp;"'!$B$1:$B$1095"),0),MATCH(AD$5,INDIRECT("'"&amp;$B$2&amp;"'!5:5"),0))),0)</f>
        <v>22122.797999999999</v>
      </c>
      <c r="AE29" s="21">
        <f ca="1">IFERROR(INDIRECT("'"&amp;$B$2&amp;"'!"&amp;ADDRESS(MATCH($B29,INDIRECT("'"&amp;$B$2&amp;"'!$B$1:$B$1095"),0),MATCH(AE$5,INDIRECT("'"&amp;$B$2&amp;"'!5:5"),0))),0)</f>
        <v>0</v>
      </c>
      <c r="AF29" s="21">
        <f ca="1">IFERROR(INDIRECT("'"&amp;$B$2&amp;"'!"&amp;ADDRESS(MATCH($B29,INDIRECT("'"&amp;$B$2&amp;"'!$B$1:$B$1095"),0),MATCH(AF$5,INDIRECT("'"&amp;$B$2&amp;"'!5:5"),0))),0)</f>
        <v>1029.3440000000001</v>
      </c>
      <c r="AG29" s="21">
        <f ca="1">IFERROR(INDIRECT("'"&amp;$B$2&amp;"'!"&amp;ADDRESS(MATCH($B29,INDIRECT("'"&amp;$B$2&amp;"'!$B$1:$B$1095"),0),MATCH(AG$5,INDIRECT("'"&amp;$B$2&amp;"'!5:5"),0))),0)</f>
        <v>1</v>
      </c>
      <c r="AH29" s="21">
        <f ca="1">IFERROR(INDIRECT("'"&amp;$B$2&amp;"'!"&amp;ADDRESS(MATCH($B29,INDIRECT("'"&amp;$B$2&amp;"'!$B$1:$B$1095"),0),MATCH(AH$5,INDIRECT("'"&amp;$B$2&amp;"'!5:5"),0))),0)</f>
        <v>4</v>
      </c>
      <c r="AI29" s="21">
        <f ca="1">IFERROR(INDIRECT("'"&amp;$B$2&amp;"'!"&amp;ADDRESS(MATCH($B29,INDIRECT("'"&amp;$B$2&amp;"'!$B$1:$B$1095"),0),MATCH(AI$5,INDIRECT("'"&amp;$B$2&amp;"'!5:5"),0))),0)</f>
        <v>1</v>
      </c>
      <c r="AJ29" s="21">
        <f ca="1">IFERROR(INDIRECT("'"&amp;$B$2&amp;"'!"&amp;ADDRESS(MATCH($B29,INDIRECT("'"&amp;$B$2&amp;"'!$B$1:$B$1095"),0),MATCH(AJ$5,INDIRECT("'"&amp;$B$2&amp;"'!5:5"),0))),0)</f>
        <v>672.00699999999995</v>
      </c>
      <c r="AK29" s="21">
        <f ca="1">IFERROR(INDIRECT("'"&amp;$B$2&amp;"'!"&amp;ADDRESS(MATCH($B29,INDIRECT("'"&amp;$B$2&amp;"'!$B$1:$B$1095"),0),MATCH(AK$5,INDIRECT("'"&amp;$B$2&amp;"'!5:5"),0))),0)</f>
        <v>22.378</v>
      </c>
      <c r="AL29" s="21">
        <f ca="1">IFERROR(INDIRECT("'"&amp;$B$2&amp;"'!"&amp;ADDRESS(MATCH($B29,INDIRECT("'"&amp;$B$2&amp;"'!$B$1:$B$1095"),0),MATCH(AL$5,INDIRECT("'"&amp;$B$2&amp;"'!5:5"),0))),0)</f>
        <v>0</v>
      </c>
      <c r="AM29" s="21">
        <f ca="1">IFERROR(INDIRECT("'"&amp;$B$2&amp;"'!"&amp;ADDRESS(MATCH($B29,INDIRECT("'"&amp;$B$2&amp;"'!$B$1:$B$1095"),0),MATCH(AM$5,INDIRECT("'"&amp;$B$2&amp;"'!5:5"),0))),0)</f>
        <v>269.39</v>
      </c>
      <c r="AN29" s="21">
        <f ca="1">IFERROR(INDIRECT("'"&amp;$B$2&amp;"'!"&amp;ADDRESS(MATCH($B29,INDIRECT("'"&amp;$B$2&amp;"'!$B$1:$B$1095"),0),MATCH(AN$5,INDIRECT("'"&amp;$B$2&amp;"'!5:5"),0))),0)</f>
        <v>30.347999999999999</v>
      </c>
      <c r="AO29" s="21">
        <f ca="1">IFERROR(INDIRECT("'"&amp;$B$2&amp;"'!"&amp;ADDRESS(MATCH($B29,INDIRECT("'"&amp;$B$2&amp;"'!$B$1:$B$1095"),0),MATCH(AO$5,INDIRECT("'"&amp;$B$2&amp;"'!5:5"),0))),0)</f>
        <v>0</v>
      </c>
      <c r="AP29" s="21">
        <f ca="1">IFERROR(INDIRECT("'"&amp;$B$2&amp;"'!"&amp;ADDRESS(MATCH($B29,INDIRECT("'"&amp;$B$2&amp;"'!$B$1:$B$1095"),0),MATCH(AP$5,INDIRECT("'"&amp;$B$2&amp;"'!5:5"),0))),0)</f>
        <v>845.60700000000008</v>
      </c>
      <c r="AQ29" s="21">
        <f ca="1">IFERROR(INDIRECT("'"&amp;$B$2&amp;"'!"&amp;ADDRESS(MATCH($B29,INDIRECT("'"&amp;$B$2&amp;"'!$B$1:$B$1095"),0),MATCH(AQ$5,INDIRECT("'"&amp;$B$2&amp;"'!5:5"),0))),0)</f>
        <v>0</v>
      </c>
      <c r="AR29" s="21">
        <f ca="1">IFERROR(INDIRECT("'"&amp;$B$2&amp;"'!"&amp;ADDRESS(MATCH($B29,INDIRECT("'"&amp;$B$2&amp;"'!$B$1:$B$1095"),0),MATCH(AR$5,INDIRECT("'"&amp;$B$2&amp;"'!5:5"),0))),0)</f>
        <v>0</v>
      </c>
      <c r="AS29" s="21">
        <f ca="1">IFERROR(INDIRECT("'"&amp;$B$2&amp;"'!"&amp;ADDRESS(MATCH($B29,INDIRECT("'"&amp;$B$2&amp;"'!$B$1:$B$1095"),0),MATCH(AS$5,INDIRECT("'"&amp;$B$2&amp;"'!5:5"),0))),0)</f>
        <v>0</v>
      </c>
      <c r="AT29" s="21">
        <f ca="1">IFERROR(INDIRECT("'"&amp;$B$2&amp;"'!"&amp;ADDRESS(MATCH($B29,INDIRECT("'"&amp;$B$2&amp;"'!$B$1:$B$1095"),0),MATCH(AT$5,INDIRECT("'"&amp;$B$2&amp;"'!5:5"),0))),0)</f>
        <v>24904.163</v>
      </c>
      <c r="AU29" s="21">
        <f ca="1">IFERROR(INDIRECT("'"&amp;$B$2&amp;"'!"&amp;ADDRESS(MATCH($B29,INDIRECT("'"&amp;$B$2&amp;"'!$B$1:$B$1095"),0),MATCH(AU$5,INDIRECT("'"&amp;$B$2&amp;"'!5:5"),0))),0)</f>
        <v>26024.214</v>
      </c>
      <c r="AV29" s="21">
        <f ca="1">IFERROR(INDIRECT("'"&amp;$B$2&amp;"'!"&amp;ADDRESS(MATCH($B29,INDIRECT("'"&amp;$B$2&amp;"'!$B$1:$B$1095"),0),MATCH(AV$5,INDIRECT("'"&amp;$B$2&amp;"'!5:5"),0))),0)</f>
        <v>26016.745999999999</v>
      </c>
      <c r="AW29" s="21">
        <f ca="1">IFERROR(INDIRECT("'"&amp;$B$2&amp;"'!"&amp;ADDRESS(MATCH($B29,INDIRECT("'"&amp;$B$2&amp;"'!$B$1:$B$1095"),0),MATCH(AW$5,INDIRECT("'"&amp;$B$2&amp;"'!5:5"),0))),0)</f>
        <v>0</v>
      </c>
      <c r="AX29" s="21">
        <f ca="1">IFERROR(INDIRECT("'"&amp;$B$2&amp;"'!"&amp;ADDRESS(MATCH($B29,INDIRECT("'"&amp;$B$2&amp;"'!$B$1:$B$1095"),0),MATCH(AX$5,INDIRECT("'"&amp;$B$2&amp;"'!5:5"),0))),0)</f>
        <v>4810.7529999999997</v>
      </c>
      <c r="AY29" s="21">
        <f ca="1">IFERROR(INDIRECT("'"&amp;$B$2&amp;"'!"&amp;ADDRESS(MATCH($B29,INDIRECT("'"&amp;$B$2&amp;"'!$B$1:$B$1095"),0),MATCH(AY$5,INDIRECT("'"&amp;$B$2&amp;"'!5:5"),0))),0)</f>
        <v>0</v>
      </c>
      <c r="AZ29" s="21">
        <f ca="1">IFERROR(INDIRECT("'"&amp;$B$2&amp;"'!"&amp;ADDRESS(MATCH($B29,INDIRECT("'"&amp;$B$2&amp;"'!$B$1:$B$1095"),0),MATCH(AZ$5,INDIRECT("'"&amp;$B$2&amp;"'!5:5"),0))),0)</f>
        <v>0</v>
      </c>
      <c r="BA29" s="21">
        <f ca="1">IFERROR(INDIRECT("'"&amp;$B$2&amp;"'!"&amp;ADDRESS(MATCH($B29,INDIRECT("'"&amp;$B$2&amp;"'!$B$1:$B$1095"),0),MATCH(BA$5,INDIRECT("'"&amp;$B$2&amp;"'!5:5"),0))),0)</f>
        <v>0</v>
      </c>
      <c r="BB29" s="21">
        <f ca="1">IFERROR(INDIRECT("'"&amp;$B$2&amp;"'!"&amp;ADDRESS(MATCH($B29,INDIRECT("'"&amp;$B$2&amp;"'!$B$1:$B$1095"),0),MATCH(BB$5,INDIRECT("'"&amp;$B$2&amp;"'!5:5"),0))),0)</f>
        <v>0</v>
      </c>
      <c r="BC29" s="21">
        <f ca="1">IFERROR(INDIRECT("'"&amp;$B$2&amp;"'!"&amp;ADDRESS(MATCH($B29,INDIRECT("'"&amp;$B$2&amp;"'!$B$1:$B$1095"),0),MATCH(BC$5,INDIRECT("'"&amp;$B$2&amp;"'!5:5"),0))),0)</f>
        <v>0</v>
      </c>
      <c r="BD29" s="21">
        <f ca="1">IFERROR(INDIRECT("'"&amp;$B$2&amp;"'!"&amp;ADDRESS(MATCH($B29,INDIRECT("'"&amp;$B$2&amp;"'!$B$1:$B$1095"),0),MATCH(BD$5,INDIRECT("'"&amp;$B$2&amp;"'!5:5"),0))),0)</f>
        <v>93287.917999999991</v>
      </c>
      <c r="BE29" s="21">
        <f ca="1">IFERROR(INDIRECT("'"&amp;$B$2&amp;"'!"&amp;ADDRESS(MATCH($B29,INDIRECT("'"&amp;$B$2&amp;"'!$B$1:$B$1095"),0),MATCH(BE$5,INDIRECT("'"&amp;$B$2&amp;"'!5:5"),0))),0)</f>
        <v>0</v>
      </c>
      <c r="BF29" s="21">
        <f ca="1">IFERROR(INDIRECT("'"&amp;$B$2&amp;"'!"&amp;ADDRESS(MATCH($B29,INDIRECT("'"&amp;$B$2&amp;"'!$B$1:$B$1095"),0),MATCH(BF$5,INDIRECT("'"&amp;$B$2&amp;"'!5:5"),0))),0)</f>
        <v>0</v>
      </c>
      <c r="BG29" s="21">
        <f ca="1">IFERROR(INDIRECT("'"&amp;$B$2&amp;"'!"&amp;ADDRESS(MATCH($B29,INDIRECT("'"&amp;$B$2&amp;"'!$B$1:$B$1095"),0),MATCH(BG$5,INDIRECT("'"&amp;$B$2&amp;"'!5:5"),0))),0)</f>
        <v>0</v>
      </c>
      <c r="BH29" s="21">
        <f ca="1">IFERROR(INDIRECT("'"&amp;$B$2&amp;"'!"&amp;ADDRESS(MATCH($B29,INDIRECT("'"&amp;$B$2&amp;"'!$B$1:$B$1095"),0),MATCH(BH$5,INDIRECT("'"&amp;$B$2&amp;"'!5:5"),0))),0)</f>
        <v>0</v>
      </c>
      <c r="BI29" s="21">
        <f ca="1">IFERROR(INDIRECT("'"&amp;$B$2&amp;"'!"&amp;ADDRESS(MATCH($B29,INDIRECT("'"&amp;$B$2&amp;"'!$B$1:$B$1095"),0),MATCH(BI$5,INDIRECT("'"&amp;$B$2&amp;"'!5:5"),0))),0)</f>
        <v>0</v>
      </c>
      <c r="BJ29" s="21">
        <f ca="1">IFERROR(INDIRECT("'"&amp;$B$2&amp;"'!"&amp;ADDRESS(MATCH($B29,INDIRECT("'"&amp;$B$2&amp;"'!$B$1:$B$1095"),0),MATCH(BJ$5,INDIRECT("'"&amp;$B$2&amp;"'!5:5"),0))),0)</f>
        <v>0</v>
      </c>
      <c r="BK29" s="21">
        <f ca="1">IFERROR(INDIRECT("'"&amp;$B$2&amp;"'!"&amp;ADDRESS(MATCH($B29,INDIRECT("'"&amp;$B$2&amp;"'!$B$1:$B$1095"),0),MATCH(BK$5,INDIRECT("'"&amp;$B$2&amp;"'!5:5"),0))),0)</f>
        <v>0</v>
      </c>
      <c r="BL29" s="21">
        <f ca="1">IFERROR(INDIRECT("'"&amp;$B$2&amp;"'!"&amp;ADDRESS(MATCH($B29,INDIRECT("'"&amp;$B$2&amp;"'!$B$1:$B$1095"),0),MATCH(BL$5,INDIRECT("'"&amp;$B$2&amp;"'!5:5"),0))),0)</f>
        <v>0</v>
      </c>
      <c r="BM29" s="21">
        <f ca="1">IFERROR(INDIRECT("'"&amp;$B$2&amp;"'!"&amp;ADDRESS(MATCH($B29,INDIRECT("'"&amp;$B$2&amp;"'!$B$1:$B$1095"),0),MATCH(BM$5,INDIRECT("'"&amp;$B$2&amp;"'!5:5"),0))),0)</f>
        <v>0</v>
      </c>
      <c r="BN29" s="21">
        <f ca="1">IFERROR(INDIRECT("'"&amp;$B$2&amp;"'!"&amp;ADDRESS(MATCH($B29,INDIRECT("'"&amp;$B$2&amp;"'!$B$1:$B$1095"),0),MATCH(BN$5,INDIRECT("'"&amp;$B$2&amp;"'!5:5"),0))),0)</f>
        <v>295013.359</v>
      </c>
      <c r="BO29" s="21">
        <f ca="1">IFERROR(INDIRECT("'"&amp;$B$2&amp;"'!"&amp;ADDRESS(MATCH($B29,INDIRECT("'"&amp;$B$2&amp;"'!$B$1:$B$1095"),0),MATCH(BO$5,INDIRECT("'"&amp;$B$2&amp;"'!5:5"),0))),0)</f>
        <v>0</v>
      </c>
      <c r="BP29" s="21">
        <f ca="1">IFERROR(INDIRECT("'"&amp;$B$2&amp;"'!"&amp;ADDRESS(MATCH($B29,INDIRECT("'"&amp;$B$2&amp;"'!$B$1:$B$1095"),0),MATCH(BP$5,INDIRECT("'"&amp;$B$2&amp;"'!5:5"),0))),0)</f>
        <v>3646.86</v>
      </c>
      <c r="BQ29" s="21">
        <f ca="1">IFERROR(INDIRECT("'"&amp;$B$2&amp;"'!"&amp;ADDRESS(MATCH($B29,INDIRECT("'"&amp;$B$2&amp;"'!$B$1:$B$1095"),0),MATCH(BQ$5,INDIRECT("'"&amp;$B$2&amp;"'!5:5"),0))),0)</f>
        <v>33005.835999999996</v>
      </c>
      <c r="BR29" s="21">
        <f ca="1">IFERROR(INDIRECT("'"&amp;$B$2&amp;"'!"&amp;ADDRESS(MATCH($B29,INDIRECT("'"&amp;$B$2&amp;"'!$B$1:$B$1095"),0),MATCH(BR$5,INDIRECT("'"&amp;$B$2&amp;"'!5:5"),0))),0)</f>
        <v>508.68299999999999</v>
      </c>
      <c r="BS29" s="21">
        <f ca="1">IFERROR(INDIRECT("'"&amp;$B$2&amp;"'!"&amp;ADDRESS(MATCH($B29,INDIRECT("'"&amp;$B$2&amp;"'!$B$1:$B$1095"),0),MATCH(BS$5,INDIRECT("'"&amp;$B$2&amp;"'!5:5"),0))),0)</f>
        <v>21854.319000000003</v>
      </c>
      <c r="BT29" s="21">
        <f ca="1">IFERROR(INDIRECT("'"&amp;$B$2&amp;"'!"&amp;ADDRESS(MATCH($B29,INDIRECT("'"&amp;$B$2&amp;"'!$B$1:$B$1095"),0),MATCH(BT$5,INDIRECT("'"&amp;$B$2&amp;"'!5:5"),0))),0)</f>
        <v>0</v>
      </c>
      <c r="BU29" s="21">
        <f ca="1">IFERROR(INDIRECT("'"&amp;$B$2&amp;"'!"&amp;ADDRESS(MATCH($B29,INDIRECT("'"&amp;$B$2&amp;"'!$B$1:$B$1095"),0),MATCH(BU$5,INDIRECT("'"&amp;$B$2&amp;"'!5:5"),0))),0)</f>
        <v>0</v>
      </c>
      <c r="BV29" s="21">
        <f ca="1">IFERROR(INDIRECT("'"&amp;$B$2&amp;"'!"&amp;ADDRESS(MATCH($B29,INDIRECT("'"&amp;$B$2&amp;"'!$B$1:$B$1095"),0),MATCH(BV$5,INDIRECT("'"&amp;$B$2&amp;"'!5:5"),0))),0)</f>
        <v>174</v>
      </c>
      <c r="BW29" s="21">
        <f ca="1">IFERROR(INDIRECT("'"&amp;$B$2&amp;"'!"&amp;ADDRESS(MATCH($B29,INDIRECT("'"&amp;$B$2&amp;"'!$B$1:$B$1095"),0),MATCH(BW$5,INDIRECT("'"&amp;$B$2&amp;"'!5:5"),0))),0)</f>
        <v>0</v>
      </c>
      <c r="BX29" s="21">
        <f ca="1">IFERROR(INDIRECT("'"&amp;$B$2&amp;"'!"&amp;ADDRESS(MATCH($B29,INDIRECT("'"&amp;$B$2&amp;"'!$B$1:$B$1095"),0),MATCH(BX$5,INDIRECT("'"&amp;$B$2&amp;"'!5:5"),0))),0)</f>
        <v>0</v>
      </c>
      <c r="BY29" s="21">
        <f ca="1">IFERROR(INDIRECT("'"&amp;$B$2&amp;"'!"&amp;ADDRESS(MATCH($B29,INDIRECT("'"&amp;$B$2&amp;"'!$B$1:$B$1095"),0),MATCH(BY$5,INDIRECT("'"&amp;$B$2&amp;"'!5:5"),0))),0)</f>
        <v>0</v>
      </c>
      <c r="BZ29" s="21">
        <f ca="1">IFERROR(INDIRECT("'"&amp;$B$2&amp;"'!"&amp;ADDRESS(MATCH($B29,INDIRECT("'"&amp;$B$2&amp;"'!$B$1:$B$1095"),0),MATCH(BZ$5,INDIRECT("'"&amp;$B$2&amp;"'!5:5"),0))),0)</f>
        <v>39</v>
      </c>
      <c r="CA29" s="21">
        <f ca="1">IFERROR(INDIRECT("'"&amp;$B$2&amp;"'!"&amp;ADDRESS(MATCH($B29,INDIRECT("'"&amp;$B$2&amp;"'!$B$1:$B$1095"),0),MATCH(CA$5,INDIRECT("'"&amp;$B$2&amp;"'!5:5"),0))),0)</f>
        <v>16704</v>
      </c>
      <c r="CB29" s="21">
        <f ca="1">IFERROR(INDIRECT("'"&amp;$B$2&amp;"'!"&amp;ADDRESS(MATCH($B29,INDIRECT("'"&amp;$B$2&amp;"'!$B$1:$B$1095"),0),MATCH(CB$5,INDIRECT("'"&amp;$B$2&amp;"'!5:5"),0))),0)</f>
        <v>0</v>
      </c>
      <c r="CC29" s="21">
        <f ca="1">IFERROR(INDIRECT("'"&amp;$B$2&amp;"'!"&amp;ADDRESS(MATCH($B29,INDIRECT("'"&amp;$B$2&amp;"'!$B$1:$B$1095"),0),MATCH(CC$5,INDIRECT("'"&amp;$B$2&amp;"'!5:5"),0))),0)</f>
        <v>623</v>
      </c>
      <c r="CD29" s="21">
        <f ca="1">IFERROR(INDIRECT("'"&amp;$B$2&amp;"'!"&amp;ADDRESS(MATCH($B29,INDIRECT("'"&amp;$B$2&amp;"'!$B$1:$B$1095"),0),MATCH(CD$5,INDIRECT("'"&amp;$B$2&amp;"'!5:5"),0))),0)</f>
        <v>0</v>
      </c>
      <c r="CE29" s="21">
        <f ca="1">IFERROR(INDIRECT("'"&amp;$B$2&amp;"'!"&amp;ADDRESS(MATCH($B29,INDIRECT("'"&amp;$B$2&amp;"'!$B$1:$B$1095"),0),MATCH(CE$5,INDIRECT("'"&amp;$B$2&amp;"'!5:5"),0))),0)</f>
        <v>0</v>
      </c>
      <c r="CF29" s="21">
        <f ca="1">IFERROR(INDIRECT("'"&amp;$B$2&amp;"'!"&amp;ADDRESS(MATCH($B29,INDIRECT("'"&amp;$B$2&amp;"'!$B$1:$B$1095"),0),MATCH(CF$5,INDIRECT("'"&amp;$B$2&amp;"'!5:5"),0))),0)</f>
        <v>116</v>
      </c>
      <c r="CG29" s="21">
        <f ca="1">IFERROR(INDIRECT("'"&amp;$B$2&amp;"'!"&amp;ADDRESS(MATCH($B29,INDIRECT("'"&amp;$B$2&amp;"'!$B$1:$B$1095"),0),MATCH(CG$5,INDIRECT("'"&amp;$B$2&amp;"'!5:5"),0))),0)</f>
        <v>0</v>
      </c>
      <c r="CH29" s="21">
        <f ca="1">IFERROR(INDIRECT("'"&amp;$B$2&amp;"'!"&amp;ADDRESS(MATCH($B29,INDIRECT("'"&amp;$B$2&amp;"'!$B$1:$B$1095"),0),MATCH(CH$5,INDIRECT("'"&amp;$B$2&amp;"'!5:5"),0))),0)</f>
        <v>0</v>
      </c>
      <c r="CI29" s="22">
        <f t="shared" ca="1" si="1"/>
        <v>2674</v>
      </c>
      <c r="CJ29" s="21">
        <f ca="1">IFERROR(INDIRECT("'"&amp;$B$2&amp;"'!"&amp;ADDRESS(MATCH($B29,INDIRECT("'"&amp;$B$2&amp;"'!$B$1:$B$1095"),0),MATCH(CJ$5,INDIRECT("'"&amp;$B$2&amp;"'!5:5"),0))),0)</f>
        <v>781</v>
      </c>
      <c r="CK29" s="21">
        <f ca="1">IFERROR(INDIRECT("'"&amp;$B$2&amp;"'!"&amp;ADDRESS(MATCH($B29,INDIRECT("'"&amp;$B$2&amp;"'!$B$1:$B$1095"),0),MATCH(CK$5,INDIRECT("'"&amp;$B$2&amp;"'!5:5"),0))),0)</f>
        <v>1</v>
      </c>
      <c r="CL29" s="22">
        <f t="shared" ca="1" si="2"/>
        <v>1593</v>
      </c>
      <c r="CM29" s="21">
        <f ca="1">IFERROR(INDIRECT("'"&amp;$B$2&amp;"'!"&amp;ADDRESS(MATCH($B29,INDIRECT("'"&amp;$B$2&amp;"'!$B$1:$B$1095"),0),MATCH(CM$5,INDIRECT("'"&amp;$B$2&amp;"'!5:5"),0))),0)</f>
        <v>242</v>
      </c>
      <c r="CN29" s="21">
        <f ca="1">IFERROR(INDIRECT("'"&amp;$B$2&amp;"'!"&amp;ADDRESS(MATCH($B29,INDIRECT("'"&amp;$B$2&amp;"'!$B$1:$B$1095"),0),MATCH(CN$5,INDIRECT("'"&amp;$B$2&amp;"'!5:5"),0))),0)</f>
        <v>1351</v>
      </c>
      <c r="CO29" s="22">
        <f t="shared" ca="1" si="3"/>
        <v>299</v>
      </c>
      <c r="CP29" s="21">
        <f ca="1">IFERROR(INDIRECT("'"&amp;$B$2&amp;"'!"&amp;ADDRESS(MATCH($B29,INDIRECT("'"&amp;$B$2&amp;"'!$B$1:$B$1095"),0),MATCH(CP$5,INDIRECT("'"&amp;$B$2&amp;"'!5:5"),0))),0)</f>
        <v>162</v>
      </c>
      <c r="CQ29" s="21">
        <f ca="1">IFERROR(INDIRECT("'"&amp;$B$2&amp;"'!"&amp;ADDRESS(MATCH($B29,INDIRECT("'"&amp;$B$2&amp;"'!$B$1:$B$1095"),0),MATCH(CQ$5,INDIRECT("'"&amp;$B$2&amp;"'!5:5"),0))),0)</f>
        <v>137</v>
      </c>
      <c r="CR29" s="21">
        <f ca="1">IFERROR(INDIRECT("'"&amp;$B$2&amp;"'!"&amp;ADDRESS(MATCH($B29,INDIRECT("'"&amp;$B$2&amp;"'!$B$1:$B$1095"),0),MATCH(CR$5,INDIRECT("'"&amp;$B$2&amp;"'!5:5"),0))),0)</f>
        <v>2899</v>
      </c>
      <c r="CS29" s="21">
        <f ca="1">IFERROR(INDIRECT("'"&amp;$B$2&amp;"'!"&amp;ADDRESS(MATCH($B29,INDIRECT("'"&amp;$B$2&amp;"'!$B$1:$B$1095"),0),MATCH(CS$5,INDIRECT("'"&amp;$B$2&amp;"'!5:5"),0))),0)</f>
        <v>0</v>
      </c>
      <c r="CT29" s="21">
        <f ca="1">IFERROR(INDIRECT("'"&amp;$B$2&amp;"'!"&amp;ADDRESS(MATCH($B29,INDIRECT("'"&amp;$B$2&amp;"'!$B$1:$B$1095"),0),MATCH(CT$5,INDIRECT("'"&amp;$B$2&amp;"'!5:5"),0))),0)</f>
        <v>0</v>
      </c>
      <c r="CU29" s="22">
        <f t="shared" ca="1" si="5"/>
        <v>1336518.9280905505</v>
      </c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</row>
    <row r="30" spans="1:226" ht="12.75" customHeight="1" x14ac:dyDescent="0.2">
      <c r="A30" s="67" t="s">
        <v>167</v>
      </c>
      <c r="B30" s="20">
        <v>1034</v>
      </c>
      <c r="C30" s="68" t="s">
        <v>144</v>
      </c>
      <c r="D30" s="22">
        <f t="shared" ca="1" si="0"/>
        <v>1079</v>
      </c>
      <c r="E30" s="21">
        <f ca="1">IFERROR(INDIRECT("'"&amp;$B$2&amp;"'!"&amp;ADDRESS(MATCH($B30,INDIRECT("'"&amp;$B$2&amp;"'!$B$1:$B$1095"),0),MATCH(E$5,INDIRECT("'"&amp;$B$2&amp;"'!5:5"),0))),0)</f>
        <v>371.66666666666669</v>
      </c>
      <c r="F30" s="21">
        <f ca="1">IFERROR(INDIRECT("'"&amp;$B$2&amp;"'!"&amp;ADDRESS(MATCH($B30,INDIRECT("'"&amp;$B$2&amp;"'!$B$1:$B$1095"),0),MATCH(F$5,INDIRECT("'"&amp;$B$2&amp;"'!5:5"),0))),0)</f>
        <v>363.66666666666669</v>
      </c>
      <c r="G30" s="21">
        <f ca="1">IFERROR(INDIRECT("'"&amp;$B$2&amp;"'!"&amp;ADDRESS(MATCH($B30,INDIRECT("'"&amp;$B$2&amp;"'!$B$1:$B$1095"),0),MATCH(G$5,INDIRECT("'"&amp;$B$2&amp;"'!5:5"),0))),0)</f>
        <v>343.66666666666669</v>
      </c>
      <c r="H30" s="21">
        <f ca="1">IFERROR(INDIRECT("'"&amp;$B$2&amp;"'!"&amp;ADDRESS(MATCH($B30,INDIRECT("'"&amp;$B$2&amp;"'!$B$1:$B$1095"),0),MATCH(H$5,INDIRECT("'"&amp;$B$2&amp;"'!5:5"),0))),0)</f>
        <v>33</v>
      </c>
      <c r="I30" s="21">
        <f ca="1">IFERROR(INDIRECT("'"&amp;$B$2&amp;"'!"&amp;ADDRESS(MATCH($B30,INDIRECT("'"&amp;$B$2&amp;"'!$B$1:$B$1095"),0),MATCH(I$5,INDIRECT("'"&amp;$B$2&amp;"'!5:5"),0))),0)</f>
        <v>6129</v>
      </c>
      <c r="J30" s="21">
        <f ca="1">IFERROR(INDIRECT("'"&amp;$B$2&amp;"'!"&amp;ADDRESS(MATCH($B30,INDIRECT("'"&amp;$B$2&amp;"'!$B$1:$B$1095"),0),MATCH(J$5,INDIRECT("'"&amp;$B$2&amp;"'!5:5"),0))),0)</f>
        <v>0</v>
      </c>
      <c r="K30" s="21">
        <f ca="1">IFERROR(INDIRECT("'"&amp;$B$2&amp;"'!"&amp;ADDRESS(MATCH($B30,INDIRECT("'"&amp;$B$2&amp;"'!$B$1:$B$1095"),0),MATCH(K$5,INDIRECT("'"&amp;$B$2&amp;"'!5:5"),0))),0)</f>
        <v>0</v>
      </c>
      <c r="L30" s="21">
        <f ca="1">IFERROR(INDIRECT("'"&amp;$B$2&amp;"'!"&amp;ADDRESS(MATCH($B30,INDIRECT("'"&amp;$B$2&amp;"'!$B$1:$B$1095"),0),MATCH(L$5,INDIRECT("'"&amp;$B$2&amp;"'!5:5"),0))),0)</f>
        <v>0</v>
      </c>
      <c r="M30" s="21">
        <f ca="1">IFERROR(INDIRECT("'"&amp;$B$2&amp;"'!"&amp;ADDRESS(MATCH($B30,INDIRECT("'"&amp;$B$2&amp;"'!$B$1:$B$1095"),0),MATCH(M$5,INDIRECT("'"&amp;$B$2&amp;"'!5:5"),0))),0)</f>
        <v>0</v>
      </c>
      <c r="N30" s="21">
        <f ca="1">IFERROR(INDIRECT("'"&amp;$B$2&amp;"'!"&amp;ADDRESS(MATCH($B30,INDIRECT("'"&amp;$B$2&amp;"'!$B$1:$B$1095"),0),MATCH(N$5,INDIRECT("'"&amp;$B$2&amp;"'!5:5"),0))),0)</f>
        <v>0</v>
      </c>
      <c r="O30" s="21">
        <f ca="1">IFERROR(INDIRECT("'"&amp;$B$2&amp;"'!"&amp;ADDRESS(MATCH($B30,INDIRECT("'"&amp;$B$2&amp;"'!$B$1:$B$1095"),0),MATCH(O$5,INDIRECT("'"&amp;$B$2&amp;"'!5:5"),0))),0)</f>
        <v>106</v>
      </c>
      <c r="P30" s="21">
        <f ca="1">IFERROR(INDIRECT("'"&amp;$B$2&amp;"'!"&amp;ADDRESS(MATCH($B30,INDIRECT("'"&amp;$B$2&amp;"'!$B$1:$B$1095"),0),MATCH(P$5,INDIRECT("'"&amp;$B$2&amp;"'!5:5"),0))),0)</f>
        <v>0</v>
      </c>
      <c r="Q30" s="21">
        <f ca="1">IFERROR(INDIRECT("'"&amp;$B$2&amp;"'!"&amp;ADDRESS(MATCH($B30,INDIRECT("'"&amp;$B$2&amp;"'!$B$1:$B$1095"),0),MATCH(Q$5,INDIRECT("'"&amp;$B$2&amp;"'!5:5"),0))),0)</f>
        <v>1</v>
      </c>
      <c r="R30" s="21">
        <f ca="1">IFERROR(INDIRECT("'"&amp;$B$2&amp;"'!"&amp;ADDRESS(MATCH($B30,INDIRECT("'"&amp;$B$2&amp;"'!$B$1:$B$1095"),0),MATCH(R$5,INDIRECT("'"&amp;$B$2&amp;"'!5:5"),0))),0)</f>
        <v>0</v>
      </c>
      <c r="S30" s="21">
        <f ca="1">IFERROR(INDIRECT("'"&amp;$B$2&amp;"'!"&amp;ADDRESS(MATCH($B30,INDIRECT("'"&amp;$B$2&amp;"'!$B$1:$B$1095"),0),MATCH(S$5,INDIRECT("'"&amp;$B$2&amp;"'!5:5"),0))),0)</f>
        <v>0</v>
      </c>
      <c r="T30" s="21">
        <f ca="1">IFERROR(INDIRECT("'"&amp;$B$2&amp;"'!"&amp;ADDRESS(MATCH($B30,INDIRECT("'"&amp;$B$2&amp;"'!$B$1:$B$1095"),0),MATCH(T$5,INDIRECT("'"&amp;$B$2&amp;"'!5:5"),0))),0)</f>
        <v>13533</v>
      </c>
      <c r="U30" s="21">
        <f ca="1">IFERROR(INDIRECT("'"&amp;$B$2&amp;"'!"&amp;ADDRESS(MATCH($B30,INDIRECT("'"&amp;$B$2&amp;"'!$B$1:$B$1095"),0),MATCH(U$5,INDIRECT("'"&amp;$B$2&amp;"'!5:5"),0))),0)</f>
        <v>136</v>
      </c>
      <c r="V30" s="21">
        <f ca="1">IFERROR(INDIRECT("'"&amp;$B$2&amp;"'!"&amp;ADDRESS(MATCH($B30,INDIRECT("'"&amp;$B$2&amp;"'!$B$1:$B$1095"),0),MATCH(V$5,INDIRECT("'"&amp;$B$2&amp;"'!5:5"),0))),0)</f>
        <v>16799</v>
      </c>
      <c r="W30" s="21">
        <f ca="1">IFERROR(INDIRECT("'"&amp;$B$2&amp;"'!"&amp;ADDRESS(MATCH($B30,INDIRECT("'"&amp;$B$2&amp;"'!$B$1:$B$1095"),0),MATCH(W$5,INDIRECT("'"&amp;$B$2&amp;"'!5:5"),0))),0)</f>
        <v>990</v>
      </c>
      <c r="X30" s="21">
        <f ca="1">IFERROR(INDIRECT("'"&amp;$B$2&amp;"'!"&amp;ADDRESS(MATCH($B30,INDIRECT("'"&amp;$B$2&amp;"'!$B$1:$B$1095"),0),MATCH(X$5,INDIRECT("'"&amp;$B$2&amp;"'!5:5"),0))),0)</f>
        <v>0</v>
      </c>
      <c r="Y30" s="21">
        <f ca="1">IFERROR(INDIRECT("'"&amp;$B$2&amp;"'!"&amp;ADDRESS(MATCH($B30,INDIRECT("'"&amp;$B$2&amp;"'!$B$1:$B$1095"),0),MATCH(Y$5,INDIRECT("'"&amp;$B$2&amp;"'!5:5"),0))),0)</f>
        <v>1519</v>
      </c>
      <c r="Z30" s="21">
        <f ca="1">IFERROR(INDIRECT("'"&amp;$B$2&amp;"'!"&amp;ADDRESS(MATCH($B30,INDIRECT("'"&amp;$B$2&amp;"'!$B$1:$B$1095"),0),MATCH(Z$5,INDIRECT("'"&amp;$B$2&amp;"'!5:5"),0))),0)</f>
        <v>2275</v>
      </c>
      <c r="AA30" s="21">
        <f ca="1">IFERROR(INDIRECT("'"&amp;$B$2&amp;"'!"&amp;ADDRESS(MATCH($B30,INDIRECT("'"&amp;$B$2&amp;"'!$B$1:$B$1095"),0),MATCH(AA$5,INDIRECT("'"&amp;$B$2&amp;"'!5:5"),0))),0)</f>
        <v>0</v>
      </c>
      <c r="AB30" s="21">
        <f ca="1">IFERROR(INDIRECT("'"&amp;$B$2&amp;"'!"&amp;ADDRESS(MATCH($B30,INDIRECT("'"&amp;$B$2&amp;"'!$B$1:$B$1095"),0),MATCH(AB$5,INDIRECT("'"&amp;$B$2&amp;"'!5:5"),0))),0)</f>
        <v>0</v>
      </c>
      <c r="AC30" s="21">
        <f ca="1">IFERROR(INDIRECT("'"&amp;$B$2&amp;"'!"&amp;ADDRESS(MATCH($B30,INDIRECT("'"&amp;$B$2&amp;"'!$B$1:$B$1095"),0),MATCH(AC$5,INDIRECT("'"&amp;$B$2&amp;"'!5:5"),0))),0)</f>
        <v>1011</v>
      </c>
      <c r="AD30" s="21">
        <f ca="1">IFERROR(INDIRECT("'"&amp;$B$2&amp;"'!"&amp;ADDRESS(MATCH($B30,INDIRECT("'"&amp;$B$2&amp;"'!$B$1:$B$1095"),0),MATCH(AD$5,INDIRECT("'"&amp;$B$2&amp;"'!5:5"),0))),0)</f>
        <v>9047</v>
      </c>
      <c r="AE30" s="21">
        <f ca="1">IFERROR(INDIRECT("'"&amp;$B$2&amp;"'!"&amp;ADDRESS(MATCH($B30,INDIRECT("'"&amp;$B$2&amp;"'!$B$1:$B$1095"),0),MATCH(AE$5,INDIRECT("'"&amp;$B$2&amp;"'!5:5"),0))),0)</f>
        <v>0</v>
      </c>
      <c r="AF30" s="21">
        <f ca="1">IFERROR(INDIRECT("'"&amp;$B$2&amp;"'!"&amp;ADDRESS(MATCH($B30,INDIRECT("'"&amp;$B$2&amp;"'!$B$1:$B$1095"),0),MATCH(AF$5,INDIRECT("'"&amp;$B$2&amp;"'!5:5"),0))),0)</f>
        <v>8</v>
      </c>
      <c r="AG30" s="21">
        <f ca="1">IFERROR(INDIRECT("'"&amp;$B$2&amp;"'!"&amp;ADDRESS(MATCH($B30,INDIRECT("'"&amp;$B$2&amp;"'!$B$1:$B$1095"),0),MATCH(AG$5,INDIRECT("'"&amp;$B$2&amp;"'!5:5"),0))),0)</f>
        <v>0</v>
      </c>
      <c r="AH30" s="21">
        <f ca="1">IFERROR(INDIRECT("'"&amp;$B$2&amp;"'!"&amp;ADDRESS(MATCH($B30,INDIRECT("'"&amp;$B$2&amp;"'!$B$1:$B$1095"),0),MATCH(AH$5,INDIRECT("'"&amp;$B$2&amp;"'!5:5"),0))),0)</f>
        <v>0</v>
      </c>
      <c r="AI30" s="21">
        <f ca="1">IFERROR(INDIRECT("'"&amp;$B$2&amp;"'!"&amp;ADDRESS(MATCH($B30,INDIRECT("'"&amp;$B$2&amp;"'!$B$1:$B$1095"),0),MATCH(AI$5,INDIRECT("'"&amp;$B$2&amp;"'!5:5"),0))),0)</f>
        <v>0</v>
      </c>
      <c r="AJ30" s="21">
        <f ca="1">IFERROR(INDIRECT("'"&amp;$B$2&amp;"'!"&amp;ADDRESS(MATCH($B30,INDIRECT("'"&amp;$B$2&amp;"'!$B$1:$B$1095"),0),MATCH(AJ$5,INDIRECT("'"&amp;$B$2&amp;"'!5:5"),0))),0)</f>
        <v>0</v>
      </c>
      <c r="AK30" s="21">
        <f ca="1">IFERROR(INDIRECT("'"&amp;$B$2&amp;"'!"&amp;ADDRESS(MATCH($B30,INDIRECT("'"&amp;$B$2&amp;"'!$B$1:$B$1095"),0),MATCH(AK$5,INDIRECT("'"&amp;$B$2&amp;"'!5:5"),0))),0)</f>
        <v>4</v>
      </c>
      <c r="AL30" s="21">
        <f ca="1">IFERROR(INDIRECT("'"&amp;$B$2&amp;"'!"&amp;ADDRESS(MATCH($B30,INDIRECT("'"&amp;$B$2&amp;"'!$B$1:$B$1095"),0),MATCH(AL$5,INDIRECT("'"&amp;$B$2&amp;"'!5:5"),0))),0)</f>
        <v>0</v>
      </c>
      <c r="AM30" s="21">
        <f ca="1">IFERROR(INDIRECT("'"&amp;$B$2&amp;"'!"&amp;ADDRESS(MATCH($B30,INDIRECT("'"&amp;$B$2&amp;"'!$B$1:$B$1095"),0),MATCH(AM$5,INDIRECT("'"&amp;$B$2&amp;"'!5:5"),0))),0)</f>
        <v>1</v>
      </c>
      <c r="AN30" s="21">
        <f ca="1">IFERROR(INDIRECT("'"&amp;$B$2&amp;"'!"&amp;ADDRESS(MATCH($B30,INDIRECT("'"&amp;$B$2&amp;"'!$B$1:$B$1095"),0),MATCH(AN$5,INDIRECT("'"&amp;$B$2&amp;"'!5:5"),0))),0)</f>
        <v>0</v>
      </c>
      <c r="AO30" s="21">
        <f ca="1">IFERROR(INDIRECT("'"&amp;$B$2&amp;"'!"&amp;ADDRESS(MATCH($B30,INDIRECT("'"&amp;$B$2&amp;"'!$B$1:$B$1095"),0),MATCH(AO$5,INDIRECT("'"&amp;$B$2&amp;"'!5:5"),0))),0)</f>
        <v>0</v>
      </c>
      <c r="AP30" s="21">
        <f ca="1">IFERROR(INDIRECT("'"&amp;$B$2&amp;"'!"&amp;ADDRESS(MATCH($B30,INDIRECT("'"&amp;$B$2&amp;"'!$B$1:$B$1095"),0),MATCH(AP$5,INDIRECT("'"&amp;$B$2&amp;"'!5:5"),0))),0)</f>
        <v>1461</v>
      </c>
      <c r="AQ30" s="21">
        <f ca="1">IFERROR(INDIRECT("'"&amp;$B$2&amp;"'!"&amp;ADDRESS(MATCH($B30,INDIRECT("'"&amp;$B$2&amp;"'!$B$1:$B$1095"),0),MATCH(AQ$5,INDIRECT("'"&amp;$B$2&amp;"'!5:5"),0))),0)</f>
        <v>0</v>
      </c>
      <c r="AR30" s="21">
        <f ca="1">IFERROR(INDIRECT("'"&amp;$B$2&amp;"'!"&amp;ADDRESS(MATCH($B30,INDIRECT("'"&amp;$B$2&amp;"'!$B$1:$B$1095"),0),MATCH(AR$5,INDIRECT("'"&amp;$B$2&amp;"'!5:5"),0))),0)</f>
        <v>0</v>
      </c>
      <c r="AS30" s="21">
        <f ca="1">IFERROR(INDIRECT("'"&amp;$B$2&amp;"'!"&amp;ADDRESS(MATCH($B30,INDIRECT("'"&amp;$B$2&amp;"'!$B$1:$B$1095"),0),MATCH(AS$5,INDIRECT("'"&amp;$B$2&amp;"'!5:5"),0))),0)</f>
        <v>0</v>
      </c>
      <c r="AT30" s="21">
        <f ca="1">IFERROR(INDIRECT("'"&amp;$B$2&amp;"'!"&amp;ADDRESS(MATCH($B30,INDIRECT("'"&amp;$B$2&amp;"'!$B$1:$B$1095"),0),MATCH(AT$5,INDIRECT("'"&amp;$B$2&amp;"'!5:5"),0))),0)</f>
        <v>1022</v>
      </c>
      <c r="AU30" s="21">
        <f ca="1">IFERROR(INDIRECT("'"&amp;$B$2&amp;"'!"&amp;ADDRESS(MATCH($B30,INDIRECT("'"&amp;$B$2&amp;"'!$B$1:$B$1095"),0),MATCH(AU$5,INDIRECT("'"&amp;$B$2&amp;"'!5:5"),0))),0)</f>
        <v>1084</v>
      </c>
      <c r="AV30" s="21">
        <f ca="1">IFERROR(INDIRECT("'"&amp;$B$2&amp;"'!"&amp;ADDRESS(MATCH($B30,INDIRECT("'"&amp;$B$2&amp;"'!$B$1:$B$1095"),0),MATCH(AV$5,INDIRECT("'"&amp;$B$2&amp;"'!5:5"),0))),0)</f>
        <v>1084</v>
      </c>
      <c r="AW30" s="21">
        <f ca="1">IFERROR(INDIRECT("'"&amp;$B$2&amp;"'!"&amp;ADDRESS(MATCH($B30,INDIRECT("'"&amp;$B$2&amp;"'!$B$1:$B$1095"),0),MATCH(AW$5,INDIRECT("'"&amp;$B$2&amp;"'!5:5"),0))),0)</f>
        <v>0</v>
      </c>
      <c r="AX30" s="21">
        <f ca="1">IFERROR(INDIRECT("'"&amp;$B$2&amp;"'!"&amp;ADDRESS(MATCH($B30,INDIRECT("'"&amp;$B$2&amp;"'!$B$1:$B$1095"),0),MATCH(AX$5,INDIRECT("'"&amp;$B$2&amp;"'!5:5"),0))),0)</f>
        <v>1084</v>
      </c>
      <c r="AY30" s="21">
        <f ca="1">IFERROR(INDIRECT("'"&amp;$B$2&amp;"'!"&amp;ADDRESS(MATCH($B30,INDIRECT("'"&amp;$B$2&amp;"'!$B$1:$B$1095"),0),MATCH(AY$5,INDIRECT("'"&amp;$B$2&amp;"'!5:5"),0))),0)</f>
        <v>0</v>
      </c>
      <c r="AZ30" s="21">
        <f ca="1">IFERROR(INDIRECT("'"&amp;$B$2&amp;"'!"&amp;ADDRESS(MATCH($B30,INDIRECT("'"&amp;$B$2&amp;"'!$B$1:$B$1095"),0),MATCH(AZ$5,INDIRECT("'"&amp;$B$2&amp;"'!5:5"),0))),0)</f>
        <v>0</v>
      </c>
      <c r="BA30" s="21">
        <f ca="1">IFERROR(INDIRECT("'"&amp;$B$2&amp;"'!"&amp;ADDRESS(MATCH($B30,INDIRECT("'"&amp;$B$2&amp;"'!$B$1:$B$1095"),0),MATCH(BA$5,INDIRECT("'"&amp;$B$2&amp;"'!5:5"),0))),0)</f>
        <v>0</v>
      </c>
      <c r="BB30" s="21">
        <f ca="1">IFERROR(INDIRECT("'"&amp;$B$2&amp;"'!"&amp;ADDRESS(MATCH($B30,INDIRECT("'"&amp;$B$2&amp;"'!$B$1:$B$1095"),0),MATCH(BB$5,INDIRECT("'"&amp;$B$2&amp;"'!5:5"),0))),0)</f>
        <v>0</v>
      </c>
      <c r="BC30" s="21">
        <f ca="1">IFERROR(INDIRECT("'"&amp;$B$2&amp;"'!"&amp;ADDRESS(MATCH($B30,INDIRECT("'"&amp;$B$2&amp;"'!$B$1:$B$1095"),0),MATCH(BC$5,INDIRECT("'"&amp;$B$2&amp;"'!5:5"),0))),0)</f>
        <v>0</v>
      </c>
      <c r="BD30" s="21">
        <f ca="1">IFERROR(INDIRECT("'"&amp;$B$2&amp;"'!"&amp;ADDRESS(MATCH($B30,INDIRECT("'"&amp;$B$2&amp;"'!$B$1:$B$1095"),0),MATCH(BD$5,INDIRECT("'"&amp;$B$2&amp;"'!5:5"),0))),0)</f>
        <v>31214</v>
      </c>
      <c r="BE30" s="21">
        <f ca="1">IFERROR(INDIRECT("'"&amp;$B$2&amp;"'!"&amp;ADDRESS(MATCH($B30,INDIRECT("'"&amp;$B$2&amp;"'!$B$1:$B$1095"),0),MATCH(BE$5,INDIRECT("'"&amp;$B$2&amp;"'!5:5"),0))),0)</f>
        <v>0</v>
      </c>
      <c r="BF30" s="21">
        <f ca="1">IFERROR(INDIRECT("'"&amp;$B$2&amp;"'!"&amp;ADDRESS(MATCH($B30,INDIRECT("'"&amp;$B$2&amp;"'!$B$1:$B$1095"),0),MATCH(BF$5,INDIRECT("'"&amp;$B$2&amp;"'!5:5"),0))),0)</f>
        <v>0</v>
      </c>
      <c r="BG30" s="21">
        <f ca="1">IFERROR(INDIRECT("'"&amp;$B$2&amp;"'!"&amp;ADDRESS(MATCH($B30,INDIRECT("'"&amp;$B$2&amp;"'!$B$1:$B$1095"),0),MATCH(BG$5,INDIRECT("'"&amp;$B$2&amp;"'!5:5"),0))),0)</f>
        <v>0</v>
      </c>
      <c r="BH30" s="21">
        <f ca="1">IFERROR(INDIRECT("'"&amp;$B$2&amp;"'!"&amp;ADDRESS(MATCH($B30,INDIRECT("'"&amp;$B$2&amp;"'!$B$1:$B$1095"),0),MATCH(BH$5,INDIRECT("'"&amp;$B$2&amp;"'!5:5"),0))),0)</f>
        <v>0</v>
      </c>
      <c r="BI30" s="21">
        <f ca="1">IFERROR(INDIRECT("'"&amp;$B$2&amp;"'!"&amp;ADDRESS(MATCH($B30,INDIRECT("'"&amp;$B$2&amp;"'!$B$1:$B$1095"),0),MATCH(BI$5,INDIRECT("'"&amp;$B$2&amp;"'!5:5"),0))),0)</f>
        <v>0</v>
      </c>
      <c r="BJ30" s="21">
        <f ca="1">IFERROR(INDIRECT("'"&amp;$B$2&amp;"'!"&amp;ADDRESS(MATCH($B30,INDIRECT("'"&amp;$B$2&amp;"'!$B$1:$B$1095"),0),MATCH(BJ$5,INDIRECT("'"&amp;$B$2&amp;"'!5:5"),0))),0)</f>
        <v>0</v>
      </c>
      <c r="BK30" s="21">
        <f ca="1">IFERROR(INDIRECT("'"&amp;$B$2&amp;"'!"&amp;ADDRESS(MATCH($B30,INDIRECT("'"&amp;$B$2&amp;"'!$B$1:$B$1095"),0),MATCH(BK$5,INDIRECT("'"&amp;$B$2&amp;"'!5:5"),0))),0)</f>
        <v>0</v>
      </c>
      <c r="BL30" s="21">
        <f ca="1">IFERROR(INDIRECT("'"&amp;$B$2&amp;"'!"&amp;ADDRESS(MATCH($B30,INDIRECT("'"&amp;$B$2&amp;"'!$B$1:$B$1095"),0),MATCH(BL$5,INDIRECT("'"&amp;$B$2&amp;"'!5:5"),0))),0)</f>
        <v>0</v>
      </c>
      <c r="BM30" s="21">
        <f ca="1">IFERROR(INDIRECT("'"&amp;$B$2&amp;"'!"&amp;ADDRESS(MATCH($B30,INDIRECT("'"&amp;$B$2&amp;"'!$B$1:$B$1095"),0),MATCH(BM$5,INDIRECT("'"&amp;$B$2&amp;"'!5:5"),0))),0)</f>
        <v>0</v>
      </c>
      <c r="BN30" s="21">
        <f ca="1">IFERROR(INDIRECT("'"&amp;$B$2&amp;"'!"&amp;ADDRESS(MATCH($B30,INDIRECT("'"&amp;$B$2&amp;"'!$B$1:$B$1095"),0),MATCH(BN$5,INDIRECT("'"&amp;$B$2&amp;"'!5:5"),0))),0)</f>
        <v>9552</v>
      </c>
      <c r="BO30" s="21">
        <f ca="1">IFERROR(INDIRECT("'"&amp;$B$2&amp;"'!"&amp;ADDRESS(MATCH($B30,INDIRECT("'"&amp;$B$2&amp;"'!$B$1:$B$1095"),0),MATCH(BO$5,INDIRECT("'"&amp;$B$2&amp;"'!5:5"),0))),0)</f>
        <v>0</v>
      </c>
      <c r="BP30" s="21">
        <f ca="1">IFERROR(INDIRECT("'"&amp;$B$2&amp;"'!"&amp;ADDRESS(MATCH($B30,INDIRECT("'"&amp;$B$2&amp;"'!$B$1:$B$1095"),0),MATCH(BP$5,INDIRECT("'"&amp;$B$2&amp;"'!5:5"),0))),0)</f>
        <v>134</v>
      </c>
      <c r="BQ30" s="21">
        <f ca="1">IFERROR(INDIRECT("'"&amp;$B$2&amp;"'!"&amp;ADDRESS(MATCH($B30,INDIRECT("'"&amp;$B$2&amp;"'!$B$1:$B$1095"),0),MATCH(BQ$5,INDIRECT("'"&amp;$B$2&amp;"'!5:5"),0))),0)</f>
        <v>31</v>
      </c>
      <c r="BR30" s="21">
        <f ca="1">IFERROR(INDIRECT("'"&amp;$B$2&amp;"'!"&amp;ADDRESS(MATCH($B30,INDIRECT("'"&amp;$B$2&amp;"'!$B$1:$B$1095"),0),MATCH(BR$5,INDIRECT("'"&amp;$B$2&amp;"'!5:5"),0))),0)</f>
        <v>75</v>
      </c>
      <c r="BS30" s="21">
        <f ca="1">IFERROR(INDIRECT("'"&amp;$B$2&amp;"'!"&amp;ADDRESS(MATCH($B30,INDIRECT("'"&amp;$B$2&amp;"'!$B$1:$B$1095"),0),MATCH(BS$5,INDIRECT("'"&amp;$B$2&amp;"'!5:5"),0))),0)</f>
        <v>283</v>
      </c>
      <c r="BT30" s="21">
        <f ca="1">IFERROR(INDIRECT("'"&amp;$B$2&amp;"'!"&amp;ADDRESS(MATCH($B30,INDIRECT("'"&amp;$B$2&amp;"'!$B$1:$B$1095"),0),MATCH(BT$5,INDIRECT("'"&amp;$B$2&amp;"'!5:5"),0))),0)</f>
        <v>0</v>
      </c>
      <c r="BU30" s="21">
        <f ca="1">IFERROR(INDIRECT("'"&amp;$B$2&amp;"'!"&amp;ADDRESS(MATCH($B30,INDIRECT("'"&amp;$B$2&amp;"'!$B$1:$B$1095"),0),MATCH(BU$5,INDIRECT("'"&amp;$B$2&amp;"'!5:5"),0))),0)</f>
        <v>0</v>
      </c>
      <c r="BV30" s="21">
        <f ca="1">IFERROR(INDIRECT("'"&amp;$B$2&amp;"'!"&amp;ADDRESS(MATCH($B30,INDIRECT("'"&amp;$B$2&amp;"'!$B$1:$B$1095"),0),MATCH(BV$5,INDIRECT("'"&amp;$B$2&amp;"'!5:5"),0))),0)</f>
        <v>1</v>
      </c>
      <c r="BW30" s="21">
        <f ca="1">IFERROR(INDIRECT("'"&amp;$B$2&amp;"'!"&amp;ADDRESS(MATCH($B30,INDIRECT("'"&amp;$B$2&amp;"'!$B$1:$B$1095"),0),MATCH(BW$5,INDIRECT("'"&amp;$B$2&amp;"'!5:5"),0))),0)</f>
        <v>0</v>
      </c>
      <c r="BX30" s="21">
        <f ca="1">IFERROR(INDIRECT("'"&amp;$B$2&amp;"'!"&amp;ADDRESS(MATCH($B30,INDIRECT("'"&amp;$B$2&amp;"'!$B$1:$B$1095"),0),MATCH(BX$5,INDIRECT("'"&amp;$B$2&amp;"'!5:5"),0))),0)</f>
        <v>0</v>
      </c>
      <c r="BY30" s="21">
        <f ca="1">IFERROR(INDIRECT("'"&amp;$B$2&amp;"'!"&amp;ADDRESS(MATCH($B30,INDIRECT("'"&amp;$B$2&amp;"'!$B$1:$B$1095"),0),MATCH(BY$5,INDIRECT("'"&amp;$B$2&amp;"'!5:5"),0))),0)</f>
        <v>0</v>
      </c>
      <c r="BZ30" s="21">
        <f ca="1">IFERROR(INDIRECT("'"&amp;$B$2&amp;"'!"&amp;ADDRESS(MATCH($B30,INDIRECT("'"&amp;$B$2&amp;"'!$B$1:$B$1095"),0),MATCH(BZ$5,INDIRECT("'"&amp;$B$2&amp;"'!5:5"),0))),0)</f>
        <v>1668</v>
      </c>
      <c r="CA30" s="21">
        <f ca="1">IFERROR(INDIRECT("'"&amp;$B$2&amp;"'!"&amp;ADDRESS(MATCH($B30,INDIRECT("'"&amp;$B$2&amp;"'!$B$1:$B$1095"),0),MATCH(CA$5,INDIRECT("'"&amp;$B$2&amp;"'!5:5"),0))),0)</f>
        <v>0</v>
      </c>
      <c r="CB30" s="21">
        <f ca="1">IFERROR(INDIRECT("'"&amp;$B$2&amp;"'!"&amp;ADDRESS(MATCH($B30,INDIRECT("'"&amp;$B$2&amp;"'!$B$1:$B$1095"),0),MATCH(CB$5,INDIRECT("'"&amp;$B$2&amp;"'!5:5"),0))),0)</f>
        <v>0</v>
      </c>
      <c r="CC30" s="21">
        <f ca="1">IFERROR(INDIRECT("'"&amp;$B$2&amp;"'!"&amp;ADDRESS(MATCH($B30,INDIRECT("'"&amp;$B$2&amp;"'!$B$1:$B$1095"),0),MATCH(CC$5,INDIRECT("'"&amp;$B$2&amp;"'!5:5"),0))),0)</f>
        <v>0</v>
      </c>
      <c r="CD30" s="21">
        <f ca="1">IFERROR(INDIRECT("'"&amp;$B$2&amp;"'!"&amp;ADDRESS(MATCH($B30,INDIRECT("'"&amp;$B$2&amp;"'!$B$1:$B$1095"),0),MATCH(CD$5,INDIRECT("'"&amp;$B$2&amp;"'!5:5"),0))),0)</f>
        <v>0</v>
      </c>
      <c r="CE30" s="21">
        <f ca="1">IFERROR(INDIRECT("'"&amp;$B$2&amp;"'!"&amp;ADDRESS(MATCH($B30,INDIRECT("'"&amp;$B$2&amp;"'!$B$1:$B$1095"),0),MATCH(CE$5,INDIRECT("'"&amp;$B$2&amp;"'!5:5"),0))),0)</f>
        <v>0</v>
      </c>
      <c r="CF30" s="21">
        <f ca="1">IFERROR(INDIRECT("'"&amp;$B$2&amp;"'!"&amp;ADDRESS(MATCH($B30,INDIRECT("'"&amp;$B$2&amp;"'!$B$1:$B$1095"),0),MATCH(CF$5,INDIRECT("'"&amp;$B$2&amp;"'!5:5"),0))),0)</f>
        <v>0</v>
      </c>
      <c r="CG30" s="21">
        <f ca="1">IFERROR(INDIRECT("'"&amp;$B$2&amp;"'!"&amp;ADDRESS(MATCH($B30,INDIRECT("'"&amp;$B$2&amp;"'!$B$1:$B$1095"),0),MATCH(CG$5,INDIRECT("'"&amp;$B$2&amp;"'!5:5"),0))),0)</f>
        <v>0</v>
      </c>
      <c r="CH30" s="21">
        <f ca="1">IFERROR(INDIRECT("'"&amp;$B$2&amp;"'!"&amp;ADDRESS(MATCH($B30,INDIRECT("'"&amp;$B$2&amp;"'!$B$1:$B$1095"),0),MATCH(CH$5,INDIRECT("'"&amp;$B$2&amp;"'!5:5"),0))),0)</f>
        <v>0</v>
      </c>
      <c r="CI30" s="22">
        <f t="shared" ca="1" si="1"/>
        <v>8</v>
      </c>
      <c r="CJ30" s="21">
        <f ca="1">IFERROR(INDIRECT("'"&amp;$B$2&amp;"'!"&amp;ADDRESS(MATCH($B30,INDIRECT("'"&amp;$B$2&amp;"'!$B$1:$B$1095"),0),MATCH(CJ$5,INDIRECT("'"&amp;$B$2&amp;"'!5:5"),0))),0)</f>
        <v>0</v>
      </c>
      <c r="CK30" s="21">
        <f ca="1">IFERROR(INDIRECT("'"&amp;$B$2&amp;"'!"&amp;ADDRESS(MATCH($B30,INDIRECT("'"&amp;$B$2&amp;"'!$B$1:$B$1095"),0),MATCH(CK$5,INDIRECT("'"&amp;$B$2&amp;"'!5:5"),0))),0)</f>
        <v>0</v>
      </c>
      <c r="CL30" s="22">
        <f t="shared" ca="1" si="2"/>
        <v>7</v>
      </c>
      <c r="CM30" s="21">
        <f ca="1">IFERROR(INDIRECT("'"&amp;$B$2&amp;"'!"&amp;ADDRESS(MATCH($B30,INDIRECT("'"&amp;$B$2&amp;"'!$B$1:$B$1095"),0),MATCH(CM$5,INDIRECT("'"&amp;$B$2&amp;"'!5:5"),0))),0)</f>
        <v>0</v>
      </c>
      <c r="CN30" s="21">
        <f ca="1">IFERROR(INDIRECT("'"&amp;$B$2&amp;"'!"&amp;ADDRESS(MATCH($B30,INDIRECT("'"&amp;$B$2&amp;"'!$B$1:$B$1095"),0),MATCH(CN$5,INDIRECT("'"&amp;$B$2&amp;"'!5:5"),0))),0)</f>
        <v>7</v>
      </c>
      <c r="CO30" s="22">
        <f t="shared" ca="1" si="3"/>
        <v>1</v>
      </c>
      <c r="CP30" s="21">
        <f ca="1">IFERROR(INDIRECT("'"&amp;$B$2&amp;"'!"&amp;ADDRESS(MATCH($B30,INDIRECT("'"&amp;$B$2&amp;"'!$B$1:$B$1095"),0),MATCH(CP$5,INDIRECT("'"&amp;$B$2&amp;"'!5:5"),0))),0)</f>
        <v>0</v>
      </c>
      <c r="CQ30" s="21">
        <f ca="1">IFERROR(INDIRECT("'"&amp;$B$2&amp;"'!"&amp;ADDRESS(MATCH($B30,INDIRECT("'"&amp;$B$2&amp;"'!$B$1:$B$1095"),0),MATCH(CQ$5,INDIRECT("'"&amp;$B$2&amp;"'!5:5"),0))),0)</f>
        <v>1</v>
      </c>
      <c r="CR30" s="21">
        <f ca="1">IFERROR(INDIRECT("'"&amp;$B$2&amp;"'!"&amp;ADDRESS(MATCH($B30,INDIRECT("'"&amp;$B$2&amp;"'!$B$1:$B$1095"),0),MATCH(CR$5,INDIRECT("'"&amp;$B$2&amp;"'!5:5"),0))),0)</f>
        <v>0</v>
      </c>
      <c r="CS30" s="21">
        <f ca="1">IFERROR(INDIRECT("'"&amp;$B$2&amp;"'!"&amp;ADDRESS(MATCH($B30,INDIRECT("'"&amp;$B$2&amp;"'!$B$1:$B$1095"),0),MATCH(CS$5,INDIRECT("'"&amp;$B$2&amp;"'!5:5"),0))),0)</f>
        <v>0</v>
      </c>
      <c r="CT30" s="21">
        <f ca="1">IFERROR(INDIRECT("'"&amp;$B$2&amp;"'!"&amp;ADDRESS(MATCH($B30,INDIRECT("'"&amp;$B$2&amp;"'!$B$1:$B$1095"),0),MATCH(CT$5,INDIRECT("'"&amp;$B$2&amp;"'!5:5"),0))),0)</f>
        <v>0</v>
      </c>
      <c r="CU30" s="22">
        <f t="shared" ca="1" si="5"/>
        <v>101372</v>
      </c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</row>
    <row r="31" spans="1:226" ht="12.75" customHeight="1" x14ac:dyDescent="0.2">
      <c r="A31" s="67" t="s">
        <v>168</v>
      </c>
      <c r="B31" s="20">
        <v>1035</v>
      </c>
      <c r="C31" s="68" t="s">
        <v>144</v>
      </c>
      <c r="D31" s="22">
        <f t="shared" ca="1" si="0"/>
        <v>48500.722986000001</v>
      </c>
      <c r="E31" s="21">
        <f ca="1">IFERROR(INDIRECT("'"&amp;$B$2&amp;"'!"&amp;ADDRESS(MATCH($B31,INDIRECT("'"&amp;$B$2&amp;"'!$B$1:$B$1095"),0),MATCH(E$5,INDIRECT("'"&amp;$B$2&amp;"'!5:5"),0))),0)</f>
        <v>30094.828833</v>
      </c>
      <c r="F31" s="21">
        <f ca="1">IFERROR(INDIRECT("'"&amp;$B$2&amp;"'!"&amp;ADDRESS(MATCH($B31,INDIRECT("'"&amp;$B$2&amp;"'!$B$1:$B$1095"),0),MATCH(F$5,INDIRECT("'"&amp;$B$2&amp;"'!5:5"),0))),0)</f>
        <v>16857.427109</v>
      </c>
      <c r="G31" s="21">
        <f ca="1">IFERROR(INDIRECT("'"&amp;$B$2&amp;"'!"&amp;ADDRESS(MATCH($B31,INDIRECT("'"&amp;$B$2&amp;"'!$B$1:$B$1095"),0),MATCH(G$5,INDIRECT("'"&amp;$B$2&amp;"'!5:5"),0))),0)</f>
        <v>1548.467044</v>
      </c>
      <c r="H31" s="21">
        <f ca="1">IFERROR(INDIRECT("'"&amp;$B$2&amp;"'!"&amp;ADDRESS(MATCH($B31,INDIRECT("'"&amp;$B$2&amp;"'!$B$1:$B$1095"),0),MATCH(H$5,INDIRECT("'"&amp;$B$2&amp;"'!5:5"),0))),0)</f>
        <v>203.813931</v>
      </c>
      <c r="I31" s="21">
        <f ca="1">IFERROR(INDIRECT("'"&amp;$B$2&amp;"'!"&amp;ADDRESS(MATCH($B31,INDIRECT("'"&amp;$B$2&amp;"'!$B$1:$B$1095"),0),MATCH(I$5,INDIRECT("'"&amp;$B$2&amp;"'!5:5"),0))),0)</f>
        <v>31702.134247000002</v>
      </c>
      <c r="J31" s="21">
        <f ca="1">IFERROR(INDIRECT("'"&amp;$B$2&amp;"'!"&amp;ADDRESS(MATCH($B31,INDIRECT("'"&amp;$B$2&amp;"'!$B$1:$B$1095"),0),MATCH(J$5,INDIRECT("'"&amp;$B$2&amp;"'!5:5"),0))),0)</f>
        <v>0</v>
      </c>
      <c r="K31" s="21">
        <f ca="1">IFERROR(INDIRECT("'"&amp;$B$2&amp;"'!"&amp;ADDRESS(MATCH($B31,INDIRECT("'"&amp;$B$2&amp;"'!$B$1:$B$1095"),0),MATCH(K$5,INDIRECT("'"&amp;$B$2&amp;"'!5:5"),0))),0)</f>
        <v>2497.820236</v>
      </c>
      <c r="L31" s="21">
        <f ca="1">IFERROR(INDIRECT("'"&amp;$B$2&amp;"'!"&amp;ADDRESS(MATCH($B31,INDIRECT("'"&amp;$B$2&amp;"'!$B$1:$B$1095"),0),MATCH(L$5,INDIRECT("'"&amp;$B$2&amp;"'!5:5"),0))),0)</f>
        <v>0</v>
      </c>
      <c r="M31" s="21">
        <f ca="1">IFERROR(INDIRECT("'"&amp;$B$2&amp;"'!"&amp;ADDRESS(MATCH($B31,INDIRECT("'"&amp;$B$2&amp;"'!$B$1:$B$1095"),0),MATCH(M$5,INDIRECT("'"&amp;$B$2&amp;"'!5:5"),0))),0)</f>
        <v>0</v>
      </c>
      <c r="N31" s="21">
        <f ca="1">IFERROR(INDIRECT("'"&amp;$B$2&amp;"'!"&amp;ADDRESS(MATCH($B31,INDIRECT("'"&amp;$B$2&amp;"'!$B$1:$B$1095"),0),MATCH(N$5,INDIRECT("'"&amp;$B$2&amp;"'!5:5"),0))),0)</f>
        <v>0</v>
      </c>
      <c r="O31" s="21">
        <f ca="1">IFERROR(INDIRECT("'"&amp;$B$2&amp;"'!"&amp;ADDRESS(MATCH($B31,INDIRECT("'"&amp;$B$2&amp;"'!$B$1:$B$1095"),0),MATCH(O$5,INDIRECT("'"&amp;$B$2&amp;"'!5:5"),0))),0)</f>
        <v>15573.507185</v>
      </c>
      <c r="P31" s="21">
        <f ca="1">IFERROR(INDIRECT("'"&amp;$B$2&amp;"'!"&amp;ADDRESS(MATCH($B31,INDIRECT("'"&amp;$B$2&amp;"'!$B$1:$B$1095"),0),MATCH(P$5,INDIRECT("'"&amp;$B$2&amp;"'!5:5"),0))),0)</f>
        <v>0</v>
      </c>
      <c r="Q31" s="21">
        <f ca="1">IFERROR(INDIRECT("'"&amp;$B$2&amp;"'!"&amp;ADDRESS(MATCH($B31,INDIRECT("'"&amp;$B$2&amp;"'!$B$1:$B$1095"),0),MATCH(Q$5,INDIRECT("'"&amp;$B$2&amp;"'!5:5"),0))),0)</f>
        <v>316.271232</v>
      </c>
      <c r="R31" s="21">
        <f ca="1">IFERROR(INDIRECT("'"&amp;$B$2&amp;"'!"&amp;ADDRESS(MATCH($B31,INDIRECT("'"&amp;$B$2&amp;"'!$B$1:$B$1095"),0),MATCH(R$5,INDIRECT("'"&amp;$B$2&amp;"'!5:5"),0))),0)</f>
        <v>0</v>
      </c>
      <c r="S31" s="21">
        <f ca="1">IFERROR(INDIRECT("'"&amp;$B$2&amp;"'!"&amp;ADDRESS(MATCH($B31,INDIRECT("'"&amp;$B$2&amp;"'!$B$1:$B$1095"),0),MATCH(S$5,INDIRECT("'"&amp;$B$2&amp;"'!5:5"),0))),0)</f>
        <v>0</v>
      </c>
      <c r="T31" s="21">
        <f ca="1">IFERROR(INDIRECT("'"&amp;$B$2&amp;"'!"&amp;ADDRESS(MATCH($B31,INDIRECT("'"&amp;$B$2&amp;"'!$B$1:$B$1095"),0),MATCH(T$5,INDIRECT("'"&amp;$B$2&amp;"'!5:5"),0))),0)</f>
        <v>277311.26158599998</v>
      </c>
      <c r="U31" s="21">
        <f ca="1">IFERROR(INDIRECT("'"&amp;$B$2&amp;"'!"&amp;ADDRESS(MATCH($B31,INDIRECT("'"&amp;$B$2&amp;"'!$B$1:$B$1095"),0),MATCH(U$5,INDIRECT("'"&amp;$B$2&amp;"'!5:5"),0))),0)</f>
        <v>1624.590336</v>
      </c>
      <c r="V31" s="21">
        <f ca="1">IFERROR(INDIRECT("'"&amp;$B$2&amp;"'!"&amp;ADDRESS(MATCH($B31,INDIRECT("'"&amp;$B$2&amp;"'!$B$1:$B$1095"),0),MATCH(V$5,INDIRECT("'"&amp;$B$2&amp;"'!5:5"),0))),0)</f>
        <v>314809.19373499998</v>
      </c>
      <c r="W31" s="21">
        <f ca="1">IFERROR(INDIRECT("'"&amp;$B$2&amp;"'!"&amp;ADDRESS(MATCH($B31,INDIRECT("'"&amp;$B$2&amp;"'!$B$1:$B$1095"),0),MATCH(W$5,INDIRECT("'"&amp;$B$2&amp;"'!5:5"),0))),0)</f>
        <v>129035.15804900001</v>
      </c>
      <c r="X31" s="21">
        <f ca="1">IFERROR(INDIRECT("'"&amp;$B$2&amp;"'!"&amp;ADDRESS(MATCH($B31,INDIRECT("'"&amp;$B$2&amp;"'!$B$1:$B$1095"),0),MATCH(X$5,INDIRECT("'"&amp;$B$2&amp;"'!5:5"),0))),0)</f>
        <v>864.02072799999996</v>
      </c>
      <c r="Y31" s="21">
        <f ca="1">IFERROR(INDIRECT("'"&amp;$B$2&amp;"'!"&amp;ADDRESS(MATCH($B31,INDIRECT("'"&amp;$B$2&amp;"'!$B$1:$B$1095"),0),MATCH(Y$5,INDIRECT("'"&amp;$B$2&amp;"'!5:5"),0))),0)</f>
        <v>3038.5857470000001</v>
      </c>
      <c r="Z31" s="21">
        <f ca="1">IFERROR(INDIRECT("'"&amp;$B$2&amp;"'!"&amp;ADDRESS(MATCH($B31,INDIRECT("'"&amp;$B$2&amp;"'!$B$1:$B$1095"),0),MATCH(Z$5,INDIRECT("'"&amp;$B$2&amp;"'!5:5"),0))),0)</f>
        <v>19623.192176</v>
      </c>
      <c r="AA31" s="21">
        <f ca="1">IFERROR(INDIRECT("'"&amp;$B$2&amp;"'!"&amp;ADDRESS(MATCH($B31,INDIRECT("'"&amp;$B$2&amp;"'!$B$1:$B$1095"),0),MATCH(AA$5,INDIRECT("'"&amp;$B$2&amp;"'!5:5"),0))),0)</f>
        <v>0</v>
      </c>
      <c r="AB31" s="21">
        <f ca="1">IFERROR(INDIRECT("'"&amp;$B$2&amp;"'!"&amp;ADDRESS(MATCH($B31,INDIRECT("'"&amp;$B$2&amp;"'!$B$1:$B$1095"),0),MATCH(AB$5,INDIRECT("'"&amp;$B$2&amp;"'!5:5"),0))),0)</f>
        <v>0</v>
      </c>
      <c r="AC31" s="21">
        <f ca="1">IFERROR(INDIRECT("'"&amp;$B$2&amp;"'!"&amp;ADDRESS(MATCH($B31,INDIRECT("'"&amp;$B$2&amp;"'!$B$1:$B$1095"),0),MATCH(AC$5,INDIRECT("'"&amp;$B$2&amp;"'!5:5"),0))),0)</f>
        <v>32659.098889000001</v>
      </c>
      <c r="AD31" s="21">
        <f ca="1">IFERROR(INDIRECT("'"&amp;$B$2&amp;"'!"&amp;ADDRESS(MATCH($B31,INDIRECT("'"&amp;$B$2&amp;"'!$B$1:$B$1095"),0),MATCH(AD$5,INDIRECT("'"&amp;$B$2&amp;"'!5:5"),0))),0)</f>
        <v>34707.696107999996</v>
      </c>
      <c r="AE31" s="21">
        <f ca="1">IFERROR(INDIRECT("'"&amp;$B$2&amp;"'!"&amp;ADDRESS(MATCH($B31,INDIRECT("'"&amp;$B$2&amp;"'!$B$1:$B$1095"),0),MATCH(AE$5,INDIRECT("'"&amp;$B$2&amp;"'!5:5"),0))),0)</f>
        <v>0</v>
      </c>
      <c r="AF31" s="21">
        <f ca="1">IFERROR(INDIRECT("'"&amp;$B$2&amp;"'!"&amp;ADDRESS(MATCH($B31,INDIRECT("'"&amp;$B$2&amp;"'!$B$1:$B$1095"),0),MATCH(AF$5,INDIRECT("'"&amp;$B$2&amp;"'!5:5"),0))),0)</f>
        <v>504.68521900000002</v>
      </c>
      <c r="AG31" s="21">
        <f ca="1">IFERROR(INDIRECT("'"&amp;$B$2&amp;"'!"&amp;ADDRESS(MATCH($B31,INDIRECT("'"&amp;$B$2&amp;"'!$B$1:$B$1095"),0),MATCH(AG$5,INDIRECT("'"&amp;$B$2&amp;"'!5:5"),0))),0)</f>
        <v>0</v>
      </c>
      <c r="AH31" s="21">
        <f ca="1">IFERROR(INDIRECT("'"&amp;$B$2&amp;"'!"&amp;ADDRESS(MATCH($B31,INDIRECT("'"&amp;$B$2&amp;"'!$B$1:$B$1095"),0),MATCH(AH$5,INDIRECT("'"&amp;$B$2&amp;"'!5:5"),0))),0)</f>
        <v>0</v>
      </c>
      <c r="AI31" s="21">
        <f ca="1">IFERROR(INDIRECT("'"&amp;$B$2&amp;"'!"&amp;ADDRESS(MATCH($B31,INDIRECT("'"&amp;$B$2&amp;"'!$B$1:$B$1095"),0),MATCH(AI$5,INDIRECT("'"&amp;$B$2&amp;"'!5:5"),0))),0)</f>
        <v>0</v>
      </c>
      <c r="AJ31" s="21">
        <f ca="1">IFERROR(INDIRECT("'"&amp;$B$2&amp;"'!"&amp;ADDRESS(MATCH($B31,INDIRECT("'"&amp;$B$2&amp;"'!$B$1:$B$1095"),0),MATCH(AJ$5,INDIRECT("'"&amp;$B$2&amp;"'!5:5"),0))),0)</f>
        <v>915.02751699999999</v>
      </c>
      <c r="AK31" s="21">
        <f ca="1">IFERROR(INDIRECT("'"&amp;$B$2&amp;"'!"&amp;ADDRESS(MATCH($B31,INDIRECT("'"&amp;$B$2&amp;"'!$B$1:$B$1095"),0),MATCH(AK$5,INDIRECT("'"&amp;$B$2&amp;"'!5:5"),0))),0)</f>
        <v>994.50974499999995</v>
      </c>
      <c r="AL31" s="21">
        <f ca="1">IFERROR(INDIRECT("'"&amp;$B$2&amp;"'!"&amp;ADDRESS(MATCH($B31,INDIRECT("'"&amp;$B$2&amp;"'!$B$1:$B$1095"),0),MATCH(AL$5,INDIRECT("'"&amp;$B$2&amp;"'!5:5"),0))),0)</f>
        <v>0</v>
      </c>
      <c r="AM31" s="21">
        <f ca="1">IFERROR(INDIRECT("'"&amp;$B$2&amp;"'!"&amp;ADDRESS(MATCH($B31,INDIRECT("'"&amp;$B$2&amp;"'!$B$1:$B$1095"),0),MATCH(AM$5,INDIRECT("'"&amp;$B$2&amp;"'!5:5"),0))),0)</f>
        <v>43468.124094999999</v>
      </c>
      <c r="AN31" s="21">
        <f ca="1">IFERROR(INDIRECT("'"&amp;$B$2&amp;"'!"&amp;ADDRESS(MATCH($B31,INDIRECT("'"&amp;$B$2&amp;"'!$B$1:$B$1095"),0),MATCH(AN$5,INDIRECT("'"&amp;$B$2&amp;"'!5:5"),0))),0)</f>
        <v>2</v>
      </c>
      <c r="AO31" s="21">
        <f ca="1">IFERROR(INDIRECT("'"&amp;$B$2&amp;"'!"&amp;ADDRESS(MATCH($B31,INDIRECT("'"&amp;$B$2&amp;"'!$B$1:$B$1095"),0),MATCH(AO$5,INDIRECT("'"&amp;$B$2&amp;"'!5:5"),0))),0)</f>
        <v>31.021917999999999</v>
      </c>
      <c r="AP31" s="21">
        <f ca="1">IFERROR(INDIRECT("'"&amp;$B$2&amp;"'!"&amp;ADDRESS(MATCH($B31,INDIRECT("'"&amp;$B$2&amp;"'!$B$1:$B$1095"),0),MATCH(AP$5,INDIRECT("'"&amp;$B$2&amp;"'!5:5"),0))),0)</f>
        <v>1163.3251829999999</v>
      </c>
      <c r="AQ31" s="21">
        <f ca="1">IFERROR(INDIRECT("'"&amp;$B$2&amp;"'!"&amp;ADDRESS(MATCH($B31,INDIRECT("'"&amp;$B$2&amp;"'!$B$1:$B$1095"),0),MATCH(AQ$5,INDIRECT("'"&amp;$B$2&amp;"'!5:5"),0))),0)</f>
        <v>0</v>
      </c>
      <c r="AR31" s="21">
        <f ca="1">IFERROR(INDIRECT("'"&amp;$B$2&amp;"'!"&amp;ADDRESS(MATCH($B31,INDIRECT("'"&amp;$B$2&amp;"'!$B$1:$B$1095"),0),MATCH(AR$5,INDIRECT("'"&amp;$B$2&amp;"'!5:5"),0))),0)</f>
        <v>0</v>
      </c>
      <c r="AS31" s="21">
        <f ca="1">IFERROR(INDIRECT("'"&amp;$B$2&amp;"'!"&amp;ADDRESS(MATCH($B31,INDIRECT("'"&amp;$B$2&amp;"'!$B$1:$B$1095"),0),MATCH(AS$5,INDIRECT("'"&amp;$B$2&amp;"'!5:5"),0))),0)</f>
        <v>0</v>
      </c>
      <c r="AT31" s="21">
        <f ca="1">IFERROR(INDIRECT("'"&amp;$B$2&amp;"'!"&amp;ADDRESS(MATCH($B31,INDIRECT("'"&amp;$B$2&amp;"'!$B$1:$B$1095"),0),MATCH(AT$5,INDIRECT("'"&amp;$B$2&amp;"'!5:5"),0))),0)</f>
        <v>33487.637708000002</v>
      </c>
      <c r="AU31" s="21">
        <f ca="1">IFERROR(INDIRECT("'"&amp;$B$2&amp;"'!"&amp;ADDRESS(MATCH($B31,INDIRECT("'"&amp;$B$2&amp;"'!$B$1:$B$1095"),0),MATCH(AU$5,INDIRECT("'"&amp;$B$2&amp;"'!5:5"),0))),0)</f>
        <v>35342.73083</v>
      </c>
      <c r="AV31" s="21">
        <f ca="1">IFERROR(INDIRECT("'"&amp;$B$2&amp;"'!"&amp;ADDRESS(MATCH($B31,INDIRECT("'"&amp;$B$2&amp;"'!$B$1:$B$1095"),0),MATCH(AV$5,INDIRECT("'"&amp;$B$2&amp;"'!5:5"),0))),0)</f>
        <v>35486.988739</v>
      </c>
      <c r="AW31" s="21">
        <f ca="1">IFERROR(INDIRECT("'"&amp;$B$2&amp;"'!"&amp;ADDRESS(MATCH($B31,INDIRECT("'"&amp;$B$2&amp;"'!$B$1:$B$1095"),0),MATCH(AW$5,INDIRECT("'"&amp;$B$2&amp;"'!5:5"),0))),0)</f>
        <v>0</v>
      </c>
      <c r="AX31" s="21">
        <f ca="1">IFERROR(INDIRECT("'"&amp;$B$2&amp;"'!"&amp;ADDRESS(MATCH($B31,INDIRECT("'"&amp;$B$2&amp;"'!$B$1:$B$1095"),0),MATCH(AX$5,INDIRECT("'"&amp;$B$2&amp;"'!5:5"),0))),0)</f>
        <v>35234.951960999999</v>
      </c>
      <c r="AY31" s="21">
        <f ca="1">IFERROR(INDIRECT("'"&amp;$B$2&amp;"'!"&amp;ADDRESS(MATCH($B31,INDIRECT("'"&amp;$B$2&amp;"'!$B$1:$B$1095"),0),MATCH(AY$5,INDIRECT("'"&amp;$B$2&amp;"'!5:5"),0))),0)</f>
        <v>0</v>
      </c>
      <c r="AZ31" s="21">
        <f ca="1">IFERROR(INDIRECT("'"&amp;$B$2&amp;"'!"&amp;ADDRESS(MATCH($B31,INDIRECT("'"&amp;$B$2&amp;"'!$B$1:$B$1095"),0),MATCH(AZ$5,INDIRECT("'"&amp;$B$2&amp;"'!5:5"),0))),0)</f>
        <v>0</v>
      </c>
      <c r="BA31" s="21">
        <f ca="1">IFERROR(INDIRECT("'"&amp;$B$2&amp;"'!"&amp;ADDRESS(MATCH($B31,INDIRECT("'"&amp;$B$2&amp;"'!$B$1:$B$1095"),0),MATCH(BA$5,INDIRECT("'"&amp;$B$2&amp;"'!5:5"),0))),0)</f>
        <v>0</v>
      </c>
      <c r="BB31" s="21">
        <f ca="1">IFERROR(INDIRECT("'"&amp;$B$2&amp;"'!"&amp;ADDRESS(MATCH($B31,INDIRECT("'"&amp;$B$2&amp;"'!$B$1:$B$1095"),0),MATCH(BB$5,INDIRECT("'"&amp;$B$2&amp;"'!5:5"),0))),0)</f>
        <v>0</v>
      </c>
      <c r="BC31" s="21">
        <f ca="1">IFERROR(INDIRECT("'"&amp;$B$2&amp;"'!"&amp;ADDRESS(MATCH($B31,INDIRECT("'"&amp;$B$2&amp;"'!$B$1:$B$1095"),0),MATCH(BC$5,INDIRECT("'"&amp;$B$2&amp;"'!5:5"),0))),0)</f>
        <v>0</v>
      </c>
      <c r="BD31" s="21">
        <f ca="1">IFERROR(INDIRECT("'"&amp;$B$2&amp;"'!"&amp;ADDRESS(MATCH($B31,INDIRECT("'"&amp;$B$2&amp;"'!$B$1:$B$1095"),0),MATCH(BD$5,INDIRECT("'"&amp;$B$2&amp;"'!5:5"),0))),0)</f>
        <v>396750.89633200003</v>
      </c>
      <c r="BE31" s="21">
        <f ca="1">IFERROR(INDIRECT("'"&amp;$B$2&amp;"'!"&amp;ADDRESS(MATCH($B31,INDIRECT("'"&amp;$B$2&amp;"'!$B$1:$B$1095"),0),MATCH(BE$5,INDIRECT("'"&amp;$B$2&amp;"'!5:5"),0))),0)</f>
        <v>0</v>
      </c>
      <c r="BF31" s="21">
        <f ca="1">IFERROR(INDIRECT("'"&amp;$B$2&amp;"'!"&amp;ADDRESS(MATCH($B31,INDIRECT("'"&amp;$B$2&amp;"'!$B$1:$B$1095"),0),MATCH(BF$5,INDIRECT("'"&amp;$B$2&amp;"'!5:5"),0))),0)</f>
        <v>0</v>
      </c>
      <c r="BG31" s="21">
        <f ca="1">IFERROR(INDIRECT("'"&amp;$B$2&amp;"'!"&amp;ADDRESS(MATCH($B31,INDIRECT("'"&amp;$B$2&amp;"'!$B$1:$B$1095"),0),MATCH(BG$5,INDIRECT("'"&amp;$B$2&amp;"'!5:5"),0))),0)</f>
        <v>0</v>
      </c>
      <c r="BH31" s="21">
        <f ca="1">IFERROR(INDIRECT("'"&amp;$B$2&amp;"'!"&amp;ADDRESS(MATCH($B31,INDIRECT("'"&amp;$B$2&amp;"'!$B$1:$B$1095"),0),MATCH(BH$5,INDIRECT("'"&amp;$B$2&amp;"'!5:5"),0))),0)</f>
        <v>0</v>
      </c>
      <c r="BI31" s="21">
        <f ca="1">IFERROR(INDIRECT("'"&amp;$B$2&amp;"'!"&amp;ADDRESS(MATCH($B31,INDIRECT("'"&amp;$B$2&amp;"'!$B$1:$B$1095"),0),MATCH(BI$5,INDIRECT("'"&amp;$B$2&amp;"'!5:5"),0))),0)</f>
        <v>0</v>
      </c>
      <c r="BJ31" s="21">
        <f ca="1">IFERROR(INDIRECT("'"&amp;$B$2&amp;"'!"&amp;ADDRESS(MATCH($B31,INDIRECT("'"&amp;$B$2&amp;"'!$B$1:$B$1095"),0),MATCH(BJ$5,INDIRECT("'"&amp;$B$2&amp;"'!5:5"),0))),0)</f>
        <v>0</v>
      </c>
      <c r="BK31" s="21">
        <f ca="1">IFERROR(INDIRECT("'"&amp;$B$2&amp;"'!"&amp;ADDRESS(MATCH($B31,INDIRECT("'"&amp;$B$2&amp;"'!$B$1:$B$1095"),0),MATCH(BK$5,INDIRECT("'"&amp;$B$2&amp;"'!5:5"),0))),0)</f>
        <v>0</v>
      </c>
      <c r="BL31" s="21">
        <f ca="1">IFERROR(INDIRECT("'"&amp;$B$2&amp;"'!"&amp;ADDRESS(MATCH($B31,INDIRECT("'"&amp;$B$2&amp;"'!$B$1:$B$1095"),0),MATCH(BL$5,INDIRECT("'"&amp;$B$2&amp;"'!5:5"),0))),0)</f>
        <v>32178.834412</v>
      </c>
      <c r="BM31" s="21">
        <f ca="1">IFERROR(INDIRECT("'"&amp;$B$2&amp;"'!"&amp;ADDRESS(MATCH($B31,INDIRECT("'"&amp;$B$2&amp;"'!$B$1:$B$1095"),0),MATCH(BM$5,INDIRECT("'"&amp;$B$2&amp;"'!5:5"),0))),0)</f>
        <v>0</v>
      </c>
      <c r="BN31" s="21">
        <f ca="1">IFERROR(INDIRECT("'"&amp;$B$2&amp;"'!"&amp;ADDRESS(MATCH($B31,INDIRECT("'"&amp;$B$2&amp;"'!$B$1:$B$1095"),0),MATCH(BN$5,INDIRECT("'"&amp;$B$2&amp;"'!5:5"),0))),0)</f>
        <v>338381.03344299999</v>
      </c>
      <c r="BO31" s="21">
        <f ca="1">IFERROR(INDIRECT("'"&amp;$B$2&amp;"'!"&amp;ADDRESS(MATCH($B31,INDIRECT("'"&amp;$B$2&amp;"'!$B$1:$B$1095"),0),MATCH(BO$5,INDIRECT("'"&amp;$B$2&amp;"'!5:5"),0))),0)</f>
        <v>0</v>
      </c>
      <c r="BP31" s="21">
        <f ca="1">IFERROR(INDIRECT("'"&amp;$B$2&amp;"'!"&amp;ADDRESS(MATCH($B31,INDIRECT("'"&amp;$B$2&amp;"'!$B$1:$B$1095"),0),MATCH(BP$5,INDIRECT("'"&amp;$B$2&amp;"'!5:5"),0))),0)</f>
        <v>68089.929413000005</v>
      </c>
      <c r="BQ31" s="21">
        <f ca="1">IFERROR(INDIRECT("'"&amp;$B$2&amp;"'!"&amp;ADDRESS(MATCH($B31,INDIRECT("'"&amp;$B$2&amp;"'!$B$1:$B$1095"),0),MATCH(BQ$5,INDIRECT("'"&amp;$B$2&amp;"'!5:5"),0))),0)</f>
        <v>64905</v>
      </c>
      <c r="BR31" s="21">
        <f ca="1">IFERROR(INDIRECT("'"&amp;$B$2&amp;"'!"&amp;ADDRESS(MATCH($B31,INDIRECT("'"&amp;$B$2&amp;"'!$B$1:$B$1095"),0),MATCH(BR$5,INDIRECT("'"&amp;$B$2&amp;"'!5:5"),0))),0)</f>
        <v>402.09082799999999</v>
      </c>
      <c r="BS31" s="21">
        <f ca="1">IFERROR(INDIRECT("'"&amp;$B$2&amp;"'!"&amp;ADDRESS(MATCH($B31,INDIRECT("'"&amp;$B$2&amp;"'!$B$1:$B$1095"),0),MATCH(BS$5,INDIRECT("'"&amp;$B$2&amp;"'!5:5"),0))),0)</f>
        <v>25948.564906</v>
      </c>
      <c r="BT31" s="21">
        <f ca="1">IFERROR(INDIRECT("'"&amp;$B$2&amp;"'!"&amp;ADDRESS(MATCH($B31,INDIRECT("'"&amp;$B$2&amp;"'!$B$1:$B$1095"),0),MATCH(BT$5,INDIRECT("'"&amp;$B$2&amp;"'!5:5"),0))),0)</f>
        <v>0</v>
      </c>
      <c r="BU31" s="21">
        <f ca="1">IFERROR(INDIRECT("'"&amp;$B$2&amp;"'!"&amp;ADDRESS(MATCH($B31,INDIRECT("'"&amp;$B$2&amp;"'!$B$1:$B$1095"),0),MATCH(BU$5,INDIRECT("'"&amp;$B$2&amp;"'!5:5"),0))),0)</f>
        <v>0</v>
      </c>
      <c r="BV31" s="21">
        <f ca="1">IFERROR(INDIRECT("'"&amp;$B$2&amp;"'!"&amp;ADDRESS(MATCH($B31,INDIRECT("'"&amp;$B$2&amp;"'!$B$1:$B$1095"),0),MATCH(BV$5,INDIRECT("'"&amp;$B$2&amp;"'!5:5"),0))),0)</f>
        <v>564.04399999999998</v>
      </c>
      <c r="BW31" s="21">
        <f ca="1">IFERROR(INDIRECT("'"&amp;$B$2&amp;"'!"&amp;ADDRESS(MATCH($B31,INDIRECT("'"&amp;$B$2&amp;"'!$B$1:$B$1095"),0),MATCH(BW$5,INDIRECT("'"&amp;$B$2&amp;"'!5:5"),0))),0)</f>
        <v>0</v>
      </c>
      <c r="BX31" s="21">
        <f ca="1">IFERROR(INDIRECT("'"&amp;$B$2&amp;"'!"&amp;ADDRESS(MATCH($B31,INDIRECT("'"&amp;$B$2&amp;"'!$B$1:$B$1095"),0),MATCH(BX$5,INDIRECT("'"&amp;$B$2&amp;"'!5:5"),0))),0)</f>
        <v>0</v>
      </c>
      <c r="BY31" s="21">
        <f ca="1">IFERROR(INDIRECT("'"&amp;$B$2&amp;"'!"&amp;ADDRESS(MATCH($B31,INDIRECT("'"&amp;$B$2&amp;"'!$B$1:$B$1095"),0),MATCH(BY$5,INDIRECT("'"&amp;$B$2&amp;"'!5:5"),0))),0)</f>
        <v>0</v>
      </c>
      <c r="BZ31" s="21">
        <f ca="1">IFERROR(INDIRECT("'"&amp;$B$2&amp;"'!"&amp;ADDRESS(MATCH($B31,INDIRECT("'"&amp;$B$2&amp;"'!$B$1:$B$1095"),0),MATCH(BZ$5,INDIRECT("'"&amp;$B$2&amp;"'!5:5"),0))),0)</f>
        <v>27</v>
      </c>
      <c r="CA31" s="21">
        <f ca="1">IFERROR(INDIRECT("'"&amp;$B$2&amp;"'!"&amp;ADDRESS(MATCH($B31,INDIRECT("'"&amp;$B$2&amp;"'!$B$1:$B$1095"),0),MATCH(CA$5,INDIRECT("'"&amp;$B$2&amp;"'!5:5"),0))),0)</f>
        <v>2016</v>
      </c>
      <c r="CB31" s="21">
        <f ca="1">IFERROR(INDIRECT("'"&amp;$B$2&amp;"'!"&amp;ADDRESS(MATCH($B31,INDIRECT("'"&amp;$B$2&amp;"'!$B$1:$B$1095"),0),MATCH(CB$5,INDIRECT("'"&amp;$B$2&amp;"'!5:5"),0))),0)</f>
        <v>0</v>
      </c>
      <c r="CC31" s="21">
        <f ca="1">IFERROR(INDIRECT("'"&amp;$B$2&amp;"'!"&amp;ADDRESS(MATCH($B31,INDIRECT("'"&amp;$B$2&amp;"'!$B$1:$B$1095"),0),MATCH(CC$5,INDIRECT("'"&amp;$B$2&amp;"'!5:5"),0))),0)</f>
        <v>373</v>
      </c>
      <c r="CD31" s="21">
        <f ca="1">IFERROR(INDIRECT("'"&amp;$B$2&amp;"'!"&amp;ADDRESS(MATCH($B31,INDIRECT("'"&amp;$B$2&amp;"'!$B$1:$B$1095"),0),MATCH(CD$5,INDIRECT("'"&amp;$B$2&amp;"'!5:5"),0))),0)</f>
        <v>0</v>
      </c>
      <c r="CE31" s="21">
        <f ca="1">IFERROR(INDIRECT("'"&amp;$B$2&amp;"'!"&amp;ADDRESS(MATCH($B31,INDIRECT("'"&amp;$B$2&amp;"'!$B$1:$B$1095"),0),MATCH(CE$5,INDIRECT("'"&amp;$B$2&amp;"'!5:5"),0))),0)</f>
        <v>0</v>
      </c>
      <c r="CF31" s="21">
        <f ca="1">IFERROR(INDIRECT("'"&amp;$B$2&amp;"'!"&amp;ADDRESS(MATCH($B31,INDIRECT("'"&amp;$B$2&amp;"'!$B$1:$B$1095"),0),MATCH(CF$5,INDIRECT("'"&amp;$B$2&amp;"'!5:5"),0))),0)</f>
        <v>0</v>
      </c>
      <c r="CG31" s="21">
        <f ca="1">IFERROR(INDIRECT("'"&amp;$B$2&amp;"'!"&amp;ADDRESS(MATCH($B31,INDIRECT("'"&amp;$B$2&amp;"'!$B$1:$B$1095"),0),MATCH(CG$5,INDIRECT("'"&amp;$B$2&amp;"'!5:5"),0))),0)</f>
        <v>2</v>
      </c>
      <c r="CH31" s="21">
        <f ca="1">IFERROR(INDIRECT("'"&amp;$B$2&amp;"'!"&amp;ADDRESS(MATCH($B31,INDIRECT("'"&amp;$B$2&amp;"'!$B$1:$B$1095"),0),MATCH(CH$5,INDIRECT("'"&amp;$B$2&amp;"'!5:5"),0))),0)</f>
        <v>310.15890400000001</v>
      </c>
      <c r="CI31" s="22">
        <f t="shared" ca="1" si="1"/>
        <v>56875.787163000001</v>
      </c>
      <c r="CJ31" s="21">
        <f ca="1">IFERROR(INDIRECT("'"&amp;$B$2&amp;"'!"&amp;ADDRESS(MATCH($B31,INDIRECT("'"&amp;$B$2&amp;"'!$B$1:$B$1095"),0),MATCH(CJ$5,INDIRECT("'"&amp;$B$2&amp;"'!5:5"),0))),0)</f>
        <v>95</v>
      </c>
      <c r="CK31" s="21">
        <f ca="1">IFERROR(INDIRECT("'"&amp;$B$2&amp;"'!"&amp;ADDRESS(MATCH($B31,INDIRECT("'"&amp;$B$2&amp;"'!$B$1:$B$1095"),0),MATCH(CK$5,INDIRECT("'"&amp;$B$2&amp;"'!5:5"),0))),0)</f>
        <v>9774.2273999999998</v>
      </c>
      <c r="CL31" s="22">
        <f t="shared" ca="1" si="2"/>
        <v>23897.285782999999</v>
      </c>
      <c r="CM31" s="21">
        <f ca="1">IFERROR(INDIRECT("'"&amp;$B$2&amp;"'!"&amp;ADDRESS(MATCH($B31,INDIRECT("'"&amp;$B$2&amp;"'!$B$1:$B$1095"),0),MATCH(CM$5,INDIRECT("'"&amp;$B$2&amp;"'!5:5"),0))),0)</f>
        <v>570.35616300000004</v>
      </c>
      <c r="CN31" s="21">
        <f ca="1">IFERROR(INDIRECT("'"&amp;$B$2&amp;"'!"&amp;ADDRESS(MATCH($B31,INDIRECT("'"&amp;$B$2&amp;"'!$B$1:$B$1095"),0),MATCH(CN$5,INDIRECT("'"&amp;$B$2&amp;"'!5:5"),0))),0)</f>
        <v>23326.929619999999</v>
      </c>
      <c r="CO31" s="22">
        <f t="shared" ca="1" si="3"/>
        <v>23109.273980000002</v>
      </c>
      <c r="CP31" s="21">
        <f ca="1">IFERROR(INDIRECT("'"&amp;$B$2&amp;"'!"&amp;ADDRESS(MATCH($B31,INDIRECT("'"&amp;$B$2&amp;"'!$B$1:$B$1095"),0),MATCH(CP$5,INDIRECT("'"&amp;$B$2&amp;"'!5:5"),0))),0)</f>
        <v>23103.273980000002</v>
      </c>
      <c r="CQ31" s="21">
        <f ca="1">IFERROR(INDIRECT("'"&amp;$B$2&amp;"'!"&amp;ADDRESS(MATCH($B31,INDIRECT("'"&amp;$B$2&amp;"'!$B$1:$B$1095"),0),MATCH(CQ$5,INDIRECT("'"&amp;$B$2&amp;"'!5:5"),0))),0)</f>
        <v>6</v>
      </c>
      <c r="CR31" s="21">
        <f ca="1">IFERROR(INDIRECT("'"&amp;$B$2&amp;"'!"&amp;ADDRESS(MATCH($B31,INDIRECT("'"&amp;$B$2&amp;"'!$B$1:$B$1095"),0),MATCH(CR$5,INDIRECT("'"&amp;$B$2&amp;"'!5:5"),0))),0)</f>
        <v>66293</v>
      </c>
      <c r="CS31" s="21">
        <f ca="1">IFERROR(INDIRECT("'"&amp;$B$2&amp;"'!"&amp;ADDRESS(MATCH($B31,INDIRECT("'"&amp;$B$2&amp;"'!$B$1:$B$1095"),0),MATCH(CS$5,INDIRECT("'"&amp;$B$2&amp;"'!5:5"),0))),0)</f>
        <v>0</v>
      </c>
      <c r="CT31" s="21">
        <f ca="1">IFERROR(INDIRECT("'"&amp;$B$2&amp;"'!"&amp;ADDRESS(MATCH($B31,INDIRECT("'"&amp;$B$2&amp;"'!$B$1:$B$1095"),0),MATCH(CT$5,INDIRECT("'"&amp;$B$2&amp;"'!5:5"),0))),0)</f>
        <v>1328.59367</v>
      </c>
      <c r="CU31" s="22">
        <f t="shared" ca="1" si="5"/>
        <v>2153544.0031569996</v>
      </c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</row>
    <row r="32" spans="1:226" ht="12.75" customHeight="1" x14ac:dyDescent="0.2">
      <c r="A32" s="67" t="s">
        <v>169</v>
      </c>
      <c r="B32" s="20">
        <v>1036</v>
      </c>
      <c r="C32" s="68" t="s">
        <v>144</v>
      </c>
      <c r="D32" s="22">
        <f t="shared" ca="1" si="0"/>
        <v>141249.7698630121</v>
      </c>
      <c r="E32" s="21">
        <f ca="1">IFERROR(INDIRECT("'"&amp;$B$2&amp;"'!"&amp;ADDRESS(MATCH($B32,INDIRECT("'"&amp;$B$2&amp;"'!$B$1:$B$1095"),0),MATCH(E$5,INDIRECT("'"&amp;$B$2&amp;"'!5:5"),0))),0)</f>
        <v>117797.64931506691</v>
      </c>
      <c r="F32" s="21">
        <f ca="1">IFERROR(INDIRECT("'"&amp;$B$2&amp;"'!"&amp;ADDRESS(MATCH($B32,INDIRECT("'"&amp;$B$2&amp;"'!$B$1:$B$1095"),0),MATCH(F$5,INDIRECT("'"&amp;$B$2&amp;"'!5:5"),0))),0)</f>
        <v>1049.9452054794526</v>
      </c>
      <c r="G32" s="21">
        <f ca="1">IFERROR(INDIRECT("'"&amp;$B$2&amp;"'!"&amp;ADDRESS(MATCH($B32,INDIRECT("'"&amp;$B$2&amp;"'!$B$1:$B$1095"),0),MATCH(G$5,INDIRECT("'"&amp;$B$2&amp;"'!5:5"),0))),0)</f>
        <v>22402.175342465725</v>
      </c>
      <c r="H32" s="21">
        <f ca="1">IFERROR(INDIRECT("'"&amp;$B$2&amp;"'!"&amp;ADDRESS(MATCH($B32,INDIRECT("'"&amp;$B$2&amp;"'!$B$1:$B$1095"),0),MATCH(H$5,INDIRECT("'"&amp;$B$2&amp;"'!5:5"),0))),0)</f>
        <v>240.8657534246575</v>
      </c>
      <c r="I32" s="21">
        <f ca="1">IFERROR(INDIRECT("'"&amp;$B$2&amp;"'!"&amp;ADDRESS(MATCH($B32,INDIRECT("'"&amp;$B$2&amp;"'!$B$1:$B$1095"),0),MATCH(I$5,INDIRECT("'"&amp;$B$2&amp;"'!5:5"),0))),0)</f>
        <v>87523.94794520548</v>
      </c>
      <c r="J32" s="21">
        <f ca="1">IFERROR(INDIRECT("'"&amp;$B$2&amp;"'!"&amp;ADDRESS(MATCH($B32,INDIRECT("'"&amp;$B$2&amp;"'!$B$1:$B$1095"),0),MATCH(J$5,INDIRECT("'"&amp;$B$2&amp;"'!5:5"),0))),0)</f>
        <v>13</v>
      </c>
      <c r="K32" s="21">
        <f ca="1">IFERROR(INDIRECT("'"&amp;$B$2&amp;"'!"&amp;ADDRESS(MATCH($B32,INDIRECT("'"&amp;$B$2&amp;"'!$B$1:$B$1095"),0),MATCH(K$5,INDIRECT("'"&amp;$B$2&amp;"'!5:5"),0))),0)</f>
        <v>136</v>
      </c>
      <c r="L32" s="21">
        <f ca="1">IFERROR(INDIRECT("'"&amp;$B$2&amp;"'!"&amp;ADDRESS(MATCH($B32,INDIRECT("'"&amp;$B$2&amp;"'!$B$1:$B$1095"),0),MATCH(L$5,INDIRECT("'"&amp;$B$2&amp;"'!5:5"),0))),0)</f>
        <v>0</v>
      </c>
      <c r="M32" s="21">
        <f ca="1">IFERROR(INDIRECT("'"&amp;$B$2&amp;"'!"&amp;ADDRESS(MATCH($B32,INDIRECT("'"&amp;$B$2&amp;"'!$B$1:$B$1095"),0),MATCH(M$5,INDIRECT("'"&amp;$B$2&amp;"'!5:5"),0))),0)</f>
        <v>0</v>
      </c>
      <c r="N32" s="21">
        <f ca="1">IFERROR(INDIRECT("'"&amp;$B$2&amp;"'!"&amp;ADDRESS(MATCH($B32,INDIRECT("'"&amp;$B$2&amp;"'!$B$1:$B$1095"),0),MATCH(N$5,INDIRECT("'"&amp;$B$2&amp;"'!5:5"),0))),0)</f>
        <v>0</v>
      </c>
      <c r="O32" s="21">
        <f ca="1">IFERROR(INDIRECT("'"&amp;$B$2&amp;"'!"&amp;ADDRESS(MATCH($B32,INDIRECT("'"&amp;$B$2&amp;"'!$B$1:$B$1095"),0),MATCH(O$5,INDIRECT("'"&amp;$B$2&amp;"'!5:5"),0))),0)</f>
        <v>1032.6191780821919</v>
      </c>
      <c r="P32" s="21">
        <f ca="1">IFERROR(INDIRECT("'"&amp;$B$2&amp;"'!"&amp;ADDRESS(MATCH($B32,INDIRECT("'"&amp;$B$2&amp;"'!$B$1:$B$1095"),0),MATCH(P$5,INDIRECT("'"&amp;$B$2&amp;"'!5:5"),0))),0)</f>
        <v>0</v>
      </c>
      <c r="Q32" s="21">
        <f ca="1">IFERROR(INDIRECT("'"&amp;$B$2&amp;"'!"&amp;ADDRESS(MATCH($B32,INDIRECT("'"&amp;$B$2&amp;"'!$B$1:$B$1095"),0),MATCH(Q$5,INDIRECT("'"&amp;$B$2&amp;"'!5:5"),0))),0)</f>
        <v>48</v>
      </c>
      <c r="R32" s="21">
        <f ca="1">IFERROR(INDIRECT("'"&amp;$B$2&amp;"'!"&amp;ADDRESS(MATCH($B32,INDIRECT("'"&amp;$B$2&amp;"'!$B$1:$B$1095"),0),MATCH(R$5,INDIRECT("'"&amp;$B$2&amp;"'!5:5"),0))),0)</f>
        <v>0</v>
      </c>
      <c r="S32" s="21">
        <f ca="1">IFERROR(INDIRECT("'"&amp;$B$2&amp;"'!"&amp;ADDRESS(MATCH($B32,INDIRECT("'"&amp;$B$2&amp;"'!$B$1:$B$1095"),0),MATCH(S$5,INDIRECT("'"&amp;$B$2&amp;"'!5:5"),0))),0)</f>
        <v>0</v>
      </c>
      <c r="T32" s="21">
        <f ca="1">IFERROR(INDIRECT("'"&amp;$B$2&amp;"'!"&amp;ADDRESS(MATCH($B32,INDIRECT("'"&amp;$B$2&amp;"'!$B$1:$B$1095"),0),MATCH(T$5,INDIRECT("'"&amp;$B$2&amp;"'!5:5"),0))),0)</f>
        <v>156563.1013698618</v>
      </c>
      <c r="U32" s="21">
        <f ca="1">IFERROR(INDIRECT("'"&amp;$B$2&amp;"'!"&amp;ADDRESS(MATCH($B32,INDIRECT("'"&amp;$B$2&amp;"'!$B$1:$B$1095"),0),MATCH(U$5,INDIRECT("'"&amp;$B$2&amp;"'!5:5"),0))),0)</f>
        <v>463.13698630136986</v>
      </c>
      <c r="V32" s="21">
        <f ca="1">IFERROR(INDIRECT("'"&amp;$B$2&amp;"'!"&amp;ADDRESS(MATCH($B32,INDIRECT("'"&amp;$B$2&amp;"'!$B$1:$B$1095"),0),MATCH(V$5,INDIRECT("'"&amp;$B$2&amp;"'!5:5"),0))),0)</f>
        <v>193009.49589041699</v>
      </c>
      <c r="W32" s="21">
        <f ca="1">IFERROR(INDIRECT("'"&amp;$B$2&amp;"'!"&amp;ADDRESS(MATCH($B32,INDIRECT("'"&amp;$B$2&amp;"'!$B$1:$B$1095"),0),MATCH(W$5,INDIRECT("'"&amp;$B$2&amp;"'!5:5"),0))),0)</f>
        <v>43759.528767123011</v>
      </c>
      <c r="X32" s="21">
        <f ca="1">IFERROR(INDIRECT("'"&amp;$B$2&amp;"'!"&amp;ADDRESS(MATCH($B32,INDIRECT("'"&amp;$B$2&amp;"'!$B$1:$B$1095"),0),MATCH(X$5,INDIRECT("'"&amp;$B$2&amp;"'!5:5"),0))),0)</f>
        <v>3100.4739726027392</v>
      </c>
      <c r="Y32" s="21">
        <f ca="1">IFERROR(INDIRECT("'"&amp;$B$2&amp;"'!"&amp;ADDRESS(MATCH($B32,INDIRECT("'"&amp;$B$2&amp;"'!$B$1:$B$1095"),0),MATCH(Y$5,INDIRECT("'"&amp;$B$2&amp;"'!5:5"),0))),0)</f>
        <v>1755.7315068493144</v>
      </c>
      <c r="Z32" s="21">
        <f ca="1">IFERROR(INDIRECT("'"&amp;$B$2&amp;"'!"&amp;ADDRESS(MATCH($B32,INDIRECT("'"&amp;$B$2&amp;"'!$B$1:$B$1095"),0),MATCH(Z$5,INDIRECT("'"&amp;$B$2&amp;"'!5:5"),0))),0)</f>
        <v>9545.3095890411078</v>
      </c>
      <c r="AA32" s="21">
        <f ca="1">IFERROR(INDIRECT("'"&amp;$B$2&amp;"'!"&amp;ADDRESS(MATCH($B32,INDIRECT("'"&amp;$B$2&amp;"'!$B$1:$B$1095"),0),MATCH(AA$5,INDIRECT("'"&amp;$B$2&amp;"'!5:5"),0))),0)</f>
        <v>212.81095890410958</v>
      </c>
      <c r="AB32" s="21">
        <f ca="1">IFERROR(INDIRECT("'"&amp;$B$2&amp;"'!"&amp;ADDRESS(MATCH($B32,INDIRECT("'"&amp;$B$2&amp;"'!$B$1:$B$1095"),0),MATCH(AB$5,INDIRECT("'"&amp;$B$2&amp;"'!5:5"),0))),0)</f>
        <v>0</v>
      </c>
      <c r="AC32" s="21">
        <f ca="1">IFERROR(INDIRECT("'"&amp;$B$2&amp;"'!"&amp;ADDRESS(MATCH($B32,INDIRECT("'"&amp;$B$2&amp;"'!$B$1:$B$1095"),0),MATCH(AC$5,INDIRECT("'"&amp;$B$2&amp;"'!5:5"),0))),0)</f>
        <v>11869.131506849331</v>
      </c>
      <c r="AD32" s="21">
        <f ca="1">IFERROR(INDIRECT("'"&amp;$B$2&amp;"'!"&amp;ADDRESS(MATCH($B32,INDIRECT("'"&amp;$B$2&amp;"'!$B$1:$B$1095"),0),MATCH(AD$5,INDIRECT("'"&amp;$B$2&amp;"'!5:5"),0))),0)</f>
        <v>128144.56712328581</v>
      </c>
      <c r="AE32" s="21">
        <f ca="1">IFERROR(INDIRECT("'"&amp;$B$2&amp;"'!"&amp;ADDRESS(MATCH($B32,INDIRECT("'"&amp;$B$2&amp;"'!$B$1:$B$1095"),0),MATCH(AE$5,INDIRECT("'"&amp;$B$2&amp;"'!5:5"),0))),0)</f>
        <v>0</v>
      </c>
      <c r="AF32" s="21">
        <f ca="1">IFERROR(INDIRECT("'"&amp;$B$2&amp;"'!"&amp;ADDRESS(MATCH($B32,INDIRECT("'"&amp;$B$2&amp;"'!$B$1:$B$1095"),0),MATCH(AF$5,INDIRECT("'"&amp;$B$2&amp;"'!5:5"),0))),0)</f>
        <v>179.58082191780821</v>
      </c>
      <c r="AG32" s="21">
        <f ca="1">IFERROR(INDIRECT("'"&amp;$B$2&amp;"'!"&amp;ADDRESS(MATCH($B32,INDIRECT("'"&amp;$B$2&amp;"'!$B$1:$B$1095"),0),MATCH(AG$5,INDIRECT("'"&amp;$B$2&amp;"'!5:5"),0))),0)</f>
        <v>4</v>
      </c>
      <c r="AH32" s="21">
        <f ca="1">IFERROR(INDIRECT("'"&amp;$B$2&amp;"'!"&amp;ADDRESS(MATCH($B32,INDIRECT("'"&amp;$B$2&amp;"'!$B$1:$B$1095"),0),MATCH(AH$5,INDIRECT("'"&amp;$B$2&amp;"'!5:5"),0))),0)</f>
        <v>3</v>
      </c>
      <c r="AI32" s="21">
        <f ca="1">IFERROR(INDIRECT("'"&amp;$B$2&amp;"'!"&amp;ADDRESS(MATCH($B32,INDIRECT("'"&amp;$B$2&amp;"'!$B$1:$B$1095"),0),MATCH(AI$5,INDIRECT("'"&amp;$B$2&amp;"'!5:5"),0))),0)</f>
        <v>4</v>
      </c>
      <c r="AJ32" s="21">
        <f ca="1">IFERROR(INDIRECT("'"&amp;$B$2&amp;"'!"&amp;ADDRESS(MATCH($B32,INDIRECT("'"&amp;$B$2&amp;"'!$B$1:$B$1095"),0),MATCH(AJ$5,INDIRECT("'"&amp;$B$2&amp;"'!5:5"),0))),0)</f>
        <v>4.3835616438356428E-2</v>
      </c>
      <c r="AK32" s="21">
        <f ca="1">IFERROR(INDIRECT("'"&amp;$B$2&amp;"'!"&amp;ADDRESS(MATCH($B32,INDIRECT("'"&amp;$B$2&amp;"'!$B$1:$B$1095"),0),MATCH(AK$5,INDIRECT("'"&amp;$B$2&amp;"'!5:5"),0))),0)</f>
        <v>94.117808219178087</v>
      </c>
      <c r="AL32" s="21">
        <f ca="1">IFERROR(INDIRECT("'"&amp;$B$2&amp;"'!"&amp;ADDRESS(MATCH($B32,INDIRECT("'"&amp;$B$2&amp;"'!$B$1:$B$1095"),0),MATCH(AL$5,INDIRECT("'"&amp;$B$2&amp;"'!5:5"),0))),0)</f>
        <v>0</v>
      </c>
      <c r="AM32" s="21">
        <f ca="1">IFERROR(INDIRECT("'"&amp;$B$2&amp;"'!"&amp;ADDRESS(MATCH($B32,INDIRECT("'"&amp;$B$2&amp;"'!$B$1:$B$1095"),0),MATCH(AM$5,INDIRECT("'"&amp;$B$2&amp;"'!5:5"),0))),0)</f>
        <v>6</v>
      </c>
      <c r="AN32" s="21">
        <f ca="1">IFERROR(INDIRECT("'"&amp;$B$2&amp;"'!"&amp;ADDRESS(MATCH($B32,INDIRECT("'"&amp;$B$2&amp;"'!$B$1:$B$1095"),0),MATCH(AN$5,INDIRECT("'"&amp;$B$2&amp;"'!5:5"),0))),0)</f>
        <v>0</v>
      </c>
      <c r="AO32" s="21">
        <f ca="1">IFERROR(INDIRECT("'"&amp;$B$2&amp;"'!"&amp;ADDRESS(MATCH($B32,INDIRECT("'"&amp;$B$2&amp;"'!$B$1:$B$1095"),0),MATCH(AO$5,INDIRECT("'"&amp;$B$2&amp;"'!5:5"),0))),0)</f>
        <v>0</v>
      </c>
      <c r="AP32" s="21">
        <f ca="1">IFERROR(INDIRECT("'"&amp;$B$2&amp;"'!"&amp;ADDRESS(MATCH($B32,INDIRECT("'"&amp;$B$2&amp;"'!$B$1:$B$1095"),0),MATCH(AP$5,INDIRECT("'"&amp;$B$2&amp;"'!5:5"),0))),0)</f>
        <v>1391.0520547945198</v>
      </c>
      <c r="AQ32" s="21">
        <f ca="1">IFERROR(INDIRECT("'"&amp;$B$2&amp;"'!"&amp;ADDRESS(MATCH($B32,INDIRECT("'"&amp;$B$2&amp;"'!$B$1:$B$1095"),0),MATCH(AQ$5,INDIRECT("'"&amp;$B$2&amp;"'!5:5"),0))),0)</f>
        <v>0</v>
      </c>
      <c r="AR32" s="21">
        <f ca="1">IFERROR(INDIRECT("'"&amp;$B$2&amp;"'!"&amp;ADDRESS(MATCH($B32,INDIRECT("'"&amp;$B$2&amp;"'!$B$1:$B$1095"),0),MATCH(AR$5,INDIRECT("'"&amp;$B$2&amp;"'!5:5"),0))),0)</f>
        <v>0</v>
      </c>
      <c r="AS32" s="21">
        <f ca="1">IFERROR(INDIRECT("'"&amp;$B$2&amp;"'!"&amp;ADDRESS(MATCH($B32,INDIRECT("'"&amp;$B$2&amp;"'!$B$1:$B$1095"),0),MATCH(AS$5,INDIRECT("'"&amp;$B$2&amp;"'!5:5"),0))),0)</f>
        <v>0</v>
      </c>
      <c r="AT32" s="21">
        <f ca="1">IFERROR(INDIRECT("'"&amp;$B$2&amp;"'!"&amp;ADDRESS(MATCH($B32,INDIRECT("'"&amp;$B$2&amp;"'!$B$1:$B$1095"),0),MATCH(AT$5,INDIRECT("'"&amp;$B$2&amp;"'!5:5"),0))),0)</f>
        <v>58183.871232877689</v>
      </c>
      <c r="AU32" s="21">
        <f ca="1">IFERROR(INDIRECT("'"&amp;$B$2&amp;"'!"&amp;ADDRESS(MATCH($B32,INDIRECT("'"&amp;$B$2&amp;"'!$B$1:$B$1095"),0),MATCH(AU$5,INDIRECT("'"&amp;$B$2&amp;"'!5:5"),0))),0)</f>
        <v>170518.50958904164</v>
      </c>
      <c r="AV32" s="21">
        <f ca="1">IFERROR(INDIRECT("'"&amp;$B$2&amp;"'!"&amp;ADDRESS(MATCH($B32,INDIRECT("'"&amp;$B$2&amp;"'!$B$1:$B$1095"),0),MATCH(AV$5,INDIRECT("'"&amp;$B$2&amp;"'!5:5"),0))),0)</f>
        <v>121826.5123287654</v>
      </c>
      <c r="AW32" s="21">
        <f ca="1">IFERROR(INDIRECT("'"&amp;$B$2&amp;"'!"&amp;ADDRESS(MATCH($B32,INDIRECT("'"&amp;$B$2&amp;"'!$B$1:$B$1095"),0),MATCH(AW$5,INDIRECT("'"&amp;$B$2&amp;"'!5:5"),0))),0)</f>
        <v>0</v>
      </c>
      <c r="AX32" s="21">
        <f ca="1">IFERROR(INDIRECT("'"&amp;$B$2&amp;"'!"&amp;ADDRESS(MATCH($B32,INDIRECT("'"&amp;$B$2&amp;"'!$B$1:$B$1095"),0),MATCH(AX$5,INDIRECT("'"&amp;$B$2&amp;"'!5:5"),0))),0)</f>
        <v>121827.5123287654</v>
      </c>
      <c r="AY32" s="21">
        <f ca="1">IFERROR(INDIRECT("'"&amp;$B$2&amp;"'!"&amp;ADDRESS(MATCH($B32,INDIRECT("'"&amp;$B$2&amp;"'!$B$1:$B$1095"),0),MATCH(AY$5,INDIRECT("'"&amp;$B$2&amp;"'!5:5"),0))),0)</f>
        <v>0</v>
      </c>
      <c r="AZ32" s="21">
        <f ca="1">IFERROR(INDIRECT("'"&amp;$B$2&amp;"'!"&amp;ADDRESS(MATCH($B32,INDIRECT("'"&amp;$B$2&amp;"'!$B$1:$B$1095"),0),MATCH(AZ$5,INDIRECT("'"&amp;$B$2&amp;"'!5:5"),0))),0)</f>
        <v>0</v>
      </c>
      <c r="BA32" s="21">
        <f ca="1">IFERROR(INDIRECT("'"&amp;$B$2&amp;"'!"&amp;ADDRESS(MATCH($B32,INDIRECT("'"&amp;$B$2&amp;"'!$B$1:$B$1095"),0),MATCH(BA$5,INDIRECT("'"&amp;$B$2&amp;"'!5:5"),0))),0)</f>
        <v>0</v>
      </c>
      <c r="BB32" s="21">
        <f ca="1">IFERROR(INDIRECT("'"&amp;$B$2&amp;"'!"&amp;ADDRESS(MATCH($B32,INDIRECT("'"&amp;$B$2&amp;"'!$B$1:$B$1095"),0),MATCH(BB$5,INDIRECT("'"&amp;$B$2&amp;"'!5:5"),0))),0)</f>
        <v>0</v>
      </c>
      <c r="BC32" s="21">
        <f ca="1">IFERROR(INDIRECT("'"&amp;$B$2&amp;"'!"&amp;ADDRESS(MATCH($B32,INDIRECT("'"&amp;$B$2&amp;"'!$B$1:$B$1095"),0),MATCH(BC$5,INDIRECT("'"&amp;$B$2&amp;"'!5:5"),0))),0)</f>
        <v>0</v>
      </c>
      <c r="BD32" s="21">
        <f ca="1">IFERROR(INDIRECT("'"&amp;$B$2&amp;"'!"&amp;ADDRESS(MATCH($B32,INDIRECT("'"&amp;$B$2&amp;"'!$B$1:$B$1095"),0),MATCH(BD$5,INDIRECT("'"&amp;$B$2&amp;"'!5:5"),0))),0)</f>
        <v>376868.80821917881</v>
      </c>
      <c r="BE32" s="21">
        <f ca="1">IFERROR(INDIRECT("'"&amp;$B$2&amp;"'!"&amp;ADDRESS(MATCH($B32,INDIRECT("'"&amp;$B$2&amp;"'!$B$1:$B$1095"),0),MATCH(BE$5,INDIRECT("'"&amp;$B$2&amp;"'!5:5"),0))),0)</f>
        <v>0</v>
      </c>
      <c r="BF32" s="21">
        <f ca="1">IFERROR(INDIRECT("'"&amp;$B$2&amp;"'!"&amp;ADDRESS(MATCH($B32,INDIRECT("'"&amp;$B$2&amp;"'!$B$1:$B$1095"),0),MATCH(BF$5,INDIRECT("'"&amp;$B$2&amp;"'!5:5"),0))),0)</f>
        <v>0</v>
      </c>
      <c r="BG32" s="21">
        <f ca="1">IFERROR(INDIRECT("'"&amp;$B$2&amp;"'!"&amp;ADDRESS(MATCH($B32,INDIRECT("'"&amp;$B$2&amp;"'!$B$1:$B$1095"),0),MATCH(BG$5,INDIRECT("'"&amp;$B$2&amp;"'!5:5"),0))),0)</f>
        <v>0</v>
      </c>
      <c r="BH32" s="21">
        <f ca="1">IFERROR(INDIRECT("'"&amp;$B$2&amp;"'!"&amp;ADDRESS(MATCH($B32,INDIRECT("'"&amp;$B$2&amp;"'!$B$1:$B$1095"),0),MATCH(BH$5,INDIRECT("'"&amp;$B$2&amp;"'!5:5"),0))),0)</f>
        <v>0</v>
      </c>
      <c r="BI32" s="21">
        <f ca="1">IFERROR(INDIRECT("'"&amp;$B$2&amp;"'!"&amp;ADDRESS(MATCH($B32,INDIRECT("'"&amp;$B$2&amp;"'!$B$1:$B$1095"),0),MATCH(BI$5,INDIRECT("'"&amp;$B$2&amp;"'!5:5"),0))),0)</f>
        <v>0</v>
      </c>
      <c r="BJ32" s="21">
        <f ca="1">IFERROR(INDIRECT("'"&amp;$B$2&amp;"'!"&amp;ADDRESS(MATCH($B32,INDIRECT("'"&amp;$B$2&amp;"'!$B$1:$B$1095"),0),MATCH(BJ$5,INDIRECT("'"&amp;$B$2&amp;"'!5:5"),0))),0)</f>
        <v>0</v>
      </c>
      <c r="BK32" s="21">
        <f ca="1">IFERROR(INDIRECT("'"&amp;$B$2&amp;"'!"&amp;ADDRESS(MATCH($B32,INDIRECT("'"&amp;$B$2&amp;"'!$B$1:$B$1095"),0),MATCH(BK$5,INDIRECT("'"&amp;$B$2&amp;"'!5:5"),0))),0)</f>
        <v>0</v>
      </c>
      <c r="BL32" s="21">
        <f ca="1">IFERROR(INDIRECT("'"&amp;$B$2&amp;"'!"&amp;ADDRESS(MATCH($B32,INDIRECT("'"&amp;$B$2&amp;"'!$B$1:$B$1095"),0),MATCH(BL$5,INDIRECT("'"&amp;$B$2&amp;"'!5:5"),0))),0)</f>
        <v>0</v>
      </c>
      <c r="BM32" s="21">
        <f ca="1">IFERROR(INDIRECT("'"&amp;$B$2&amp;"'!"&amp;ADDRESS(MATCH($B32,INDIRECT("'"&amp;$B$2&amp;"'!$B$1:$B$1095"),0),MATCH(BM$5,INDIRECT("'"&amp;$B$2&amp;"'!5:5"),0))),0)</f>
        <v>0</v>
      </c>
      <c r="BN32" s="21">
        <f ca="1">IFERROR(INDIRECT("'"&amp;$B$2&amp;"'!"&amp;ADDRESS(MATCH($B32,INDIRECT("'"&amp;$B$2&amp;"'!$B$1:$B$1095"),0),MATCH(BN$5,INDIRECT("'"&amp;$B$2&amp;"'!5:5"),0))),0)</f>
        <v>54980.498630137561</v>
      </c>
      <c r="BO32" s="21">
        <f ca="1">IFERROR(INDIRECT("'"&amp;$B$2&amp;"'!"&amp;ADDRESS(MATCH($B32,INDIRECT("'"&amp;$B$2&amp;"'!$B$1:$B$1095"),0),MATCH(BO$5,INDIRECT("'"&amp;$B$2&amp;"'!5:5"),0))),0)</f>
        <v>0</v>
      </c>
      <c r="BP32" s="21">
        <f ca="1">IFERROR(INDIRECT("'"&amp;$B$2&amp;"'!"&amp;ADDRESS(MATCH($B32,INDIRECT("'"&amp;$B$2&amp;"'!$B$1:$B$1095"),0),MATCH(BP$5,INDIRECT("'"&amp;$B$2&amp;"'!5:5"),0))),0)</f>
        <v>1202.2136986301368</v>
      </c>
      <c r="BQ32" s="21">
        <f ca="1">IFERROR(INDIRECT("'"&amp;$B$2&amp;"'!"&amp;ADDRESS(MATCH($B32,INDIRECT("'"&amp;$B$2&amp;"'!$B$1:$B$1095"),0),MATCH(BQ$5,INDIRECT("'"&amp;$B$2&amp;"'!5:5"),0))),0)</f>
        <v>56</v>
      </c>
      <c r="BR32" s="21">
        <f ca="1">IFERROR(INDIRECT("'"&amp;$B$2&amp;"'!"&amp;ADDRESS(MATCH($B32,INDIRECT("'"&amp;$B$2&amp;"'!$B$1:$B$1095"),0),MATCH(BR$5,INDIRECT("'"&amp;$B$2&amp;"'!5:5"),0))),0)</f>
        <v>402</v>
      </c>
      <c r="BS32" s="21">
        <f ca="1">IFERROR(INDIRECT("'"&amp;$B$2&amp;"'!"&amp;ADDRESS(MATCH($B32,INDIRECT("'"&amp;$B$2&amp;"'!$B$1:$B$1095"),0),MATCH(BS$5,INDIRECT("'"&amp;$B$2&amp;"'!5:5"),0))),0)</f>
        <v>2008.5561643835613</v>
      </c>
      <c r="BT32" s="21">
        <f ca="1">IFERROR(INDIRECT("'"&amp;$B$2&amp;"'!"&amp;ADDRESS(MATCH($B32,INDIRECT("'"&amp;$B$2&amp;"'!$B$1:$B$1095"),0),MATCH(BT$5,INDIRECT("'"&amp;$B$2&amp;"'!5:5"),0))),0)</f>
        <v>0</v>
      </c>
      <c r="BU32" s="21">
        <f ca="1">IFERROR(INDIRECT("'"&amp;$B$2&amp;"'!"&amp;ADDRESS(MATCH($B32,INDIRECT("'"&amp;$B$2&amp;"'!$B$1:$B$1095"),0),MATCH(BU$5,INDIRECT("'"&amp;$B$2&amp;"'!5:5"),0))),0)</f>
        <v>0</v>
      </c>
      <c r="BV32" s="21">
        <f ca="1">IFERROR(INDIRECT("'"&amp;$B$2&amp;"'!"&amp;ADDRESS(MATCH($B32,INDIRECT("'"&amp;$B$2&amp;"'!$B$1:$B$1095"),0),MATCH(BV$5,INDIRECT("'"&amp;$B$2&amp;"'!5:5"),0))),0)</f>
        <v>0</v>
      </c>
      <c r="BW32" s="21">
        <f ca="1">IFERROR(INDIRECT("'"&amp;$B$2&amp;"'!"&amp;ADDRESS(MATCH($B32,INDIRECT("'"&amp;$B$2&amp;"'!$B$1:$B$1095"),0),MATCH(BW$5,INDIRECT("'"&amp;$B$2&amp;"'!5:5"),0))),0)</f>
        <v>3</v>
      </c>
      <c r="BX32" s="21">
        <f ca="1">IFERROR(INDIRECT("'"&amp;$B$2&amp;"'!"&amp;ADDRESS(MATCH($B32,INDIRECT("'"&amp;$B$2&amp;"'!$B$1:$B$1095"),0),MATCH(BX$5,INDIRECT("'"&amp;$B$2&amp;"'!5:5"),0))),0)</f>
        <v>0</v>
      </c>
      <c r="BY32" s="21">
        <f ca="1">IFERROR(INDIRECT("'"&amp;$B$2&amp;"'!"&amp;ADDRESS(MATCH($B32,INDIRECT("'"&amp;$B$2&amp;"'!$B$1:$B$1095"),0),MATCH(BY$5,INDIRECT("'"&amp;$B$2&amp;"'!5:5"),0))),0)</f>
        <v>0</v>
      </c>
      <c r="BZ32" s="21">
        <f ca="1">IFERROR(INDIRECT("'"&amp;$B$2&amp;"'!"&amp;ADDRESS(MATCH($B32,INDIRECT("'"&amp;$B$2&amp;"'!$B$1:$B$1095"),0),MATCH(BZ$5,INDIRECT("'"&amp;$B$2&amp;"'!5:5"),0))),0)</f>
        <v>110.03561643835616</v>
      </c>
      <c r="CA32" s="21">
        <f ca="1">IFERROR(INDIRECT("'"&amp;$B$2&amp;"'!"&amp;ADDRESS(MATCH($B32,INDIRECT("'"&amp;$B$2&amp;"'!$B$1:$B$1095"),0),MATCH(CA$5,INDIRECT("'"&amp;$B$2&amp;"'!5:5"),0))),0)</f>
        <v>10019.098630136981</v>
      </c>
      <c r="CB32" s="21">
        <f ca="1">IFERROR(INDIRECT("'"&amp;$B$2&amp;"'!"&amp;ADDRESS(MATCH($B32,INDIRECT("'"&amp;$B$2&amp;"'!$B$1:$B$1095"),0),MATCH(CB$5,INDIRECT("'"&amp;$B$2&amp;"'!5:5"),0))),0)</f>
        <v>0</v>
      </c>
      <c r="CC32" s="21">
        <f ca="1">IFERROR(INDIRECT("'"&amp;$B$2&amp;"'!"&amp;ADDRESS(MATCH($B32,INDIRECT("'"&amp;$B$2&amp;"'!$B$1:$B$1095"),0),MATCH(CC$5,INDIRECT("'"&amp;$B$2&amp;"'!5:5"),0))),0)</f>
        <v>2640.7643835616432</v>
      </c>
      <c r="CD32" s="21">
        <f ca="1">IFERROR(INDIRECT("'"&amp;$B$2&amp;"'!"&amp;ADDRESS(MATCH($B32,INDIRECT("'"&amp;$B$2&amp;"'!$B$1:$B$1095"),0),MATCH(CD$5,INDIRECT("'"&amp;$B$2&amp;"'!5:5"),0))),0)</f>
        <v>0</v>
      </c>
      <c r="CE32" s="21">
        <f ca="1">IFERROR(INDIRECT("'"&amp;$B$2&amp;"'!"&amp;ADDRESS(MATCH($B32,INDIRECT("'"&amp;$B$2&amp;"'!$B$1:$B$1095"),0),MATCH(CE$5,INDIRECT("'"&amp;$B$2&amp;"'!5:5"),0))),0)</f>
        <v>0</v>
      </c>
      <c r="CF32" s="21">
        <f ca="1">IFERROR(INDIRECT("'"&amp;$B$2&amp;"'!"&amp;ADDRESS(MATCH($B32,INDIRECT("'"&amp;$B$2&amp;"'!$B$1:$B$1095"),0),MATCH(CF$5,INDIRECT("'"&amp;$B$2&amp;"'!5:5"),0))),0)</f>
        <v>0</v>
      </c>
      <c r="CG32" s="21">
        <f ca="1">IFERROR(INDIRECT("'"&amp;$B$2&amp;"'!"&amp;ADDRESS(MATCH($B32,INDIRECT("'"&amp;$B$2&amp;"'!$B$1:$B$1095"),0),MATCH(CG$5,INDIRECT("'"&amp;$B$2&amp;"'!5:5"),0))),0)</f>
        <v>10.134246575342466</v>
      </c>
      <c r="CH32" s="21">
        <f ca="1">IFERROR(INDIRECT("'"&amp;$B$2&amp;"'!"&amp;ADDRESS(MATCH($B32,INDIRECT("'"&amp;$B$2&amp;"'!$B$1:$B$1095"),0),MATCH(CH$5,INDIRECT("'"&amp;$B$2&amp;"'!5:5"),0))),0)</f>
        <v>296502</v>
      </c>
      <c r="CI32" s="22">
        <f t="shared" ca="1" si="1"/>
        <v>54406.769863015019</v>
      </c>
      <c r="CJ32" s="21">
        <f ca="1">IFERROR(INDIRECT("'"&amp;$B$2&amp;"'!"&amp;ADDRESS(MATCH($B32,INDIRECT("'"&amp;$B$2&amp;"'!$B$1:$B$1095"),0),MATCH(CJ$5,INDIRECT("'"&amp;$B$2&amp;"'!5:5"),0))),0)</f>
        <v>45537.769863015019</v>
      </c>
      <c r="CK32" s="21">
        <f ca="1">IFERROR(INDIRECT("'"&amp;$B$2&amp;"'!"&amp;ADDRESS(MATCH($B32,INDIRECT("'"&amp;$B$2&amp;"'!$B$1:$B$1095"),0),MATCH(CK$5,INDIRECT("'"&amp;$B$2&amp;"'!5:5"),0))),0)</f>
        <v>2462</v>
      </c>
      <c r="CL32" s="22">
        <f t="shared" ca="1" si="2"/>
        <v>6407</v>
      </c>
      <c r="CM32" s="21">
        <f ca="1">IFERROR(INDIRECT("'"&amp;$B$2&amp;"'!"&amp;ADDRESS(MATCH($B32,INDIRECT("'"&amp;$B$2&amp;"'!$B$1:$B$1095"),0),MATCH(CM$5,INDIRECT("'"&amp;$B$2&amp;"'!5:5"),0))),0)</f>
        <v>224</v>
      </c>
      <c r="CN32" s="21">
        <f ca="1">IFERROR(INDIRECT("'"&amp;$B$2&amp;"'!"&amp;ADDRESS(MATCH($B32,INDIRECT("'"&amp;$B$2&amp;"'!$B$1:$B$1095"),0),MATCH(CN$5,INDIRECT("'"&amp;$B$2&amp;"'!5:5"),0))),0)</f>
        <v>6183</v>
      </c>
      <c r="CO32" s="22">
        <f t="shared" ca="1" si="3"/>
        <v>0</v>
      </c>
      <c r="CP32" s="21">
        <f ca="1">IFERROR(INDIRECT("'"&amp;$B$2&amp;"'!"&amp;ADDRESS(MATCH($B32,INDIRECT("'"&amp;$B$2&amp;"'!$B$1:$B$1095"),0),MATCH(CP$5,INDIRECT("'"&amp;$B$2&amp;"'!5:5"),0))),0)</f>
        <v>0</v>
      </c>
      <c r="CQ32" s="21">
        <f ca="1">IFERROR(INDIRECT("'"&amp;$B$2&amp;"'!"&amp;ADDRESS(MATCH($B32,INDIRECT("'"&amp;$B$2&amp;"'!$B$1:$B$1095"),0),MATCH(CQ$5,INDIRECT("'"&amp;$B$2&amp;"'!5:5"),0))),0)</f>
        <v>0</v>
      </c>
      <c r="CR32" s="21">
        <f ca="1">IFERROR(INDIRECT("'"&amp;$B$2&amp;"'!"&amp;ADDRESS(MATCH($B32,INDIRECT("'"&amp;$B$2&amp;"'!$B$1:$B$1095"),0),MATCH(CR$5,INDIRECT("'"&amp;$B$2&amp;"'!5:5"),0))),0)</f>
        <v>4558</v>
      </c>
      <c r="CS32" s="21">
        <f ca="1">IFERROR(INDIRECT("'"&amp;$B$2&amp;"'!"&amp;ADDRESS(MATCH($B32,INDIRECT("'"&amp;$B$2&amp;"'!$B$1:$B$1095"),0),MATCH(CS$5,INDIRECT("'"&amp;$B$2&amp;"'!5:5"),0))),0)</f>
        <v>0</v>
      </c>
      <c r="CT32" s="21">
        <f ca="1">IFERROR(INDIRECT("'"&amp;$B$2&amp;"'!"&amp;ADDRESS(MATCH($B32,INDIRECT("'"&amp;$B$2&amp;"'!$B$1:$B$1095"),0),MATCH(CT$5,INDIRECT("'"&amp;$B$2&amp;"'!5:5"),0))),0)</f>
        <v>0</v>
      </c>
      <c r="CU32" s="22">
        <f t="shared" ca="1" si="5"/>
        <v>2056473.5698630158</v>
      </c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</row>
    <row r="33" spans="1:226" ht="12.75" customHeight="1" x14ac:dyDescent="0.2">
      <c r="A33" s="67" t="s">
        <v>170</v>
      </c>
      <c r="B33" s="20">
        <v>1037</v>
      </c>
      <c r="C33" s="68" t="s">
        <v>144</v>
      </c>
      <c r="D33" s="22">
        <f t="shared" ca="1" si="0"/>
        <v>3393.6931506849323</v>
      </c>
      <c r="E33" s="21">
        <f ca="1">IFERROR(INDIRECT("'"&amp;$B$2&amp;"'!"&amp;ADDRESS(MATCH($B33,INDIRECT("'"&amp;$B$2&amp;"'!$B$1:$B$1095"),0),MATCH(E$5,INDIRECT("'"&amp;$B$2&amp;"'!5:5"),0))),0)</f>
        <v>2980.3863013698638</v>
      </c>
      <c r="F33" s="21">
        <f ca="1">IFERROR(INDIRECT("'"&amp;$B$2&amp;"'!"&amp;ADDRESS(MATCH($B33,INDIRECT("'"&amp;$B$2&amp;"'!$B$1:$B$1095"),0),MATCH(F$5,INDIRECT("'"&amp;$B$2&amp;"'!5:5"),0))),0)</f>
        <v>4</v>
      </c>
      <c r="G33" s="21">
        <f ca="1">IFERROR(INDIRECT("'"&amp;$B$2&amp;"'!"&amp;ADDRESS(MATCH($B33,INDIRECT("'"&amp;$B$2&amp;"'!$B$1:$B$1095"),0),MATCH(G$5,INDIRECT("'"&amp;$B$2&amp;"'!5:5"),0))),0)</f>
        <v>409.30684931506852</v>
      </c>
      <c r="H33" s="21">
        <f ca="1">IFERROR(INDIRECT("'"&amp;$B$2&amp;"'!"&amp;ADDRESS(MATCH($B33,INDIRECT("'"&amp;$B$2&amp;"'!$B$1:$B$1095"),0),MATCH(H$5,INDIRECT("'"&amp;$B$2&amp;"'!5:5"),0))),0)</f>
        <v>0.1</v>
      </c>
      <c r="I33" s="21">
        <f ca="1">IFERROR(INDIRECT("'"&amp;$B$2&amp;"'!"&amp;ADDRESS(MATCH($B33,INDIRECT("'"&amp;$B$2&amp;"'!$B$1:$B$1095"),0),MATCH(I$5,INDIRECT("'"&amp;$B$2&amp;"'!5:5"),0))),0)</f>
        <v>47988.271232876708</v>
      </c>
      <c r="J33" s="21">
        <f ca="1">IFERROR(INDIRECT("'"&amp;$B$2&amp;"'!"&amp;ADDRESS(MATCH($B33,INDIRECT("'"&amp;$B$2&amp;"'!$B$1:$B$1095"),0),MATCH(J$5,INDIRECT("'"&amp;$B$2&amp;"'!5:5"),0))),0)</f>
        <v>0</v>
      </c>
      <c r="K33" s="21">
        <f ca="1">IFERROR(INDIRECT("'"&amp;$B$2&amp;"'!"&amp;ADDRESS(MATCH($B33,INDIRECT("'"&amp;$B$2&amp;"'!$B$1:$B$1095"),0),MATCH(K$5,INDIRECT("'"&amp;$B$2&amp;"'!5:5"),0))),0)</f>
        <v>675.47945205479448</v>
      </c>
      <c r="L33" s="21">
        <f ca="1">IFERROR(INDIRECT("'"&amp;$B$2&amp;"'!"&amp;ADDRESS(MATCH($B33,INDIRECT("'"&amp;$B$2&amp;"'!$B$1:$B$1095"),0),MATCH(L$5,INDIRECT("'"&amp;$B$2&amp;"'!5:5"),0))),0)</f>
        <v>0</v>
      </c>
      <c r="M33" s="21">
        <f ca="1">IFERROR(INDIRECT("'"&amp;$B$2&amp;"'!"&amp;ADDRESS(MATCH($B33,INDIRECT("'"&amp;$B$2&amp;"'!$B$1:$B$1095"),0),MATCH(M$5,INDIRECT("'"&amp;$B$2&amp;"'!5:5"),0))),0)</f>
        <v>0</v>
      </c>
      <c r="N33" s="21">
        <f ca="1">IFERROR(INDIRECT("'"&amp;$B$2&amp;"'!"&amp;ADDRESS(MATCH($B33,INDIRECT("'"&amp;$B$2&amp;"'!$B$1:$B$1095"),0),MATCH(N$5,INDIRECT("'"&amp;$B$2&amp;"'!5:5"),0))),0)</f>
        <v>0</v>
      </c>
      <c r="O33" s="21">
        <f ca="1">IFERROR(INDIRECT("'"&amp;$B$2&amp;"'!"&amp;ADDRESS(MATCH($B33,INDIRECT("'"&amp;$B$2&amp;"'!$B$1:$B$1095"),0),MATCH(O$5,INDIRECT("'"&amp;$B$2&amp;"'!5:5"),0))),0)</f>
        <v>660.04931506849312</v>
      </c>
      <c r="P33" s="21">
        <f ca="1">IFERROR(INDIRECT("'"&amp;$B$2&amp;"'!"&amp;ADDRESS(MATCH($B33,INDIRECT("'"&amp;$B$2&amp;"'!$B$1:$B$1095"),0),MATCH(P$5,INDIRECT("'"&amp;$B$2&amp;"'!5:5"),0))),0)</f>
        <v>1</v>
      </c>
      <c r="Q33" s="21">
        <f ca="1">IFERROR(INDIRECT("'"&amp;$B$2&amp;"'!"&amp;ADDRESS(MATCH($B33,INDIRECT("'"&amp;$B$2&amp;"'!$B$1:$B$1095"),0),MATCH(Q$5,INDIRECT("'"&amp;$B$2&amp;"'!5:5"),0))),0)</f>
        <v>0</v>
      </c>
      <c r="R33" s="21">
        <f ca="1">IFERROR(INDIRECT("'"&amp;$B$2&amp;"'!"&amp;ADDRESS(MATCH($B33,INDIRECT("'"&amp;$B$2&amp;"'!$B$1:$B$1095"),0),MATCH(R$5,INDIRECT("'"&amp;$B$2&amp;"'!5:5"),0))),0)</f>
        <v>0</v>
      </c>
      <c r="S33" s="21">
        <f ca="1">IFERROR(INDIRECT("'"&amp;$B$2&amp;"'!"&amp;ADDRESS(MATCH($B33,INDIRECT("'"&amp;$B$2&amp;"'!$B$1:$B$1095"),0),MATCH(S$5,INDIRECT("'"&amp;$B$2&amp;"'!5:5"),0))),0)</f>
        <v>0</v>
      </c>
      <c r="T33" s="21">
        <f ca="1">IFERROR(INDIRECT("'"&amp;$B$2&amp;"'!"&amp;ADDRESS(MATCH($B33,INDIRECT("'"&amp;$B$2&amp;"'!$B$1:$B$1095"),0),MATCH(T$5,INDIRECT("'"&amp;$B$2&amp;"'!5:5"),0))),0)</f>
        <v>50021.339726026876</v>
      </c>
      <c r="U33" s="21">
        <f ca="1">IFERROR(INDIRECT("'"&amp;$B$2&amp;"'!"&amp;ADDRESS(MATCH($B33,INDIRECT("'"&amp;$B$2&amp;"'!$B$1:$B$1095"),0),MATCH(U$5,INDIRECT("'"&amp;$B$2&amp;"'!5:5"),0))),0)</f>
        <v>1</v>
      </c>
      <c r="V33" s="21">
        <f ca="1">IFERROR(INDIRECT("'"&amp;$B$2&amp;"'!"&amp;ADDRESS(MATCH($B33,INDIRECT("'"&amp;$B$2&amp;"'!$B$1:$B$1095"),0),MATCH(V$5,INDIRECT("'"&amp;$B$2&amp;"'!5:5"),0))),0)</f>
        <v>55510.849315067899</v>
      </c>
      <c r="W33" s="21">
        <f ca="1">IFERROR(INDIRECT("'"&amp;$B$2&amp;"'!"&amp;ADDRESS(MATCH($B33,INDIRECT("'"&amp;$B$2&amp;"'!$B$1:$B$1095"),0),MATCH(W$5,INDIRECT("'"&amp;$B$2&amp;"'!5:5"),0))),0)</f>
        <v>22473.197260273784</v>
      </c>
      <c r="X33" s="21">
        <f ca="1">IFERROR(INDIRECT("'"&amp;$B$2&amp;"'!"&amp;ADDRESS(MATCH($B33,INDIRECT("'"&amp;$B$2&amp;"'!$B$1:$B$1095"),0),MATCH(X$5,INDIRECT("'"&amp;$B$2&amp;"'!5:5"),0))),0)</f>
        <v>0</v>
      </c>
      <c r="Y33" s="21">
        <f ca="1">IFERROR(INDIRECT("'"&amp;$B$2&amp;"'!"&amp;ADDRESS(MATCH($B33,INDIRECT("'"&amp;$B$2&amp;"'!$B$1:$B$1095"),0),MATCH(Y$5,INDIRECT("'"&amp;$B$2&amp;"'!5:5"),0))),0)</f>
        <v>564.56986301369864</v>
      </c>
      <c r="Z33" s="21">
        <f ca="1">IFERROR(INDIRECT("'"&amp;$B$2&amp;"'!"&amp;ADDRESS(MATCH($B33,INDIRECT("'"&amp;$B$2&amp;"'!$B$1:$B$1095"),0),MATCH(Z$5,INDIRECT("'"&amp;$B$2&amp;"'!5:5"),0))),0)</f>
        <v>12968.287671232869</v>
      </c>
      <c r="AA33" s="21">
        <f ca="1">IFERROR(INDIRECT("'"&amp;$B$2&amp;"'!"&amp;ADDRESS(MATCH($B33,INDIRECT("'"&amp;$B$2&amp;"'!$B$1:$B$1095"),0),MATCH(AA$5,INDIRECT("'"&amp;$B$2&amp;"'!5:5"),0))),0)</f>
        <v>4</v>
      </c>
      <c r="AB33" s="21">
        <f ca="1">IFERROR(INDIRECT("'"&amp;$B$2&amp;"'!"&amp;ADDRESS(MATCH($B33,INDIRECT("'"&amp;$B$2&amp;"'!$B$1:$B$1095"),0),MATCH(AB$5,INDIRECT("'"&amp;$B$2&amp;"'!5:5"),0))),0)</f>
        <v>0</v>
      </c>
      <c r="AC33" s="21">
        <f ca="1">IFERROR(INDIRECT("'"&amp;$B$2&amp;"'!"&amp;ADDRESS(MATCH($B33,INDIRECT("'"&amp;$B$2&amp;"'!$B$1:$B$1095"),0),MATCH(AC$5,INDIRECT("'"&amp;$B$2&amp;"'!5:5"),0))),0)</f>
        <v>1627.4465753424656</v>
      </c>
      <c r="AD33" s="21">
        <f ca="1">IFERROR(INDIRECT("'"&amp;$B$2&amp;"'!"&amp;ADDRESS(MATCH($B33,INDIRECT("'"&amp;$B$2&amp;"'!$B$1:$B$1095"),0),MATCH(AD$5,INDIRECT("'"&amp;$B$2&amp;"'!5:5"),0))),0)</f>
        <v>13286.65479452054</v>
      </c>
      <c r="AE33" s="21">
        <f ca="1">IFERROR(INDIRECT("'"&amp;$B$2&amp;"'!"&amp;ADDRESS(MATCH($B33,INDIRECT("'"&amp;$B$2&amp;"'!$B$1:$B$1095"),0),MATCH(AE$5,INDIRECT("'"&amp;$B$2&amp;"'!5:5"),0))),0)</f>
        <v>0</v>
      </c>
      <c r="AF33" s="21">
        <f ca="1">IFERROR(INDIRECT("'"&amp;$B$2&amp;"'!"&amp;ADDRESS(MATCH($B33,INDIRECT("'"&amp;$B$2&amp;"'!$B$1:$B$1095"),0),MATCH(AF$5,INDIRECT("'"&amp;$B$2&amp;"'!5:5"),0))),0)</f>
        <v>0</v>
      </c>
      <c r="AG33" s="21">
        <f ca="1">IFERROR(INDIRECT("'"&amp;$B$2&amp;"'!"&amp;ADDRESS(MATCH($B33,INDIRECT("'"&amp;$B$2&amp;"'!$B$1:$B$1095"),0),MATCH(AG$5,INDIRECT("'"&amp;$B$2&amp;"'!5:5"),0))),0)</f>
        <v>0</v>
      </c>
      <c r="AH33" s="21">
        <f ca="1">IFERROR(INDIRECT("'"&amp;$B$2&amp;"'!"&amp;ADDRESS(MATCH($B33,INDIRECT("'"&amp;$B$2&amp;"'!$B$1:$B$1095"),0),MATCH(AH$5,INDIRECT("'"&amp;$B$2&amp;"'!5:5"),0))),0)</f>
        <v>0</v>
      </c>
      <c r="AI33" s="21">
        <f ca="1">IFERROR(INDIRECT("'"&amp;$B$2&amp;"'!"&amp;ADDRESS(MATCH($B33,INDIRECT("'"&amp;$B$2&amp;"'!$B$1:$B$1095"),0),MATCH(AI$5,INDIRECT("'"&amp;$B$2&amp;"'!5:5"),0))),0)</f>
        <v>0</v>
      </c>
      <c r="AJ33" s="21">
        <f ca="1">IFERROR(INDIRECT("'"&amp;$B$2&amp;"'!"&amp;ADDRESS(MATCH($B33,INDIRECT("'"&amp;$B$2&amp;"'!$B$1:$B$1095"),0),MATCH(AJ$5,INDIRECT("'"&amp;$B$2&amp;"'!5:5"),0))),0)</f>
        <v>8</v>
      </c>
      <c r="AK33" s="21">
        <f ca="1">IFERROR(INDIRECT("'"&amp;$B$2&amp;"'!"&amp;ADDRESS(MATCH($B33,INDIRECT("'"&amp;$B$2&amp;"'!$B$1:$B$1095"),0),MATCH(AK$5,INDIRECT("'"&amp;$B$2&amp;"'!5:5"),0))),0)</f>
        <v>14</v>
      </c>
      <c r="AL33" s="21">
        <f ca="1">IFERROR(INDIRECT("'"&amp;$B$2&amp;"'!"&amp;ADDRESS(MATCH($B33,INDIRECT("'"&amp;$B$2&amp;"'!$B$1:$B$1095"),0),MATCH(AL$5,INDIRECT("'"&amp;$B$2&amp;"'!5:5"),0))),0)</f>
        <v>0</v>
      </c>
      <c r="AM33" s="21">
        <f ca="1">IFERROR(INDIRECT("'"&amp;$B$2&amp;"'!"&amp;ADDRESS(MATCH($B33,INDIRECT("'"&amp;$B$2&amp;"'!$B$1:$B$1095"),0),MATCH(AM$5,INDIRECT("'"&amp;$B$2&amp;"'!5:5"),0))),0)</f>
        <v>539.27671232876719</v>
      </c>
      <c r="AN33" s="21">
        <f ca="1">IFERROR(INDIRECT("'"&amp;$B$2&amp;"'!"&amp;ADDRESS(MATCH($B33,INDIRECT("'"&amp;$B$2&amp;"'!$B$1:$B$1095"),0),MATCH(AN$5,INDIRECT("'"&amp;$B$2&amp;"'!5:5"),0))),0)</f>
        <v>0</v>
      </c>
      <c r="AO33" s="21">
        <f ca="1">IFERROR(INDIRECT("'"&amp;$B$2&amp;"'!"&amp;ADDRESS(MATCH($B33,INDIRECT("'"&amp;$B$2&amp;"'!$B$1:$B$1095"),0),MATCH(AO$5,INDIRECT("'"&amp;$B$2&amp;"'!5:5"),0))),0)</f>
        <v>0</v>
      </c>
      <c r="AP33" s="21">
        <f ca="1">IFERROR(INDIRECT("'"&amp;$B$2&amp;"'!"&amp;ADDRESS(MATCH($B33,INDIRECT("'"&amp;$B$2&amp;"'!$B$1:$B$1095"),0),MATCH(AP$5,INDIRECT("'"&amp;$B$2&amp;"'!5:5"),0))),0)</f>
        <v>14</v>
      </c>
      <c r="AQ33" s="21">
        <f ca="1">IFERROR(INDIRECT("'"&amp;$B$2&amp;"'!"&amp;ADDRESS(MATCH($B33,INDIRECT("'"&amp;$B$2&amp;"'!$B$1:$B$1095"),0),MATCH(AQ$5,INDIRECT("'"&amp;$B$2&amp;"'!5:5"),0))),0)</f>
        <v>0</v>
      </c>
      <c r="AR33" s="21">
        <f ca="1">IFERROR(INDIRECT("'"&amp;$B$2&amp;"'!"&amp;ADDRESS(MATCH($B33,INDIRECT("'"&amp;$B$2&amp;"'!$B$1:$B$1095"),0),MATCH(AR$5,INDIRECT("'"&amp;$B$2&amp;"'!5:5"),0))),0)</f>
        <v>0</v>
      </c>
      <c r="AS33" s="21">
        <f ca="1">IFERROR(INDIRECT("'"&amp;$B$2&amp;"'!"&amp;ADDRESS(MATCH($B33,INDIRECT("'"&amp;$B$2&amp;"'!$B$1:$B$1095"),0),MATCH(AS$5,INDIRECT("'"&amp;$B$2&amp;"'!5:5"),0))),0)</f>
        <v>0</v>
      </c>
      <c r="AT33" s="21">
        <f ca="1">IFERROR(INDIRECT("'"&amp;$B$2&amp;"'!"&amp;ADDRESS(MATCH($B33,INDIRECT("'"&amp;$B$2&amp;"'!$B$1:$B$1095"),0),MATCH(AT$5,INDIRECT("'"&amp;$B$2&amp;"'!5:5"),0))),0)</f>
        <v>91</v>
      </c>
      <c r="AU33" s="21">
        <f ca="1">IFERROR(INDIRECT("'"&amp;$B$2&amp;"'!"&amp;ADDRESS(MATCH($B33,INDIRECT("'"&amp;$B$2&amp;"'!$B$1:$B$1095"),0),MATCH(AU$5,INDIRECT("'"&amp;$B$2&amp;"'!5:5"),0))),0)</f>
        <v>0.1</v>
      </c>
      <c r="AV33" s="21">
        <f ca="1">IFERROR(INDIRECT("'"&amp;$B$2&amp;"'!"&amp;ADDRESS(MATCH($B33,INDIRECT("'"&amp;$B$2&amp;"'!$B$1:$B$1095"),0),MATCH(AV$5,INDIRECT("'"&amp;$B$2&amp;"'!5:5"),0))),0)</f>
        <v>0.1</v>
      </c>
      <c r="AW33" s="21">
        <f ca="1">IFERROR(INDIRECT("'"&amp;$B$2&amp;"'!"&amp;ADDRESS(MATCH($B33,INDIRECT("'"&amp;$B$2&amp;"'!$B$1:$B$1095"),0),MATCH(AW$5,INDIRECT("'"&amp;$B$2&amp;"'!5:5"),0))),0)</f>
        <v>0</v>
      </c>
      <c r="AX33" s="21">
        <f ca="1">IFERROR(INDIRECT("'"&amp;$B$2&amp;"'!"&amp;ADDRESS(MATCH($B33,INDIRECT("'"&amp;$B$2&amp;"'!$B$1:$B$1095"),0),MATCH(AX$5,INDIRECT("'"&amp;$B$2&amp;"'!5:5"),0))),0)</f>
        <v>0.1</v>
      </c>
      <c r="AY33" s="21">
        <f ca="1">IFERROR(INDIRECT("'"&amp;$B$2&amp;"'!"&amp;ADDRESS(MATCH($B33,INDIRECT("'"&amp;$B$2&amp;"'!$B$1:$B$1095"),0),MATCH(AY$5,INDIRECT("'"&amp;$B$2&amp;"'!5:5"),0))),0)</f>
        <v>0</v>
      </c>
      <c r="AZ33" s="21">
        <f ca="1">IFERROR(INDIRECT("'"&amp;$B$2&amp;"'!"&amp;ADDRESS(MATCH($B33,INDIRECT("'"&amp;$B$2&amp;"'!$B$1:$B$1095"),0),MATCH(AZ$5,INDIRECT("'"&amp;$B$2&amp;"'!5:5"),0))),0)</f>
        <v>0</v>
      </c>
      <c r="BA33" s="21">
        <f ca="1">IFERROR(INDIRECT("'"&amp;$B$2&amp;"'!"&amp;ADDRESS(MATCH($B33,INDIRECT("'"&amp;$B$2&amp;"'!$B$1:$B$1095"),0),MATCH(BA$5,INDIRECT("'"&amp;$B$2&amp;"'!5:5"),0))),0)</f>
        <v>0</v>
      </c>
      <c r="BB33" s="21">
        <f ca="1">IFERROR(INDIRECT("'"&amp;$B$2&amp;"'!"&amp;ADDRESS(MATCH($B33,INDIRECT("'"&amp;$B$2&amp;"'!$B$1:$B$1095"),0),MATCH(BB$5,INDIRECT("'"&amp;$B$2&amp;"'!5:5"),0))),0)</f>
        <v>0</v>
      </c>
      <c r="BC33" s="21">
        <f ca="1">IFERROR(INDIRECT("'"&amp;$B$2&amp;"'!"&amp;ADDRESS(MATCH($B33,INDIRECT("'"&amp;$B$2&amp;"'!$B$1:$B$1095"),0),MATCH(BC$5,INDIRECT("'"&amp;$B$2&amp;"'!5:5"),0))),0)</f>
        <v>0</v>
      </c>
      <c r="BD33" s="21">
        <f ca="1">IFERROR(INDIRECT("'"&amp;$B$2&amp;"'!"&amp;ADDRESS(MATCH($B33,INDIRECT("'"&amp;$B$2&amp;"'!$B$1:$B$1095"),0),MATCH(BD$5,INDIRECT("'"&amp;$B$2&amp;"'!5:5"),0))),0)</f>
        <v>42976.063013698273</v>
      </c>
      <c r="BE33" s="21">
        <f ca="1">IFERROR(INDIRECT("'"&amp;$B$2&amp;"'!"&amp;ADDRESS(MATCH($B33,INDIRECT("'"&amp;$B$2&amp;"'!$B$1:$B$1095"),0),MATCH(BE$5,INDIRECT("'"&amp;$B$2&amp;"'!5:5"),0))),0)</f>
        <v>0</v>
      </c>
      <c r="BF33" s="21">
        <f ca="1">IFERROR(INDIRECT("'"&amp;$B$2&amp;"'!"&amp;ADDRESS(MATCH($B33,INDIRECT("'"&amp;$B$2&amp;"'!$B$1:$B$1095"),0),MATCH(BF$5,INDIRECT("'"&amp;$B$2&amp;"'!5:5"),0))),0)</f>
        <v>0</v>
      </c>
      <c r="BG33" s="21">
        <f ca="1">IFERROR(INDIRECT("'"&amp;$B$2&amp;"'!"&amp;ADDRESS(MATCH($B33,INDIRECT("'"&amp;$B$2&amp;"'!$B$1:$B$1095"),0),MATCH(BG$5,INDIRECT("'"&amp;$B$2&amp;"'!5:5"),0))),0)</f>
        <v>0</v>
      </c>
      <c r="BH33" s="21">
        <f ca="1">IFERROR(INDIRECT("'"&amp;$B$2&amp;"'!"&amp;ADDRESS(MATCH($B33,INDIRECT("'"&amp;$B$2&amp;"'!$B$1:$B$1095"),0),MATCH(BH$5,INDIRECT("'"&amp;$B$2&amp;"'!5:5"),0))),0)</f>
        <v>0</v>
      </c>
      <c r="BI33" s="21">
        <f ca="1">IFERROR(INDIRECT("'"&amp;$B$2&amp;"'!"&amp;ADDRESS(MATCH($B33,INDIRECT("'"&amp;$B$2&amp;"'!$B$1:$B$1095"),0),MATCH(BI$5,INDIRECT("'"&amp;$B$2&amp;"'!5:5"),0))),0)</f>
        <v>0</v>
      </c>
      <c r="BJ33" s="21">
        <f ca="1">IFERROR(INDIRECT("'"&amp;$B$2&amp;"'!"&amp;ADDRESS(MATCH($B33,INDIRECT("'"&amp;$B$2&amp;"'!$B$1:$B$1095"),0),MATCH(BJ$5,INDIRECT("'"&amp;$B$2&amp;"'!5:5"),0))),0)</f>
        <v>0</v>
      </c>
      <c r="BK33" s="21">
        <f ca="1">IFERROR(INDIRECT("'"&amp;$B$2&amp;"'!"&amp;ADDRESS(MATCH($B33,INDIRECT("'"&amp;$B$2&amp;"'!$B$1:$B$1095"),0),MATCH(BK$5,INDIRECT("'"&amp;$B$2&amp;"'!5:5"),0))),0)</f>
        <v>0</v>
      </c>
      <c r="BL33" s="21">
        <f ca="1">IFERROR(INDIRECT("'"&amp;$B$2&amp;"'!"&amp;ADDRESS(MATCH($B33,INDIRECT("'"&amp;$B$2&amp;"'!$B$1:$B$1095"),0),MATCH(BL$5,INDIRECT("'"&amp;$B$2&amp;"'!5:5"),0))),0)</f>
        <v>0</v>
      </c>
      <c r="BM33" s="21">
        <f ca="1">IFERROR(INDIRECT("'"&amp;$B$2&amp;"'!"&amp;ADDRESS(MATCH($B33,INDIRECT("'"&amp;$B$2&amp;"'!$B$1:$B$1095"),0),MATCH(BM$5,INDIRECT("'"&amp;$B$2&amp;"'!5:5"),0))),0)</f>
        <v>0</v>
      </c>
      <c r="BN33" s="21">
        <f ca="1">IFERROR(INDIRECT("'"&amp;$B$2&amp;"'!"&amp;ADDRESS(MATCH($B33,INDIRECT("'"&amp;$B$2&amp;"'!$B$1:$B$1095"),0),MATCH(BN$5,INDIRECT("'"&amp;$B$2&amp;"'!5:5"),0))),0)</f>
        <v>55972.25205479443</v>
      </c>
      <c r="BO33" s="21">
        <f ca="1">IFERROR(INDIRECT("'"&amp;$B$2&amp;"'!"&amp;ADDRESS(MATCH($B33,INDIRECT("'"&amp;$B$2&amp;"'!$B$1:$B$1095"),0),MATCH(BO$5,INDIRECT("'"&amp;$B$2&amp;"'!5:5"),0))),0)</f>
        <v>0</v>
      </c>
      <c r="BP33" s="21">
        <f ca="1">IFERROR(INDIRECT("'"&amp;$B$2&amp;"'!"&amp;ADDRESS(MATCH($B33,INDIRECT("'"&amp;$B$2&amp;"'!$B$1:$B$1095"),0),MATCH(BP$5,INDIRECT("'"&amp;$B$2&amp;"'!5:5"),0))),0)</f>
        <v>1277.2904109589028</v>
      </c>
      <c r="BQ33" s="21">
        <f ca="1">IFERROR(INDIRECT("'"&amp;$B$2&amp;"'!"&amp;ADDRESS(MATCH($B33,INDIRECT("'"&amp;$B$2&amp;"'!$B$1:$B$1095"),0),MATCH(BQ$5,INDIRECT("'"&amp;$B$2&amp;"'!5:5"),0))),0)</f>
        <v>0</v>
      </c>
      <c r="BR33" s="21">
        <f ca="1">IFERROR(INDIRECT("'"&amp;$B$2&amp;"'!"&amp;ADDRESS(MATCH($B33,INDIRECT("'"&amp;$B$2&amp;"'!$B$1:$B$1095"),0),MATCH(BR$5,INDIRECT("'"&amp;$B$2&amp;"'!5:5"),0))),0)</f>
        <v>6</v>
      </c>
      <c r="BS33" s="21">
        <f ca="1">IFERROR(INDIRECT("'"&amp;$B$2&amp;"'!"&amp;ADDRESS(MATCH($B33,INDIRECT("'"&amp;$B$2&amp;"'!$B$1:$B$1095"),0),MATCH(BS$5,INDIRECT("'"&amp;$B$2&amp;"'!5:5"),0))),0)</f>
        <v>1184.8301369863016</v>
      </c>
      <c r="BT33" s="21">
        <f ca="1">IFERROR(INDIRECT("'"&amp;$B$2&amp;"'!"&amp;ADDRESS(MATCH($B33,INDIRECT("'"&amp;$B$2&amp;"'!$B$1:$B$1095"),0),MATCH(BT$5,INDIRECT("'"&amp;$B$2&amp;"'!5:5"),0))),0)</f>
        <v>0</v>
      </c>
      <c r="BU33" s="21">
        <f ca="1">IFERROR(INDIRECT("'"&amp;$B$2&amp;"'!"&amp;ADDRESS(MATCH($B33,INDIRECT("'"&amp;$B$2&amp;"'!$B$1:$B$1095"),0),MATCH(BU$5,INDIRECT("'"&amp;$B$2&amp;"'!5:5"),0))),0)</f>
        <v>0</v>
      </c>
      <c r="BV33" s="21">
        <f ca="1">IFERROR(INDIRECT("'"&amp;$B$2&amp;"'!"&amp;ADDRESS(MATCH($B33,INDIRECT("'"&amp;$B$2&amp;"'!$B$1:$B$1095"),0),MATCH(BV$5,INDIRECT("'"&amp;$B$2&amp;"'!5:5"),0))),0)</f>
        <v>0</v>
      </c>
      <c r="BW33" s="21">
        <f ca="1">IFERROR(INDIRECT("'"&amp;$B$2&amp;"'!"&amp;ADDRESS(MATCH($B33,INDIRECT("'"&amp;$B$2&amp;"'!$B$1:$B$1095"),0),MATCH(BW$5,INDIRECT("'"&amp;$B$2&amp;"'!5:5"),0))),0)</f>
        <v>1</v>
      </c>
      <c r="BX33" s="21">
        <f ca="1">IFERROR(INDIRECT("'"&amp;$B$2&amp;"'!"&amp;ADDRESS(MATCH($B33,INDIRECT("'"&amp;$B$2&amp;"'!$B$1:$B$1095"),0),MATCH(BX$5,INDIRECT("'"&amp;$B$2&amp;"'!5:5"),0))),0)</f>
        <v>0</v>
      </c>
      <c r="BY33" s="21">
        <f ca="1">IFERROR(INDIRECT("'"&amp;$B$2&amp;"'!"&amp;ADDRESS(MATCH($B33,INDIRECT("'"&amp;$B$2&amp;"'!$B$1:$B$1095"),0),MATCH(BY$5,INDIRECT("'"&amp;$B$2&amp;"'!5:5"),0))),0)</f>
        <v>0</v>
      </c>
      <c r="BZ33" s="21">
        <f ca="1">IFERROR(INDIRECT("'"&amp;$B$2&amp;"'!"&amp;ADDRESS(MATCH($B33,INDIRECT("'"&amp;$B$2&amp;"'!$B$1:$B$1095"),0),MATCH(BZ$5,INDIRECT("'"&amp;$B$2&amp;"'!5:5"),0))),0)</f>
        <v>1</v>
      </c>
      <c r="CA33" s="21">
        <f ca="1">IFERROR(INDIRECT("'"&amp;$B$2&amp;"'!"&amp;ADDRESS(MATCH($B33,INDIRECT("'"&amp;$B$2&amp;"'!$B$1:$B$1095"),0),MATCH(CA$5,INDIRECT("'"&amp;$B$2&amp;"'!5:5"),0))),0)</f>
        <v>-12.769863013698625</v>
      </c>
      <c r="CB33" s="21">
        <f ca="1">IFERROR(INDIRECT("'"&amp;$B$2&amp;"'!"&amp;ADDRESS(MATCH($B33,INDIRECT("'"&amp;$B$2&amp;"'!$B$1:$B$1095"),0),MATCH(CB$5,INDIRECT("'"&amp;$B$2&amp;"'!5:5"),0))),0)</f>
        <v>0</v>
      </c>
      <c r="CC33" s="21">
        <f ca="1">IFERROR(INDIRECT("'"&amp;$B$2&amp;"'!"&amp;ADDRESS(MATCH($B33,INDIRECT("'"&amp;$B$2&amp;"'!$B$1:$B$1095"),0),MATCH(CC$5,INDIRECT("'"&amp;$B$2&amp;"'!5:5"),0))),0)</f>
        <v>243.65479452054797</v>
      </c>
      <c r="CD33" s="21">
        <f ca="1">IFERROR(INDIRECT("'"&amp;$B$2&amp;"'!"&amp;ADDRESS(MATCH($B33,INDIRECT("'"&amp;$B$2&amp;"'!$B$1:$B$1095"),0),MATCH(CD$5,INDIRECT("'"&amp;$B$2&amp;"'!5:5"),0))),0)</f>
        <v>0</v>
      </c>
      <c r="CE33" s="21">
        <f ca="1">IFERROR(INDIRECT("'"&amp;$B$2&amp;"'!"&amp;ADDRESS(MATCH($B33,INDIRECT("'"&amp;$B$2&amp;"'!$B$1:$B$1095"),0),MATCH(CE$5,INDIRECT("'"&amp;$B$2&amp;"'!5:5"),0))),0)</f>
        <v>0</v>
      </c>
      <c r="CF33" s="21">
        <f ca="1">IFERROR(INDIRECT("'"&amp;$B$2&amp;"'!"&amp;ADDRESS(MATCH($B33,INDIRECT("'"&amp;$B$2&amp;"'!$B$1:$B$1095"),0),MATCH(CF$5,INDIRECT("'"&amp;$B$2&amp;"'!5:5"),0))),0)</f>
        <v>0</v>
      </c>
      <c r="CG33" s="21">
        <f ca="1">IFERROR(INDIRECT("'"&amp;$B$2&amp;"'!"&amp;ADDRESS(MATCH($B33,INDIRECT("'"&amp;$B$2&amp;"'!$B$1:$B$1095"),0),MATCH(CG$5,INDIRECT("'"&amp;$B$2&amp;"'!5:5"),0))),0)</f>
        <v>0</v>
      </c>
      <c r="CH33" s="21">
        <f ca="1">IFERROR(INDIRECT("'"&amp;$B$2&amp;"'!"&amp;ADDRESS(MATCH($B33,INDIRECT("'"&amp;$B$2&amp;"'!$B$1:$B$1095"),0),MATCH(CH$5,INDIRECT("'"&amp;$B$2&amp;"'!5:5"),0))),0)</f>
        <v>0</v>
      </c>
      <c r="CI33" s="22">
        <f t="shared" ca="1" si="1"/>
        <v>0</v>
      </c>
      <c r="CJ33" s="21">
        <f ca="1">IFERROR(INDIRECT("'"&amp;$B$2&amp;"'!"&amp;ADDRESS(MATCH($B33,INDIRECT("'"&amp;$B$2&amp;"'!$B$1:$B$1095"),0),MATCH(CJ$5,INDIRECT("'"&amp;$B$2&amp;"'!5:5"),0))),0)</f>
        <v>0</v>
      </c>
      <c r="CK33" s="21">
        <f ca="1">IFERROR(INDIRECT("'"&amp;$B$2&amp;"'!"&amp;ADDRESS(MATCH($B33,INDIRECT("'"&amp;$B$2&amp;"'!$B$1:$B$1095"),0),MATCH(CK$5,INDIRECT("'"&amp;$B$2&amp;"'!5:5"),0))),0)</f>
        <v>0</v>
      </c>
      <c r="CL33" s="22">
        <f t="shared" ca="1" si="2"/>
        <v>0</v>
      </c>
      <c r="CM33" s="21">
        <f ca="1">IFERROR(INDIRECT("'"&amp;$B$2&amp;"'!"&amp;ADDRESS(MATCH($B33,INDIRECT("'"&amp;$B$2&amp;"'!$B$1:$B$1095"),0),MATCH(CM$5,INDIRECT("'"&amp;$B$2&amp;"'!5:5"),0))),0)</f>
        <v>0</v>
      </c>
      <c r="CN33" s="21">
        <f ca="1">IFERROR(INDIRECT("'"&amp;$B$2&amp;"'!"&amp;ADDRESS(MATCH($B33,INDIRECT("'"&amp;$B$2&amp;"'!$B$1:$B$1095"),0),MATCH(CN$5,INDIRECT("'"&amp;$B$2&amp;"'!5:5"),0))),0)</f>
        <v>0</v>
      </c>
      <c r="CO33" s="22">
        <f t="shared" ca="1" si="3"/>
        <v>0</v>
      </c>
      <c r="CP33" s="21">
        <f ca="1">IFERROR(INDIRECT("'"&amp;$B$2&amp;"'!"&amp;ADDRESS(MATCH($B33,INDIRECT("'"&amp;$B$2&amp;"'!$B$1:$B$1095"),0),MATCH(CP$5,INDIRECT("'"&amp;$B$2&amp;"'!5:5"),0))),0)</f>
        <v>0</v>
      </c>
      <c r="CQ33" s="21">
        <f ca="1">IFERROR(INDIRECT("'"&amp;$B$2&amp;"'!"&amp;ADDRESS(MATCH($B33,INDIRECT("'"&amp;$B$2&amp;"'!$B$1:$B$1095"),0),MATCH(CQ$5,INDIRECT("'"&amp;$B$2&amp;"'!5:5"),0))),0)</f>
        <v>0</v>
      </c>
      <c r="CR33" s="21">
        <f ca="1">IFERROR(INDIRECT("'"&amp;$B$2&amp;"'!"&amp;ADDRESS(MATCH($B33,INDIRECT("'"&amp;$B$2&amp;"'!$B$1:$B$1095"),0),MATCH(CR$5,INDIRECT("'"&amp;$B$2&amp;"'!5:5"),0))),0)</f>
        <v>31917.94246575344</v>
      </c>
      <c r="CS33" s="21">
        <f ca="1">IFERROR(INDIRECT("'"&amp;$B$2&amp;"'!"&amp;ADDRESS(MATCH($B33,INDIRECT("'"&amp;$B$2&amp;"'!$B$1:$B$1095"),0),MATCH(CS$5,INDIRECT("'"&amp;$B$2&amp;"'!5:5"),0))),0)</f>
        <v>0</v>
      </c>
      <c r="CT33" s="21">
        <f ca="1">IFERROR(INDIRECT("'"&amp;$B$2&amp;"'!"&amp;ADDRESS(MATCH($B33,INDIRECT("'"&amp;$B$2&amp;"'!$B$1:$B$1095"),0),MATCH(CT$5,INDIRECT("'"&amp;$B$2&amp;"'!5:5"),0))),0)</f>
        <v>0</v>
      </c>
      <c r="CU33" s="22">
        <f t="shared" ca="1" si="5"/>
        <v>343409.77808219008</v>
      </c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</row>
    <row r="34" spans="1:226" ht="12.75" customHeight="1" x14ac:dyDescent="0.2">
      <c r="A34" s="67" t="s">
        <v>171</v>
      </c>
      <c r="B34" s="20">
        <v>1038</v>
      </c>
      <c r="C34" s="68" t="s">
        <v>144</v>
      </c>
      <c r="D34" s="22">
        <f t="shared" ca="1" si="0"/>
        <v>4559</v>
      </c>
      <c r="E34" s="21">
        <f ca="1">IFERROR(INDIRECT("'"&amp;$B$2&amp;"'!"&amp;ADDRESS(MATCH($B34,INDIRECT("'"&amp;$B$2&amp;"'!$B$1:$B$1095"),0),MATCH(E$5,INDIRECT("'"&amp;$B$2&amp;"'!5:5"),0))),0)</f>
        <v>4253</v>
      </c>
      <c r="F34" s="21">
        <f ca="1">IFERROR(INDIRECT("'"&amp;$B$2&amp;"'!"&amp;ADDRESS(MATCH($B34,INDIRECT("'"&amp;$B$2&amp;"'!$B$1:$B$1095"),0),MATCH(F$5,INDIRECT("'"&amp;$B$2&amp;"'!5:5"),0))),0)</f>
        <v>306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IFERROR(INDIRECT("'"&amp;$B$2&amp;"'!"&amp;ADDRESS(MATCH($B34,INDIRECT("'"&amp;$B$2&amp;"'!$B$1:$B$1095"),0),MATCH(H$5,INDIRECT("'"&amp;$B$2&amp;"'!5:5"),0))),0)</f>
        <v>398</v>
      </c>
      <c r="I34" s="21">
        <f ca="1">IFERROR(INDIRECT("'"&amp;$B$2&amp;"'!"&amp;ADDRESS(MATCH($B34,INDIRECT("'"&amp;$B$2&amp;"'!$B$1:$B$1095"),0),MATCH(I$5,INDIRECT("'"&amp;$B$2&amp;"'!5:5"),0))),0)</f>
        <v>6182</v>
      </c>
      <c r="J34" s="21">
        <f ca="1">IFERROR(INDIRECT("'"&amp;$B$2&amp;"'!"&amp;ADDRESS(MATCH($B34,INDIRECT("'"&amp;$B$2&amp;"'!$B$1:$B$1095"),0),MATCH(J$5,INDIRECT("'"&amp;$B$2&amp;"'!5:5"),0))),0)</f>
        <v>0</v>
      </c>
      <c r="K34" s="21">
        <f ca="1">IFERROR(INDIRECT("'"&amp;$B$2&amp;"'!"&amp;ADDRESS(MATCH($B34,INDIRECT("'"&amp;$B$2&amp;"'!$B$1:$B$1095"),0),MATCH(K$5,INDIRECT("'"&amp;$B$2&amp;"'!5:5"),0))),0)</f>
        <v>0</v>
      </c>
      <c r="L34" s="21">
        <f ca="1">IFERROR(INDIRECT("'"&amp;$B$2&amp;"'!"&amp;ADDRESS(MATCH($B34,INDIRECT("'"&amp;$B$2&amp;"'!$B$1:$B$1095"),0),MATCH(L$5,INDIRECT("'"&amp;$B$2&amp;"'!5:5"),0))),0)</f>
        <v>0</v>
      </c>
      <c r="M34" s="21">
        <f ca="1">IFERROR(INDIRECT("'"&amp;$B$2&amp;"'!"&amp;ADDRESS(MATCH($B34,INDIRECT("'"&amp;$B$2&amp;"'!$B$1:$B$1095"),0),MATCH(M$5,INDIRECT("'"&amp;$B$2&amp;"'!5:5"),0))),0)</f>
        <v>0</v>
      </c>
      <c r="N34" s="21">
        <f ca="1">IFERROR(INDIRECT("'"&amp;$B$2&amp;"'!"&amp;ADDRESS(MATCH($B34,INDIRECT("'"&amp;$B$2&amp;"'!$B$1:$B$1095"),0),MATCH(N$5,INDIRECT("'"&amp;$B$2&amp;"'!5:5"),0))),0)</f>
        <v>0</v>
      </c>
      <c r="O34" s="21">
        <f ca="1">IFERROR(INDIRECT("'"&amp;$B$2&amp;"'!"&amp;ADDRESS(MATCH($B34,INDIRECT("'"&amp;$B$2&amp;"'!$B$1:$B$1095"),0),MATCH(O$5,INDIRECT("'"&amp;$B$2&amp;"'!5:5"),0))),0)</f>
        <v>8862</v>
      </c>
      <c r="P34" s="21">
        <f ca="1">IFERROR(INDIRECT("'"&amp;$B$2&amp;"'!"&amp;ADDRESS(MATCH($B34,INDIRECT("'"&amp;$B$2&amp;"'!$B$1:$B$1095"),0),MATCH(P$5,INDIRECT("'"&amp;$B$2&amp;"'!5:5"),0))),0)</f>
        <v>0</v>
      </c>
      <c r="Q34" s="21">
        <f ca="1">IFERROR(INDIRECT("'"&amp;$B$2&amp;"'!"&amp;ADDRESS(MATCH($B34,INDIRECT("'"&amp;$B$2&amp;"'!$B$1:$B$1095"),0),MATCH(Q$5,INDIRECT("'"&amp;$B$2&amp;"'!5:5"),0))),0)</f>
        <v>57</v>
      </c>
      <c r="R34" s="21">
        <f ca="1">IFERROR(INDIRECT("'"&amp;$B$2&amp;"'!"&amp;ADDRESS(MATCH($B34,INDIRECT("'"&amp;$B$2&amp;"'!$B$1:$B$1095"),0),MATCH(R$5,INDIRECT("'"&amp;$B$2&amp;"'!5:5"),0))),0)</f>
        <v>0</v>
      </c>
      <c r="S34" s="21">
        <f ca="1">IFERROR(INDIRECT("'"&amp;$B$2&amp;"'!"&amp;ADDRESS(MATCH($B34,INDIRECT("'"&amp;$B$2&amp;"'!$B$1:$B$1095"),0),MATCH(S$5,INDIRECT("'"&amp;$B$2&amp;"'!5:5"),0))),0)</f>
        <v>0</v>
      </c>
      <c r="T34" s="21">
        <f ca="1">IFERROR(INDIRECT("'"&amp;$B$2&amp;"'!"&amp;ADDRESS(MATCH($B34,INDIRECT("'"&amp;$B$2&amp;"'!$B$1:$B$1095"),0),MATCH(T$5,INDIRECT("'"&amp;$B$2&amp;"'!5:5"),0))),0)</f>
        <v>6</v>
      </c>
      <c r="U34" s="21">
        <f ca="1">IFERROR(INDIRECT("'"&amp;$B$2&amp;"'!"&amp;ADDRESS(MATCH($B34,INDIRECT("'"&amp;$B$2&amp;"'!$B$1:$B$1095"),0),MATCH(U$5,INDIRECT("'"&amp;$B$2&amp;"'!5:5"),0))),0)</f>
        <v>0</v>
      </c>
      <c r="V34" s="21">
        <f ca="1">IFERROR(INDIRECT("'"&amp;$B$2&amp;"'!"&amp;ADDRESS(MATCH($B34,INDIRECT("'"&amp;$B$2&amp;"'!$B$1:$B$1095"),0),MATCH(V$5,INDIRECT("'"&amp;$B$2&amp;"'!5:5"),0))),0)</f>
        <v>1617</v>
      </c>
      <c r="W34" s="21">
        <f ca="1">IFERROR(INDIRECT("'"&amp;$B$2&amp;"'!"&amp;ADDRESS(MATCH($B34,INDIRECT("'"&amp;$B$2&amp;"'!$B$1:$B$1095"),0),MATCH(W$5,INDIRECT("'"&amp;$B$2&amp;"'!5:5"),0))),0)</f>
        <v>1452</v>
      </c>
      <c r="X34" s="21">
        <f ca="1">IFERROR(INDIRECT("'"&amp;$B$2&amp;"'!"&amp;ADDRESS(MATCH($B34,INDIRECT("'"&amp;$B$2&amp;"'!$B$1:$B$1095"),0),MATCH(X$5,INDIRECT("'"&amp;$B$2&amp;"'!5:5"),0))),0)</f>
        <v>0</v>
      </c>
      <c r="Y34" s="21">
        <f ca="1">IFERROR(INDIRECT("'"&amp;$B$2&amp;"'!"&amp;ADDRESS(MATCH($B34,INDIRECT("'"&amp;$B$2&amp;"'!$B$1:$B$1095"),0),MATCH(Y$5,INDIRECT("'"&amp;$B$2&amp;"'!5:5"),0))),0)</f>
        <v>2592</v>
      </c>
      <c r="Z34" s="21">
        <f ca="1">IFERROR(INDIRECT("'"&amp;$B$2&amp;"'!"&amp;ADDRESS(MATCH($B34,INDIRECT("'"&amp;$B$2&amp;"'!$B$1:$B$1095"),0),MATCH(Z$5,INDIRECT("'"&amp;$B$2&amp;"'!5:5"),0))),0)</f>
        <v>641</v>
      </c>
      <c r="AA34" s="21">
        <f ca="1">IFERROR(INDIRECT("'"&amp;$B$2&amp;"'!"&amp;ADDRESS(MATCH($B34,INDIRECT("'"&amp;$B$2&amp;"'!$B$1:$B$1095"),0),MATCH(AA$5,INDIRECT("'"&amp;$B$2&amp;"'!5:5"),0))),0)</f>
        <v>0</v>
      </c>
      <c r="AB34" s="21">
        <f ca="1">IFERROR(INDIRECT("'"&amp;$B$2&amp;"'!"&amp;ADDRESS(MATCH($B34,INDIRECT("'"&amp;$B$2&amp;"'!$B$1:$B$1095"),0),MATCH(AB$5,INDIRECT("'"&amp;$B$2&amp;"'!5:5"),0))),0)</f>
        <v>0</v>
      </c>
      <c r="AC34" s="21">
        <f ca="1">IFERROR(INDIRECT("'"&amp;$B$2&amp;"'!"&amp;ADDRESS(MATCH($B34,INDIRECT("'"&amp;$B$2&amp;"'!$B$1:$B$1095"),0),MATCH(AC$5,INDIRECT("'"&amp;$B$2&amp;"'!5:5"),0))),0)</f>
        <v>4586</v>
      </c>
      <c r="AD34" s="21">
        <f ca="1">IFERROR(INDIRECT("'"&amp;$B$2&amp;"'!"&amp;ADDRESS(MATCH($B34,INDIRECT("'"&amp;$B$2&amp;"'!$B$1:$B$1095"),0),MATCH(AD$5,INDIRECT("'"&amp;$B$2&amp;"'!5:5"),0))),0)</f>
        <v>5076</v>
      </c>
      <c r="AE34" s="21">
        <f ca="1">IFERROR(INDIRECT("'"&amp;$B$2&amp;"'!"&amp;ADDRESS(MATCH($B34,INDIRECT("'"&amp;$B$2&amp;"'!$B$1:$B$1095"),0),MATCH(AE$5,INDIRECT("'"&amp;$B$2&amp;"'!5:5"),0))),0)</f>
        <v>0</v>
      </c>
      <c r="AF34" s="21">
        <f ca="1">IFERROR(INDIRECT("'"&amp;$B$2&amp;"'!"&amp;ADDRESS(MATCH($B34,INDIRECT("'"&amp;$B$2&amp;"'!$B$1:$B$1095"),0),MATCH(AF$5,INDIRECT("'"&amp;$B$2&amp;"'!5:5"),0))),0)</f>
        <v>19</v>
      </c>
      <c r="AG34" s="21">
        <f ca="1">IFERROR(INDIRECT("'"&amp;$B$2&amp;"'!"&amp;ADDRESS(MATCH($B34,INDIRECT("'"&amp;$B$2&amp;"'!$B$1:$B$1095"),0),MATCH(AG$5,INDIRECT("'"&amp;$B$2&amp;"'!5:5"),0))),0)</f>
        <v>0</v>
      </c>
      <c r="AH34" s="21">
        <f ca="1">IFERROR(INDIRECT("'"&amp;$B$2&amp;"'!"&amp;ADDRESS(MATCH($B34,INDIRECT("'"&amp;$B$2&amp;"'!$B$1:$B$1095"),0),MATCH(AH$5,INDIRECT("'"&amp;$B$2&amp;"'!5:5"),0))),0)</f>
        <v>3</v>
      </c>
      <c r="AI34" s="21">
        <f ca="1">IFERROR(INDIRECT("'"&amp;$B$2&amp;"'!"&amp;ADDRESS(MATCH($B34,INDIRECT("'"&amp;$B$2&amp;"'!$B$1:$B$1095"),0),MATCH(AI$5,INDIRECT("'"&amp;$B$2&amp;"'!5:5"),0))),0)</f>
        <v>0</v>
      </c>
      <c r="AJ34" s="21">
        <f ca="1">IFERROR(INDIRECT("'"&amp;$B$2&amp;"'!"&amp;ADDRESS(MATCH($B34,INDIRECT("'"&amp;$B$2&amp;"'!$B$1:$B$1095"),0),MATCH(AJ$5,INDIRECT("'"&amp;$B$2&amp;"'!5:5"),0))),0)</f>
        <v>1</v>
      </c>
      <c r="AK34" s="21">
        <f ca="1">IFERROR(INDIRECT("'"&amp;$B$2&amp;"'!"&amp;ADDRESS(MATCH($B34,INDIRECT("'"&amp;$B$2&amp;"'!$B$1:$B$1095"),0),MATCH(AK$5,INDIRECT("'"&amp;$B$2&amp;"'!5:5"),0))),0)</f>
        <v>1</v>
      </c>
      <c r="AL34" s="21">
        <f ca="1">IFERROR(INDIRECT("'"&amp;$B$2&amp;"'!"&amp;ADDRESS(MATCH($B34,INDIRECT("'"&amp;$B$2&amp;"'!$B$1:$B$1095"),0),MATCH(AL$5,INDIRECT("'"&amp;$B$2&amp;"'!5:5"),0))),0)</f>
        <v>0</v>
      </c>
      <c r="AM34" s="21">
        <f ca="1">IFERROR(INDIRECT("'"&amp;$B$2&amp;"'!"&amp;ADDRESS(MATCH($B34,INDIRECT("'"&amp;$B$2&amp;"'!$B$1:$B$1095"),0),MATCH(AM$5,INDIRECT("'"&amp;$B$2&amp;"'!5:5"),0))),0)</f>
        <v>5326</v>
      </c>
      <c r="AN34" s="21">
        <f ca="1">IFERROR(INDIRECT("'"&amp;$B$2&amp;"'!"&amp;ADDRESS(MATCH($B34,INDIRECT("'"&amp;$B$2&amp;"'!$B$1:$B$1095"),0),MATCH(AN$5,INDIRECT("'"&amp;$B$2&amp;"'!5:5"),0))),0)</f>
        <v>11</v>
      </c>
      <c r="AO34" s="21">
        <f ca="1">IFERROR(INDIRECT("'"&amp;$B$2&amp;"'!"&amp;ADDRESS(MATCH($B34,INDIRECT("'"&amp;$B$2&amp;"'!$B$1:$B$1095"),0),MATCH(AO$5,INDIRECT("'"&amp;$B$2&amp;"'!5:5"),0))),0)</f>
        <v>11</v>
      </c>
      <c r="AP34" s="21">
        <f ca="1">IFERROR(INDIRECT("'"&amp;$B$2&amp;"'!"&amp;ADDRESS(MATCH($B34,INDIRECT("'"&amp;$B$2&amp;"'!$B$1:$B$1095"),0),MATCH(AP$5,INDIRECT("'"&amp;$B$2&amp;"'!5:5"),0))),0)</f>
        <v>46</v>
      </c>
      <c r="AQ34" s="21">
        <f ca="1">IFERROR(INDIRECT("'"&amp;$B$2&amp;"'!"&amp;ADDRESS(MATCH($B34,INDIRECT("'"&amp;$B$2&amp;"'!$B$1:$B$1095"),0),MATCH(AQ$5,INDIRECT("'"&amp;$B$2&amp;"'!5:5"),0))),0)</f>
        <v>0</v>
      </c>
      <c r="AR34" s="21">
        <f ca="1">IFERROR(INDIRECT("'"&amp;$B$2&amp;"'!"&amp;ADDRESS(MATCH($B34,INDIRECT("'"&amp;$B$2&amp;"'!$B$1:$B$1095"),0),MATCH(AR$5,INDIRECT("'"&amp;$B$2&amp;"'!5:5"),0))),0)</f>
        <v>0</v>
      </c>
      <c r="AS34" s="21">
        <f ca="1">IFERROR(INDIRECT("'"&amp;$B$2&amp;"'!"&amp;ADDRESS(MATCH($B34,INDIRECT("'"&amp;$B$2&amp;"'!$B$1:$B$1095"),0),MATCH(AS$5,INDIRECT("'"&amp;$B$2&amp;"'!5:5"),0))),0)</f>
        <v>0</v>
      </c>
      <c r="AT34" s="21">
        <f ca="1">IFERROR(INDIRECT("'"&amp;$B$2&amp;"'!"&amp;ADDRESS(MATCH($B34,INDIRECT("'"&amp;$B$2&amp;"'!$B$1:$B$1095"),0),MATCH(AT$5,INDIRECT("'"&amp;$B$2&amp;"'!5:5"),0))),0)</f>
        <v>3564</v>
      </c>
      <c r="AU34" s="21">
        <f ca="1">IFERROR(INDIRECT("'"&amp;$B$2&amp;"'!"&amp;ADDRESS(MATCH($B34,INDIRECT("'"&amp;$B$2&amp;"'!$B$1:$B$1095"),0),MATCH(AU$5,INDIRECT("'"&amp;$B$2&amp;"'!5:5"),0))),0)</f>
        <v>4818</v>
      </c>
      <c r="AV34" s="21">
        <f ca="1">IFERROR(INDIRECT("'"&amp;$B$2&amp;"'!"&amp;ADDRESS(MATCH($B34,INDIRECT("'"&amp;$B$2&amp;"'!$B$1:$B$1095"),0),MATCH(AV$5,INDIRECT("'"&amp;$B$2&amp;"'!5:5"),0))),0)</f>
        <v>362</v>
      </c>
      <c r="AW34" s="21">
        <f ca="1">IFERROR(INDIRECT("'"&amp;$B$2&amp;"'!"&amp;ADDRESS(MATCH($B34,INDIRECT("'"&amp;$B$2&amp;"'!$B$1:$B$1095"),0),MATCH(AW$5,INDIRECT("'"&amp;$B$2&amp;"'!5:5"),0))),0)</f>
        <v>0</v>
      </c>
      <c r="AX34" s="21">
        <f ca="1">IFERROR(INDIRECT("'"&amp;$B$2&amp;"'!"&amp;ADDRESS(MATCH($B34,INDIRECT("'"&amp;$B$2&amp;"'!$B$1:$B$1095"),0),MATCH(AX$5,INDIRECT("'"&amp;$B$2&amp;"'!5:5"),0))),0)</f>
        <v>346</v>
      </c>
      <c r="AY34" s="21">
        <f ca="1">IFERROR(INDIRECT("'"&amp;$B$2&amp;"'!"&amp;ADDRESS(MATCH($B34,INDIRECT("'"&amp;$B$2&amp;"'!$B$1:$B$1095"),0),MATCH(AY$5,INDIRECT("'"&amp;$B$2&amp;"'!5:5"),0))),0)</f>
        <v>0</v>
      </c>
      <c r="AZ34" s="21">
        <f ca="1">IFERROR(INDIRECT("'"&amp;$B$2&amp;"'!"&amp;ADDRESS(MATCH($B34,INDIRECT("'"&amp;$B$2&amp;"'!$B$1:$B$1095"),0),MATCH(AZ$5,INDIRECT("'"&amp;$B$2&amp;"'!5:5"),0))),0)</f>
        <v>0</v>
      </c>
      <c r="BA34" s="21">
        <f ca="1">IFERROR(INDIRECT("'"&amp;$B$2&amp;"'!"&amp;ADDRESS(MATCH($B34,INDIRECT("'"&amp;$B$2&amp;"'!$B$1:$B$1095"),0),MATCH(BA$5,INDIRECT("'"&amp;$B$2&amp;"'!5:5"),0))),0)</f>
        <v>0</v>
      </c>
      <c r="BB34" s="21">
        <f ca="1">IFERROR(INDIRECT("'"&amp;$B$2&amp;"'!"&amp;ADDRESS(MATCH($B34,INDIRECT("'"&amp;$B$2&amp;"'!$B$1:$B$1095"),0),MATCH(BB$5,INDIRECT("'"&amp;$B$2&amp;"'!5:5"),0))),0)</f>
        <v>0</v>
      </c>
      <c r="BC34" s="21">
        <f ca="1">IFERROR(INDIRECT("'"&amp;$B$2&amp;"'!"&amp;ADDRESS(MATCH($B34,INDIRECT("'"&amp;$B$2&amp;"'!$B$1:$B$1095"),0),MATCH(BC$5,INDIRECT("'"&amp;$B$2&amp;"'!5:5"),0))),0)</f>
        <v>0</v>
      </c>
      <c r="BD34" s="21">
        <f ca="1">IFERROR(INDIRECT("'"&amp;$B$2&amp;"'!"&amp;ADDRESS(MATCH($B34,INDIRECT("'"&amp;$B$2&amp;"'!$B$1:$B$1095"),0),MATCH(BD$5,INDIRECT("'"&amp;$B$2&amp;"'!5:5"),0))),0)</f>
        <v>14122</v>
      </c>
      <c r="BE34" s="21">
        <f ca="1">IFERROR(INDIRECT("'"&amp;$B$2&amp;"'!"&amp;ADDRESS(MATCH($B34,INDIRECT("'"&amp;$B$2&amp;"'!$B$1:$B$1095"),0),MATCH(BE$5,INDIRECT("'"&amp;$B$2&amp;"'!5:5"),0))),0)</f>
        <v>0</v>
      </c>
      <c r="BF34" s="21">
        <f ca="1">IFERROR(INDIRECT("'"&amp;$B$2&amp;"'!"&amp;ADDRESS(MATCH($B34,INDIRECT("'"&amp;$B$2&amp;"'!$B$1:$B$1095"),0),MATCH(BF$5,INDIRECT("'"&amp;$B$2&amp;"'!5:5"),0))),0)</f>
        <v>0</v>
      </c>
      <c r="BG34" s="21">
        <f ca="1">IFERROR(INDIRECT("'"&amp;$B$2&amp;"'!"&amp;ADDRESS(MATCH($B34,INDIRECT("'"&amp;$B$2&amp;"'!$B$1:$B$1095"),0),MATCH(BG$5,INDIRECT("'"&amp;$B$2&amp;"'!5:5"),0))),0)</f>
        <v>0</v>
      </c>
      <c r="BH34" s="21">
        <f ca="1">IFERROR(INDIRECT("'"&amp;$B$2&amp;"'!"&amp;ADDRESS(MATCH($B34,INDIRECT("'"&amp;$B$2&amp;"'!$B$1:$B$1095"),0),MATCH(BH$5,INDIRECT("'"&amp;$B$2&amp;"'!5:5"),0))),0)</f>
        <v>0</v>
      </c>
      <c r="BI34" s="21">
        <f ca="1">IFERROR(INDIRECT("'"&amp;$B$2&amp;"'!"&amp;ADDRESS(MATCH($B34,INDIRECT("'"&amp;$B$2&amp;"'!$B$1:$B$1095"),0),MATCH(BI$5,INDIRECT("'"&amp;$B$2&amp;"'!5:5"),0))),0)</f>
        <v>1</v>
      </c>
      <c r="BJ34" s="21">
        <f ca="1">IFERROR(INDIRECT("'"&amp;$B$2&amp;"'!"&amp;ADDRESS(MATCH($B34,INDIRECT("'"&amp;$B$2&amp;"'!$B$1:$B$1095"),0),MATCH(BJ$5,INDIRECT("'"&amp;$B$2&amp;"'!5:5"),0))),0)</f>
        <v>0</v>
      </c>
      <c r="BK34" s="21">
        <f ca="1">IFERROR(INDIRECT("'"&amp;$B$2&amp;"'!"&amp;ADDRESS(MATCH($B34,INDIRECT("'"&amp;$B$2&amp;"'!$B$1:$B$1095"),0),MATCH(BK$5,INDIRECT("'"&amp;$B$2&amp;"'!5:5"),0))),0)</f>
        <v>0</v>
      </c>
      <c r="BL34" s="21">
        <f ca="1">IFERROR(INDIRECT("'"&amp;$B$2&amp;"'!"&amp;ADDRESS(MATCH($B34,INDIRECT("'"&amp;$B$2&amp;"'!$B$1:$B$1095"),0),MATCH(BL$5,INDIRECT("'"&amp;$B$2&amp;"'!5:5"),0))),0)</f>
        <v>0</v>
      </c>
      <c r="BM34" s="21">
        <f ca="1">IFERROR(INDIRECT("'"&amp;$B$2&amp;"'!"&amp;ADDRESS(MATCH($B34,INDIRECT("'"&amp;$B$2&amp;"'!$B$1:$B$1095"),0),MATCH(BM$5,INDIRECT("'"&amp;$B$2&amp;"'!5:5"),0))),0)</f>
        <v>0</v>
      </c>
      <c r="BN34" s="21">
        <f ca="1">IFERROR(INDIRECT("'"&amp;$B$2&amp;"'!"&amp;ADDRESS(MATCH($B34,INDIRECT("'"&amp;$B$2&amp;"'!$B$1:$B$1095"),0),MATCH(BN$5,INDIRECT("'"&amp;$B$2&amp;"'!5:5"),0))),0)</f>
        <v>0</v>
      </c>
      <c r="BO34" s="21">
        <f ca="1">IFERROR(INDIRECT("'"&amp;$B$2&amp;"'!"&amp;ADDRESS(MATCH($B34,INDIRECT("'"&amp;$B$2&amp;"'!$B$1:$B$1095"),0),MATCH(BO$5,INDIRECT("'"&amp;$B$2&amp;"'!5:5"),0))),0)</f>
        <v>0</v>
      </c>
      <c r="BP34" s="21">
        <f ca="1">IFERROR(INDIRECT("'"&amp;$B$2&amp;"'!"&amp;ADDRESS(MATCH($B34,INDIRECT("'"&amp;$B$2&amp;"'!$B$1:$B$1095"),0),MATCH(BP$5,INDIRECT("'"&amp;$B$2&amp;"'!5:5"),0))),0)</f>
        <v>98</v>
      </c>
      <c r="BQ34" s="21">
        <f ca="1">IFERROR(INDIRECT("'"&amp;$B$2&amp;"'!"&amp;ADDRESS(MATCH($B34,INDIRECT("'"&amp;$B$2&amp;"'!$B$1:$B$1095"),0),MATCH(BQ$5,INDIRECT("'"&amp;$B$2&amp;"'!5:5"),0))),0)</f>
        <v>6</v>
      </c>
      <c r="BR34" s="21">
        <f ca="1">IFERROR(INDIRECT("'"&amp;$B$2&amp;"'!"&amp;ADDRESS(MATCH($B34,INDIRECT("'"&amp;$B$2&amp;"'!$B$1:$B$1095"),0),MATCH(BR$5,INDIRECT("'"&amp;$B$2&amp;"'!5:5"),0))),0)</f>
        <v>14</v>
      </c>
      <c r="BS34" s="21">
        <f ca="1">IFERROR(INDIRECT("'"&amp;$B$2&amp;"'!"&amp;ADDRESS(MATCH($B34,INDIRECT("'"&amp;$B$2&amp;"'!$B$1:$B$1095"),0),MATCH(BS$5,INDIRECT("'"&amp;$B$2&amp;"'!5:5"),0))),0)</f>
        <v>631892</v>
      </c>
      <c r="BT34" s="21">
        <f ca="1">IFERROR(INDIRECT("'"&amp;$B$2&amp;"'!"&amp;ADDRESS(MATCH($B34,INDIRECT("'"&amp;$B$2&amp;"'!$B$1:$B$1095"),0),MATCH(BT$5,INDIRECT("'"&amp;$B$2&amp;"'!5:5"),0))),0)</f>
        <v>0</v>
      </c>
      <c r="BU34" s="21">
        <f ca="1">IFERROR(INDIRECT("'"&amp;$B$2&amp;"'!"&amp;ADDRESS(MATCH($B34,INDIRECT("'"&amp;$B$2&amp;"'!$B$1:$B$1095"),0),MATCH(BU$5,INDIRECT("'"&amp;$B$2&amp;"'!5:5"),0))),0)</f>
        <v>0</v>
      </c>
      <c r="BV34" s="21">
        <f ca="1">IFERROR(INDIRECT("'"&amp;$B$2&amp;"'!"&amp;ADDRESS(MATCH($B34,INDIRECT("'"&amp;$B$2&amp;"'!$B$1:$B$1095"),0),MATCH(BV$5,INDIRECT("'"&amp;$B$2&amp;"'!5:5"),0))),0)</f>
        <v>69</v>
      </c>
      <c r="BW34" s="21">
        <f ca="1">IFERROR(INDIRECT("'"&amp;$B$2&amp;"'!"&amp;ADDRESS(MATCH($B34,INDIRECT("'"&amp;$B$2&amp;"'!$B$1:$B$1095"),0),MATCH(BW$5,INDIRECT("'"&amp;$B$2&amp;"'!5:5"),0))),0)</f>
        <v>0</v>
      </c>
      <c r="BX34" s="21">
        <f ca="1">IFERROR(INDIRECT("'"&amp;$B$2&amp;"'!"&amp;ADDRESS(MATCH($B34,INDIRECT("'"&amp;$B$2&amp;"'!$B$1:$B$1095"),0),MATCH(BX$5,INDIRECT("'"&amp;$B$2&amp;"'!5:5"),0))),0)</f>
        <v>0</v>
      </c>
      <c r="BY34" s="21">
        <f ca="1">IFERROR(INDIRECT("'"&amp;$B$2&amp;"'!"&amp;ADDRESS(MATCH($B34,INDIRECT("'"&amp;$B$2&amp;"'!$B$1:$B$1095"),0),MATCH(BY$5,INDIRECT("'"&amp;$B$2&amp;"'!5:5"),0))),0)</f>
        <v>0</v>
      </c>
      <c r="BZ34" s="21">
        <f ca="1">IFERROR(INDIRECT("'"&amp;$B$2&amp;"'!"&amp;ADDRESS(MATCH($B34,INDIRECT("'"&amp;$B$2&amp;"'!$B$1:$B$1095"),0),MATCH(BZ$5,INDIRECT("'"&amp;$B$2&amp;"'!5:5"),0))),0)</f>
        <v>0</v>
      </c>
      <c r="CA34" s="21">
        <f ca="1">IFERROR(INDIRECT("'"&amp;$B$2&amp;"'!"&amp;ADDRESS(MATCH($B34,INDIRECT("'"&amp;$B$2&amp;"'!$B$1:$B$1095"),0),MATCH(CA$5,INDIRECT("'"&amp;$B$2&amp;"'!5:5"),0))),0)</f>
        <v>0</v>
      </c>
      <c r="CB34" s="21">
        <f ca="1">IFERROR(INDIRECT("'"&amp;$B$2&amp;"'!"&amp;ADDRESS(MATCH($B34,INDIRECT("'"&amp;$B$2&amp;"'!$B$1:$B$1095"),0),MATCH(CB$5,INDIRECT("'"&amp;$B$2&amp;"'!5:5"),0))),0)</f>
        <v>0</v>
      </c>
      <c r="CC34" s="21">
        <f ca="1">IFERROR(INDIRECT("'"&amp;$B$2&amp;"'!"&amp;ADDRESS(MATCH($B34,INDIRECT("'"&amp;$B$2&amp;"'!$B$1:$B$1095"),0),MATCH(CC$5,INDIRECT("'"&amp;$B$2&amp;"'!5:5"),0))),0)</f>
        <v>0</v>
      </c>
      <c r="CD34" s="21">
        <f ca="1">IFERROR(INDIRECT("'"&amp;$B$2&amp;"'!"&amp;ADDRESS(MATCH($B34,INDIRECT("'"&amp;$B$2&amp;"'!$B$1:$B$1095"),0),MATCH(CD$5,INDIRECT("'"&amp;$B$2&amp;"'!5:5"),0))),0)</f>
        <v>0</v>
      </c>
      <c r="CE34" s="21">
        <f ca="1">IFERROR(INDIRECT("'"&amp;$B$2&amp;"'!"&amp;ADDRESS(MATCH($B34,INDIRECT("'"&amp;$B$2&amp;"'!$B$1:$B$1095"),0),MATCH(CE$5,INDIRECT("'"&amp;$B$2&amp;"'!5:5"),0))),0)</f>
        <v>0</v>
      </c>
      <c r="CF34" s="21">
        <f ca="1">IFERROR(INDIRECT("'"&amp;$B$2&amp;"'!"&amp;ADDRESS(MATCH($B34,INDIRECT("'"&amp;$B$2&amp;"'!$B$1:$B$1095"),0),MATCH(CF$5,INDIRECT("'"&amp;$B$2&amp;"'!5:5"),0))),0)</f>
        <v>0</v>
      </c>
      <c r="CG34" s="21">
        <f ca="1">IFERROR(INDIRECT("'"&amp;$B$2&amp;"'!"&amp;ADDRESS(MATCH($B34,INDIRECT("'"&amp;$B$2&amp;"'!$B$1:$B$1095"),0),MATCH(CG$5,INDIRECT("'"&amp;$B$2&amp;"'!5:5"),0))),0)</f>
        <v>0</v>
      </c>
      <c r="CH34" s="21">
        <f ca="1">IFERROR(INDIRECT("'"&amp;$B$2&amp;"'!"&amp;ADDRESS(MATCH($B34,INDIRECT("'"&amp;$B$2&amp;"'!$B$1:$B$1095"),0),MATCH(CH$5,INDIRECT("'"&amp;$B$2&amp;"'!5:5"),0))),0)</f>
        <v>38</v>
      </c>
      <c r="CI34" s="22">
        <f t="shared" ca="1" si="1"/>
        <v>28095</v>
      </c>
      <c r="CJ34" s="21">
        <f ca="1">IFERROR(INDIRECT("'"&amp;$B$2&amp;"'!"&amp;ADDRESS(MATCH($B34,INDIRECT("'"&amp;$B$2&amp;"'!$B$1:$B$1095"),0),MATCH(CJ$5,INDIRECT("'"&amp;$B$2&amp;"'!5:5"),0))),0)</f>
        <v>392</v>
      </c>
      <c r="CK34" s="21">
        <f ca="1">IFERROR(INDIRECT("'"&amp;$B$2&amp;"'!"&amp;ADDRESS(MATCH($B34,INDIRECT("'"&amp;$B$2&amp;"'!$B$1:$B$1095"),0),MATCH(CK$5,INDIRECT("'"&amp;$B$2&amp;"'!5:5"),0))),0)</f>
        <v>27703</v>
      </c>
      <c r="CL34" s="22">
        <f t="shared" ca="1" si="2"/>
        <v>0</v>
      </c>
      <c r="CM34" s="21">
        <f ca="1">IFERROR(INDIRECT("'"&amp;$B$2&amp;"'!"&amp;ADDRESS(MATCH($B34,INDIRECT("'"&amp;$B$2&amp;"'!$B$1:$B$1095"),0),MATCH(CM$5,INDIRECT("'"&amp;$B$2&amp;"'!5:5"),0))),0)</f>
        <v>0</v>
      </c>
      <c r="CN34" s="21">
        <f ca="1">IFERROR(INDIRECT("'"&amp;$B$2&amp;"'!"&amp;ADDRESS(MATCH($B34,INDIRECT("'"&amp;$B$2&amp;"'!$B$1:$B$1095"),0),MATCH(CN$5,INDIRECT("'"&amp;$B$2&amp;"'!5:5"),0))),0)</f>
        <v>0</v>
      </c>
      <c r="CO34" s="22">
        <f t="shared" ca="1" si="3"/>
        <v>0</v>
      </c>
      <c r="CP34" s="21">
        <f ca="1">IFERROR(INDIRECT("'"&amp;$B$2&amp;"'!"&amp;ADDRESS(MATCH($B34,INDIRECT("'"&amp;$B$2&amp;"'!$B$1:$B$1095"),0),MATCH(CP$5,INDIRECT("'"&amp;$B$2&amp;"'!5:5"),0))),0)</f>
        <v>0</v>
      </c>
      <c r="CQ34" s="21">
        <f ca="1">IFERROR(INDIRECT("'"&amp;$B$2&amp;"'!"&amp;ADDRESS(MATCH($B34,INDIRECT("'"&amp;$B$2&amp;"'!$B$1:$B$1095"),0),MATCH(CQ$5,INDIRECT("'"&amp;$B$2&amp;"'!5:5"),0))),0)</f>
        <v>0</v>
      </c>
      <c r="CR34" s="21">
        <f ca="1">IFERROR(INDIRECT("'"&amp;$B$2&amp;"'!"&amp;ADDRESS(MATCH($B34,INDIRECT("'"&amp;$B$2&amp;"'!$B$1:$B$1095"),0),MATCH(CR$5,INDIRECT("'"&amp;$B$2&amp;"'!5:5"),0))),0)</f>
        <v>28782</v>
      </c>
      <c r="CS34" s="21">
        <f ca="1">IFERROR(INDIRECT("'"&amp;$B$2&amp;"'!"&amp;ADDRESS(MATCH($B34,INDIRECT("'"&amp;$B$2&amp;"'!$B$1:$B$1095"),0),MATCH(CS$5,INDIRECT("'"&amp;$B$2&amp;"'!5:5"),0))),0)</f>
        <v>0</v>
      </c>
      <c r="CT34" s="21">
        <f ca="1">IFERROR(INDIRECT("'"&amp;$B$2&amp;"'!"&amp;ADDRESS(MATCH($B34,INDIRECT("'"&amp;$B$2&amp;"'!$B$1:$B$1095"),0),MATCH(CT$5,INDIRECT("'"&amp;$B$2&amp;"'!5:5"),0))),0)</f>
        <v>0</v>
      </c>
      <c r="CU34" s="22">
        <f t="shared" ca="1" si="5"/>
        <v>753653</v>
      </c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</row>
    <row r="35" spans="1:226" ht="12.75" customHeight="1" x14ac:dyDescent="0.2">
      <c r="A35" s="67" t="s">
        <v>172</v>
      </c>
      <c r="B35" s="20">
        <v>1039</v>
      </c>
      <c r="C35" s="68" t="s">
        <v>144</v>
      </c>
      <c r="D35" s="22">
        <f t="shared" ca="1" si="0"/>
        <v>2711</v>
      </c>
      <c r="E35" s="21">
        <f ca="1">IFERROR(INDIRECT("'"&amp;$B$2&amp;"'!"&amp;ADDRESS(MATCH($B35,INDIRECT("'"&amp;$B$2&amp;"'!$B$1:$B$1095"),0),MATCH(E$5,INDIRECT("'"&amp;$B$2&amp;"'!5:5"),0))),0)</f>
        <v>2305</v>
      </c>
      <c r="F35" s="21">
        <f ca="1">IFERROR(INDIRECT("'"&amp;$B$2&amp;"'!"&amp;ADDRESS(MATCH($B35,INDIRECT("'"&amp;$B$2&amp;"'!$B$1:$B$1095"),0),MATCH(F$5,INDIRECT("'"&amp;$B$2&amp;"'!5:5"),0))),0)</f>
        <v>342</v>
      </c>
      <c r="G35" s="21">
        <f ca="1">IFERROR(INDIRECT("'"&amp;$B$2&amp;"'!"&amp;ADDRESS(MATCH($B35,INDIRECT("'"&amp;$B$2&amp;"'!$B$1:$B$1095"),0),MATCH(G$5,INDIRECT("'"&amp;$B$2&amp;"'!5:5"),0))),0)</f>
        <v>64</v>
      </c>
      <c r="H35" s="21">
        <f ca="1">IFERROR(INDIRECT("'"&amp;$B$2&amp;"'!"&amp;ADDRESS(MATCH($B35,INDIRECT("'"&amp;$B$2&amp;"'!$B$1:$B$1095"),0),MATCH(H$5,INDIRECT("'"&amp;$B$2&amp;"'!5:5"),0))),0)</f>
        <v>0</v>
      </c>
      <c r="I35" s="21">
        <f ca="1">IFERROR(INDIRECT("'"&amp;$B$2&amp;"'!"&amp;ADDRESS(MATCH($B35,INDIRECT("'"&amp;$B$2&amp;"'!$B$1:$B$1095"),0),MATCH(I$5,INDIRECT("'"&amp;$B$2&amp;"'!5:5"),0))),0)</f>
        <v>7508</v>
      </c>
      <c r="J35" s="21">
        <f ca="1">IFERROR(INDIRECT("'"&amp;$B$2&amp;"'!"&amp;ADDRESS(MATCH($B35,INDIRECT("'"&amp;$B$2&amp;"'!$B$1:$B$1095"),0),MATCH(J$5,INDIRECT("'"&amp;$B$2&amp;"'!5:5"),0))),0)</f>
        <v>70</v>
      </c>
      <c r="K35" s="21">
        <f ca="1">IFERROR(INDIRECT("'"&amp;$B$2&amp;"'!"&amp;ADDRESS(MATCH($B35,INDIRECT("'"&amp;$B$2&amp;"'!$B$1:$B$1095"),0),MATCH(K$5,INDIRECT("'"&amp;$B$2&amp;"'!5:5"),0))),0)</f>
        <v>0</v>
      </c>
      <c r="L35" s="21">
        <f ca="1">IFERROR(INDIRECT("'"&amp;$B$2&amp;"'!"&amp;ADDRESS(MATCH($B35,INDIRECT("'"&amp;$B$2&amp;"'!$B$1:$B$1095"),0),MATCH(L$5,INDIRECT("'"&amp;$B$2&amp;"'!5:5"),0))),0)</f>
        <v>0</v>
      </c>
      <c r="M35" s="21">
        <f ca="1">IFERROR(INDIRECT("'"&amp;$B$2&amp;"'!"&amp;ADDRESS(MATCH($B35,INDIRECT("'"&amp;$B$2&amp;"'!$B$1:$B$1095"),0),MATCH(M$5,INDIRECT("'"&amp;$B$2&amp;"'!5:5"),0))),0)</f>
        <v>0</v>
      </c>
      <c r="N35" s="21">
        <f ca="1">IFERROR(INDIRECT("'"&amp;$B$2&amp;"'!"&amp;ADDRESS(MATCH($B35,INDIRECT("'"&amp;$B$2&amp;"'!$B$1:$B$1095"),0),MATCH(N$5,INDIRECT("'"&amp;$B$2&amp;"'!5:5"),0))),0)</f>
        <v>0</v>
      </c>
      <c r="O35" s="21">
        <f ca="1">IFERROR(INDIRECT("'"&amp;$B$2&amp;"'!"&amp;ADDRESS(MATCH($B35,INDIRECT("'"&amp;$B$2&amp;"'!$B$1:$B$1095"),0),MATCH(O$5,INDIRECT("'"&amp;$B$2&amp;"'!5:5"),0))),0)</f>
        <v>155</v>
      </c>
      <c r="P35" s="21">
        <f ca="1">IFERROR(INDIRECT("'"&amp;$B$2&amp;"'!"&amp;ADDRESS(MATCH($B35,INDIRECT("'"&amp;$B$2&amp;"'!$B$1:$B$1095"),0),MATCH(P$5,INDIRECT("'"&amp;$B$2&amp;"'!5:5"),0))),0)</f>
        <v>0</v>
      </c>
      <c r="Q35" s="21">
        <f ca="1">IFERROR(INDIRECT("'"&amp;$B$2&amp;"'!"&amp;ADDRESS(MATCH($B35,INDIRECT("'"&amp;$B$2&amp;"'!$B$1:$B$1095"),0),MATCH(Q$5,INDIRECT("'"&amp;$B$2&amp;"'!5:5"),0))),0)</f>
        <v>4</v>
      </c>
      <c r="R35" s="21">
        <f ca="1">IFERROR(INDIRECT("'"&amp;$B$2&amp;"'!"&amp;ADDRESS(MATCH($B35,INDIRECT("'"&amp;$B$2&amp;"'!$B$1:$B$1095"),0),MATCH(R$5,INDIRECT("'"&amp;$B$2&amp;"'!5:5"),0))),0)</f>
        <v>0</v>
      </c>
      <c r="S35" s="21">
        <f ca="1">IFERROR(INDIRECT("'"&amp;$B$2&amp;"'!"&amp;ADDRESS(MATCH($B35,INDIRECT("'"&amp;$B$2&amp;"'!$B$1:$B$1095"),0),MATCH(S$5,INDIRECT("'"&amp;$B$2&amp;"'!5:5"),0))),0)</f>
        <v>0</v>
      </c>
      <c r="T35" s="21">
        <f ca="1">IFERROR(INDIRECT("'"&amp;$B$2&amp;"'!"&amp;ADDRESS(MATCH($B35,INDIRECT("'"&amp;$B$2&amp;"'!$B$1:$B$1095"),0),MATCH(T$5,INDIRECT("'"&amp;$B$2&amp;"'!5:5"),0))),0)</f>
        <v>22684</v>
      </c>
      <c r="U35" s="21">
        <f ca="1">IFERROR(INDIRECT("'"&amp;$B$2&amp;"'!"&amp;ADDRESS(MATCH($B35,INDIRECT("'"&amp;$B$2&amp;"'!$B$1:$B$1095"),0),MATCH(U$5,INDIRECT("'"&amp;$B$2&amp;"'!5:5"),0))),0)</f>
        <v>66</v>
      </c>
      <c r="V35" s="21">
        <f ca="1">IFERROR(INDIRECT("'"&amp;$B$2&amp;"'!"&amp;ADDRESS(MATCH($B35,INDIRECT("'"&amp;$B$2&amp;"'!$B$1:$B$1095"),0),MATCH(V$5,INDIRECT("'"&amp;$B$2&amp;"'!5:5"),0))),0)</f>
        <v>7434</v>
      </c>
      <c r="W35" s="21">
        <f ca="1">IFERROR(INDIRECT("'"&amp;$B$2&amp;"'!"&amp;ADDRESS(MATCH($B35,INDIRECT("'"&amp;$B$2&amp;"'!$B$1:$B$1095"),0),MATCH(W$5,INDIRECT("'"&amp;$B$2&amp;"'!5:5"),0))),0)</f>
        <v>8229</v>
      </c>
      <c r="X35" s="21">
        <f ca="1">IFERROR(INDIRECT("'"&amp;$B$2&amp;"'!"&amp;ADDRESS(MATCH($B35,INDIRECT("'"&amp;$B$2&amp;"'!$B$1:$B$1095"),0),MATCH(X$5,INDIRECT("'"&amp;$B$2&amp;"'!5:5"),0))),0)</f>
        <v>2178</v>
      </c>
      <c r="Y35" s="21">
        <f ca="1">IFERROR(INDIRECT("'"&amp;$B$2&amp;"'!"&amp;ADDRESS(MATCH($B35,INDIRECT("'"&amp;$B$2&amp;"'!$B$1:$B$1095"),0),MATCH(Y$5,INDIRECT("'"&amp;$B$2&amp;"'!5:5"),0))),0)</f>
        <v>249</v>
      </c>
      <c r="Z35" s="21">
        <f ca="1">IFERROR(INDIRECT("'"&amp;$B$2&amp;"'!"&amp;ADDRESS(MATCH($B35,INDIRECT("'"&amp;$B$2&amp;"'!$B$1:$B$1095"),0),MATCH(Z$5,INDIRECT("'"&amp;$B$2&amp;"'!5:5"),0))),0)</f>
        <v>2351</v>
      </c>
      <c r="AA35" s="21">
        <f ca="1">IFERROR(INDIRECT("'"&amp;$B$2&amp;"'!"&amp;ADDRESS(MATCH($B35,INDIRECT("'"&amp;$B$2&amp;"'!$B$1:$B$1095"),0),MATCH(AA$5,INDIRECT("'"&amp;$B$2&amp;"'!5:5"),0))),0)</f>
        <v>0</v>
      </c>
      <c r="AB35" s="21">
        <f ca="1">IFERROR(INDIRECT("'"&amp;$B$2&amp;"'!"&amp;ADDRESS(MATCH($B35,INDIRECT("'"&amp;$B$2&amp;"'!$B$1:$B$1095"),0),MATCH(AB$5,INDIRECT("'"&amp;$B$2&amp;"'!5:5"),0))),0)</f>
        <v>0</v>
      </c>
      <c r="AC35" s="21">
        <f ca="1">IFERROR(INDIRECT("'"&amp;$B$2&amp;"'!"&amp;ADDRESS(MATCH($B35,INDIRECT("'"&amp;$B$2&amp;"'!$B$1:$B$1095"),0),MATCH(AC$5,INDIRECT("'"&amp;$B$2&amp;"'!5:5"),0))),0)</f>
        <v>2426</v>
      </c>
      <c r="AD35" s="21">
        <f ca="1">IFERROR(INDIRECT("'"&amp;$B$2&amp;"'!"&amp;ADDRESS(MATCH($B35,INDIRECT("'"&amp;$B$2&amp;"'!$B$1:$B$1095"),0),MATCH(AD$5,INDIRECT("'"&amp;$B$2&amp;"'!5:5"),0))),0)</f>
        <v>2195</v>
      </c>
      <c r="AE35" s="21">
        <f ca="1">IFERROR(INDIRECT("'"&amp;$B$2&amp;"'!"&amp;ADDRESS(MATCH($B35,INDIRECT("'"&amp;$B$2&amp;"'!$B$1:$B$1095"),0),MATCH(AE$5,INDIRECT("'"&amp;$B$2&amp;"'!5:5"),0))),0)</f>
        <v>0</v>
      </c>
      <c r="AF35" s="21">
        <f ca="1">IFERROR(INDIRECT("'"&amp;$B$2&amp;"'!"&amp;ADDRESS(MATCH($B35,INDIRECT("'"&amp;$B$2&amp;"'!$B$1:$B$1095"),0),MATCH(AF$5,INDIRECT("'"&amp;$B$2&amp;"'!5:5"),0))),0)</f>
        <v>14</v>
      </c>
      <c r="AG35" s="21">
        <f ca="1">IFERROR(INDIRECT("'"&amp;$B$2&amp;"'!"&amp;ADDRESS(MATCH($B35,INDIRECT("'"&amp;$B$2&amp;"'!$B$1:$B$1095"),0),MATCH(AG$5,INDIRECT("'"&amp;$B$2&amp;"'!5:5"),0))),0)</f>
        <v>0</v>
      </c>
      <c r="AH35" s="21">
        <f ca="1">IFERROR(INDIRECT("'"&amp;$B$2&amp;"'!"&amp;ADDRESS(MATCH($B35,INDIRECT("'"&amp;$B$2&amp;"'!$B$1:$B$1095"),0),MATCH(AH$5,INDIRECT("'"&amp;$B$2&amp;"'!5:5"),0))),0)</f>
        <v>0</v>
      </c>
      <c r="AI35" s="21">
        <f ca="1">IFERROR(INDIRECT("'"&amp;$B$2&amp;"'!"&amp;ADDRESS(MATCH($B35,INDIRECT("'"&amp;$B$2&amp;"'!$B$1:$B$1095"),0),MATCH(AI$5,INDIRECT("'"&amp;$B$2&amp;"'!5:5"),0))),0)</f>
        <v>0</v>
      </c>
      <c r="AJ35" s="21">
        <f ca="1">IFERROR(INDIRECT("'"&amp;$B$2&amp;"'!"&amp;ADDRESS(MATCH($B35,INDIRECT("'"&amp;$B$2&amp;"'!$B$1:$B$1095"),0),MATCH(AJ$5,INDIRECT("'"&amp;$B$2&amp;"'!5:5"),0))),0)</f>
        <v>385</v>
      </c>
      <c r="AK35" s="21">
        <f ca="1">IFERROR(INDIRECT("'"&amp;$B$2&amp;"'!"&amp;ADDRESS(MATCH($B35,INDIRECT("'"&amp;$B$2&amp;"'!$B$1:$B$1095"),0),MATCH(AK$5,INDIRECT("'"&amp;$B$2&amp;"'!5:5"),0))),0)</f>
        <v>28</v>
      </c>
      <c r="AL35" s="21">
        <f ca="1">IFERROR(INDIRECT("'"&amp;$B$2&amp;"'!"&amp;ADDRESS(MATCH($B35,INDIRECT("'"&amp;$B$2&amp;"'!$B$1:$B$1095"),0),MATCH(AL$5,INDIRECT("'"&amp;$B$2&amp;"'!5:5"),0))),0)</f>
        <v>0</v>
      </c>
      <c r="AM35" s="21">
        <f ca="1">IFERROR(INDIRECT("'"&amp;$B$2&amp;"'!"&amp;ADDRESS(MATCH($B35,INDIRECT("'"&amp;$B$2&amp;"'!$B$1:$B$1095"),0),MATCH(AM$5,INDIRECT("'"&amp;$B$2&amp;"'!5:5"),0))),0)</f>
        <v>199</v>
      </c>
      <c r="AN35" s="21">
        <f ca="1">IFERROR(INDIRECT("'"&amp;$B$2&amp;"'!"&amp;ADDRESS(MATCH($B35,INDIRECT("'"&amp;$B$2&amp;"'!$B$1:$B$1095"),0),MATCH(AN$5,INDIRECT("'"&amp;$B$2&amp;"'!5:5"),0))),0)</f>
        <v>0</v>
      </c>
      <c r="AO35" s="21">
        <f ca="1">IFERROR(INDIRECT("'"&amp;$B$2&amp;"'!"&amp;ADDRESS(MATCH($B35,INDIRECT("'"&amp;$B$2&amp;"'!$B$1:$B$1095"),0),MATCH(AO$5,INDIRECT("'"&amp;$B$2&amp;"'!5:5"),0))),0)</f>
        <v>0</v>
      </c>
      <c r="AP35" s="21">
        <f ca="1">IFERROR(INDIRECT("'"&amp;$B$2&amp;"'!"&amp;ADDRESS(MATCH($B35,INDIRECT("'"&amp;$B$2&amp;"'!$B$1:$B$1095"),0),MATCH(AP$5,INDIRECT("'"&amp;$B$2&amp;"'!5:5"),0))),0)</f>
        <v>83</v>
      </c>
      <c r="AQ35" s="21">
        <f ca="1">IFERROR(INDIRECT("'"&amp;$B$2&amp;"'!"&amp;ADDRESS(MATCH($B35,INDIRECT("'"&amp;$B$2&amp;"'!$B$1:$B$1095"),0),MATCH(AQ$5,INDIRECT("'"&amp;$B$2&amp;"'!5:5"),0))),0)</f>
        <v>0</v>
      </c>
      <c r="AR35" s="21">
        <f ca="1">IFERROR(INDIRECT("'"&amp;$B$2&amp;"'!"&amp;ADDRESS(MATCH($B35,INDIRECT("'"&amp;$B$2&amp;"'!$B$1:$B$1095"),0),MATCH(AR$5,INDIRECT("'"&amp;$B$2&amp;"'!5:5"),0))),0)</f>
        <v>0</v>
      </c>
      <c r="AS35" s="21">
        <f ca="1">IFERROR(INDIRECT("'"&amp;$B$2&amp;"'!"&amp;ADDRESS(MATCH($B35,INDIRECT("'"&amp;$B$2&amp;"'!$B$1:$B$1095"),0),MATCH(AS$5,INDIRECT("'"&amp;$B$2&amp;"'!5:5"),0))),0)</f>
        <v>0</v>
      </c>
      <c r="AT35" s="21">
        <f ca="1">IFERROR(INDIRECT("'"&amp;$B$2&amp;"'!"&amp;ADDRESS(MATCH($B35,INDIRECT("'"&amp;$B$2&amp;"'!$B$1:$B$1095"),0),MATCH(AT$5,INDIRECT("'"&amp;$B$2&amp;"'!5:5"),0))),0)</f>
        <v>2427</v>
      </c>
      <c r="AU35" s="21">
        <f ca="1">IFERROR(INDIRECT("'"&amp;$B$2&amp;"'!"&amp;ADDRESS(MATCH($B35,INDIRECT("'"&amp;$B$2&amp;"'!$B$1:$B$1095"),0),MATCH(AU$5,INDIRECT("'"&amp;$B$2&amp;"'!5:5"),0))),0)</f>
        <v>2392</v>
      </c>
      <c r="AV35" s="21">
        <f ca="1">IFERROR(INDIRECT("'"&amp;$B$2&amp;"'!"&amp;ADDRESS(MATCH($B35,INDIRECT("'"&amp;$B$2&amp;"'!$B$1:$B$1095"),0),MATCH(AV$5,INDIRECT("'"&amp;$B$2&amp;"'!5:5"),0))),0)</f>
        <v>0</v>
      </c>
      <c r="AW35" s="21">
        <f ca="1">IFERROR(INDIRECT("'"&amp;$B$2&amp;"'!"&amp;ADDRESS(MATCH($B35,INDIRECT("'"&amp;$B$2&amp;"'!$B$1:$B$1095"),0),MATCH(AW$5,INDIRECT("'"&amp;$B$2&amp;"'!5:5"),0))),0)</f>
        <v>0</v>
      </c>
      <c r="AX35" s="21">
        <f ca="1">IFERROR(INDIRECT("'"&amp;$B$2&amp;"'!"&amp;ADDRESS(MATCH($B35,INDIRECT("'"&amp;$B$2&amp;"'!$B$1:$B$1095"),0),MATCH(AX$5,INDIRECT("'"&amp;$B$2&amp;"'!5:5"),0))),0)</f>
        <v>0</v>
      </c>
      <c r="AY35" s="21">
        <f ca="1">IFERROR(INDIRECT("'"&amp;$B$2&amp;"'!"&amp;ADDRESS(MATCH($B35,INDIRECT("'"&amp;$B$2&amp;"'!$B$1:$B$1095"),0),MATCH(AY$5,INDIRECT("'"&amp;$B$2&amp;"'!5:5"),0))),0)</f>
        <v>0</v>
      </c>
      <c r="AZ35" s="21">
        <f ca="1">IFERROR(INDIRECT("'"&amp;$B$2&amp;"'!"&amp;ADDRESS(MATCH($B35,INDIRECT("'"&amp;$B$2&amp;"'!$B$1:$B$1095"),0),MATCH(AZ$5,INDIRECT("'"&amp;$B$2&amp;"'!5:5"),0))),0)</f>
        <v>0</v>
      </c>
      <c r="BA35" s="21">
        <f ca="1">IFERROR(INDIRECT("'"&amp;$B$2&amp;"'!"&amp;ADDRESS(MATCH($B35,INDIRECT("'"&amp;$B$2&amp;"'!$B$1:$B$1095"),0),MATCH(BA$5,INDIRECT("'"&amp;$B$2&amp;"'!5:5"),0))),0)</f>
        <v>0</v>
      </c>
      <c r="BB35" s="21">
        <f ca="1">IFERROR(INDIRECT("'"&amp;$B$2&amp;"'!"&amp;ADDRESS(MATCH($B35,INDIRECT("'"&amp;$B$2&amp;"'!$B$1:$B$1095"),0),MATCH(BB$5,INDIRECT("'"&amp;$B$2&amp;"'!5:5"),0))),0)</f>
        <v>0</v>
      </c>
      <c r="BC35" s="21">
        <f ca="1">IFERROR(INDIRECT("'"&amp;$B$2&amp;"'!"&amp;ADDRESS(MATCH($B35,INDIRECT("'"&amp;$B$2&amp;"'!$B$1:$B$1095"),0),MATCH(BC$5,INDIRECT("'"&amp;$B$2&amp;"'!5:5"),0))),0)</f>
        <v>0</v>
      </c>
      <c r="BD35" s="21">
        <f ca="1">IFERROR(INDIRECT("'"&amp;$B$2&amp;"'!"&amp;ADDRESS(MATCH($B35,INDIRECT("'"&amp;$B$2&amp;"'!$B$1:$B$1095"),0),MATCH(BD$5,INDIRECT("'"&amp;$B$2&amp;"'!5:5"),0))),0)</f>
        <v>16300</v>
      </c>
      <c r="BE35" s="21">
        <f ca="1">IFERROR(INDIRECT("'"&amp;$B$2&amp;"'!"&amp;ADDRESS(MATCH($B35,INDIRECT("'"&amp;$B$2&amp;"'!$B$1:$B$1095"),0),MATCH(BE$5,INDIRECT("'"&amp;$B$2&amp;"'!5:5"),0))),0)</f>
        <v>0</v>
      </c>
      <c r="BF35" s="21">
        <f ca="1">IFERROR(INDIRECT("'"&amp;$B$2&amp;"'!"&amp;ADDRESS(MATCH($B35,INDIRECT("'"&amp;$B$2&amp;"'!$B$1:$B$1095"),0),MATCH(BF$5,INDIRECT("'"&amp;$B$2&amp;"'!5:5"),0))),0)</f>
        <v>0</v>
      </c>
      <c r="BG35" s="21">
        <f ca="1">IFERROR(INDIRECT("'"&amp;$B$2&amp;"'!"&amp;ADDRESS(MATCH($B35,INDIRECT("'"&amp;$B$2&amp;"'!$B$1:$B$1095"),0),MATCH(BG$5,INDIRECT("'"&amp;$B$2&amp;"'!5:5"),0))),0)</f>
        <v>0</v>
      </c>
      <c r="BH35" s="21">
        <f ca="1">IFERROR(INDIRECT("'"&amp;$B$2&amp;"'!"&amp;ADDRESS(MATCH($B35,INDIRECT("'"&amp;$B$2&amp;"'!$B$1:$B$1095"),0),MATCH(BH$5,INDIRECT("'"&amp;$B$2&amp;"'!5:5"),0))),0)</f>
        <v>0</v>
      </c>
      <c r="BI35" s="21">
        <f ca="1">IFERROR(INDIRECT("'"&amp;$B$2&amp;"'!"&amp;ADDRESS(MATCH($B35,INDIRECT("'"&amp;$B$2&amp;"'!$B$1:$B$1095"),0),MATCH(BI$5,INDIRECT("'"&amp;$B$2&amp;"'!5:5"),0))),0)</f>
        <v>0</v>
      </c>
      <c r="BJ35" s="21">
        <f ca="1">IFERROR(INDIRECT("'"&amp;$B$2&amp;"'!"&amp;ADDRESS(MATCH($B35,INDIRECT("'"&amp;$B$2&amp;"'!$B$1:$B$1095"),0),MATCH(BJ$5,INDIRECT("'"&amp;$B$2&amp;"'!5:5"),0))),0)</f>
        <v>0</v>
      </c>
      <c r="BK35" s="21">
        <f ca="1">IFERROR(INDIRECT("'"&amp;$B$2&amp;"'!"&amp;ADDRESS(MATCH($B35,INDIRECT("'"&amp;$B$2&amp;"'!$B$1:$B$1095"),0),MATCH(BK$5,INDIRECT("'"&amp;$B$2&amp;"'!5:5"),0))),0)</f>
        <v>0</v>
      </c>
      <c r="BL35" s="21">
        <f ca="1">IFERROR(INDIRECT("'"&amp;$B$2&amp;"'!"&amp;ADDRESS(MATCH($B35,INDIRECT("'"&amp;$B$2&amp;"'!$B$1:$B$1095"),0),MATCH(BL$5,INDIRECT("'"&amp;$B$2&amp;"'!5:5"),0))),0)</f>
        <v>0</v>
      </c>
      <c r="BM35" s="21">
        <f ca="1">IFERROR(INDIRECT("'"&amp;$B$2&amp;"'!"&amp;ADDRESS(MATCH($B35,INDIRECT("'"&amp;$B$2&amp;"'!$B$1:$B$1095"),0),MATCH(BM$5,INDIRECT("'"&amp;$B$2&amp;"'!5:5"),0))),0)</f>
        <v>0</v>
      </c>
      <c r="BN35" s="21">
        <f ca="1">IFERROR(INDIRECT("'"&amp;$B$2&amp;"'!"&amp;ADDRESS(MATCH($B35,INDIRECT("'"&amp;$B$2&amp;"'!$B$1:$B$1095"),0),MATCH(BN$5,INDIRECT("'"&amp;$B$2&amp;"'!5:5"),0))),0)</f>
        <v>0</v>
      </c>
      <c r="BO35" s="21">
        <f ca="1">IFERROR(INDIRECT("'"&amp;$B$2&amp;"'!"&amp;ADDRESS(MATCH($B35,INDIRECT("'"&amp;$B$2&amp;"'!$B$1:$B$1095"),0),MATCH(BO$5,INDIRECT("'"&amp;$B$2&amp;"'!5:5"),0))),0)</f>
        <v>0</v>
      </c>
      <c r="BP35" s="21">
        <f ca="1">IFERROR(INDIRECT("'"&amp;$B$2&amp;"'!"&amp;ADDRESS(MATCH($B35,INDIRECT("'"&amp;$B$2&amp;"'!$B$1:$B$1095"),0),MATCH(BP$5,INDIRECT("'"&amp;$B$2&amp;"'!5:5"),0))),0)</f>
        <v>63</v>
      </c>
      <c r="BQ35" s="21">
        <f ca="1">IFERROR(INDIRECT("'"&amp;$B$2&amp;"'!"&amp;ADDRESS(MATCH($B35,INDIRECT("'"&amp;$B$2&amp;"'!$B$1:$B$1095"),0),MATCH(BQ$5,INDIRECT("'"&amp;$B$2&amp;"'!5:5"),0))),0)</f>
        <v>1</v>
      </c>
      <c r="BR35" s="21">
        <f ca="1">IFERROR(INDIRECT("'"&amp;$B$2&amp;"'!"&amp;ADDRESS(MATCH($B35,INDIRECT("'"&amp;$B$2&amp;"'!$B$1:$B$1095"),0),MATCH(BR$5,INDIRECT("'"&amp;$B$2&amp;"'!5:5"),0))),0)</f>
        <v>92</v>
      </c>
      <c r="BS35" s="21">
        <f ca="1">IFERROR(INDIRECT("'"&amp;$B$2&amp;"'!"&amp;ADDRESS(MATCH($B35,INDIRECT("'"&amp;$B$2&amp;"'!$B$1:$B$1095"),0),MATCH(BS$5,INDIRECT("'"&amp;$B$2&amp;"'!5:5"),0))),0)</f>
        <v>140</v>
      </c>
      <c r="BT35" s="21">
        <f ca="1">IFERROR(INDIRECT("'"&amp;$B$2&amp;"'!"&amp;ADDRESS(MATCH($B35,INDIRECT("'"&amp;$B$2&amp;"'!$B$1:$B$1095"),0),MATCH(BT$5,INDIRECT("'"&amp;$B$2&amp;"'!5:5"),0))),0)</f>
        <v>0</v>
      </c>
      <c r="BU35" s="21">
        <f ca="1">IFERROR(INDIRECT("'"&amp;$B$2&amp;"'!"&amp;ADDRESS(MATCH($B35,INDIRECT("'"&amp;$B$2&amp;"'!$B$1:$B$1095"),0),MATCH(BU$5,INDIRECT("'"&amp;$B$2&amp;"'!5:5"),0))),0)</f>
        <v>0</v>
      </c>
      <c r="BV35" s="21">
        <f ca="1">IFERROR(INDIRECT("'"&amp;$B$2&amp;"'!"&amp;ADDRESS(MATCH($B35,INDIRECT("'"&amp;$B$2&amp;"'!$B$1:$B$1095"),0),MATCH(BV$5,INDIRECT("'"&amp;$B$2&amp;"'!5:5"),0))),0)</f>
        <v>0</v>
      </c>
      <c r="BW35" s="21">
        <f ca="1">IFERROR(INDIRECT("'"&amp;$B$2&amp;"'!"&amp;ADDRESS(MATCH($B35,INDIRECT("'"&amp;$B$2&amp;"'!$B$1:$B$1095"),0),MATCH(BW$5,INDIRECT("'"&amp;$B$2&amp;"'!5:5"),0))),0)</f>
        <v>0</v>
      </c>
      <c r="BX35" s="21">
        <f ca="1">IFERROR(INDIRECT("'"&amp;$B$2&amp;"'!"&amp;ADDRESS(MATCH($B35,INDIRECT("'"&amp;$B$2&amp;"'!$B$1:$B$1095"),0),MATCH(BX$5,INDIRECT("'"&amp;$B$2&amp;"'!5:5"),0))),0)</f>
        <v>0</v>
      </c>
      <c r="BY35" s="21">
        <f ca="1">IFERROR(INDIRECT("'"&amp;$B$2&amp;"'!"&amp;ADDRESS(MATCH($B35,INDIRECT("'"&amp;$B$2&amp;"'!$B$1:$B$1095"),0),MATCH(BY$5,INDIRECT("'"&amp;$B$2&amp;"'!5:5"),0))),0)</f>
        <v>0</v>
      </c>
      <c r="BZ35" s="21">
        <f ca="1">IFERROR(INDIRECT("'"&amp;$B$2&amp;"'!"&amp;ADDRESS(MATCH($B35,INDIRECT("'"&amp;$B$2&amp;"'!$B$1:$B$1095"),0),MATCH(BZ$5,INDIRECT("'"&amp;$B$2&amp;"'!5:5"),0))),0)</f>
        <v>0</v>
      </c>
      <c r="CA35" s="21">
        <f ca="1">IFERROR(INDIRECT("'"&amp;$B$2&amp;"'!"&amp;ADDRESS(MATCH($B35,INDIRECT("'"&amp;$B$2&amp;"'!$B$1:$B$1095"),0),MATCH(CA$5,INDIRECT("'"&amp;$B$2&amp;"'!5:5"),0))),0)</f>
        <v>0</v>
      </c>
      <c r="CB35" s="21">
        <f ca="1">IFERROR(INDIRECT("'"&amp;$B$2&amp;"'!"&amp;ADDRESS(MATCH($B35,INDIRECT("'"&amp;$B$2&amp;"'!$B$1:$B$1095"),0),MATCH(CB$5,INDIRECT("'"&amp;$B$2&amp;"'!5:5"),0))),0)</f>
        <v>0</v>
      </c>
      <c r="CC35" s="21">
        <f ca="1">IFERROR(INDIRECT("'"&amp;$B$2&amp;"'!"&amp;ADDRESS(MATCH($B35,INDIRECT("'"&amp;$B$2&amp;"'!$B$1:$B$1095"),0),MATCH(CC$5,INDIRECT("'"&amp;$B$2&amp;"'!5:5"),0))),0)</f>
        <v>0</v>
      </c>
      <c r="CD35" s="21">
        <f ca="1">IFERROR(INDIRECT("'"&amp;$B$2&amp;"'!"&amp;ADDRESS(MATCH($B35,INDIRECT("'"&amp;$B$2&amp;"'!$B$1:$B$1095"),0),MATCH(CD$5,INDIRECT("'"&amp;$B$2&amp;"'!5:5"),0))),0)</f>
        <v>0</v>
      </c>
      <c r="CE35" s="21">
        <f ca="1">IFERROR(INDIRECT("'"&amp;$B$2&amp;"'!"&amp;ADDRESS(MATCH($B35,INDIRECT("'"&amp;$B$2&amp;"'!$B$1:$B$1095"),0),MATCH(CE$5,INDIRECT("'"&amp;$B$2&amp;"'!5:5"),0))),0)</f>
        <v>0</v>
      </c>
      <c r="CF35" s="21">
        <f ca="1">IFERROR(INDIRECT("'"&amp;$B$2&amp;"'!"&amp;ADDRESS(MATCH($B35,INDIRECT("'"&amp;$B$2&amp;"'!$B$1:$B$1095"),0),MATCH(CF$5,INDIRECT("'"&amp;$B$2&amp;"'!5:5"),0))),0)</f>
        <v>0</v>
      </c>
      <c r="CG35" s="21">
        <f ca="1">IFERROR(INDIRECT("'"&amp;$B$2&amp;"'!"&amp;ADDRESS(MATCH($B35,INDIRECT("'"&amp;$B$2&amp;"'!$B$1:$B$1095"),0),MATCH(CG$5,INDIRECT("'"&amp;$B$2&amp;"'!5:5"),0))),0)</f>
        <v>0</v>
      </c>
      <c r="CH35" s="21">
        <f ca="1">IFERROR(INDIRECT("'"&amp;$B$2&amp;"'!"&amp;ADDRESS(MATCH($B35,INDIRECT("'"&amp;$B$2&amp;"'!$B$1:$B$1095"),0),MATCH(CH$5,INDIRECT("'"&amp;$B$2&amp;"'!5:5"),0))),0)</f>
        <v>0</v>
      </c>
      <c r="CI35" s="22">
        <f t="shared" ca="1" si="1"/>
        <v>38720</v>
      </c>
      <c r="CJ35" s="21">
        <f ca="1">IFERROR(INDIRECT("'"&amp;$B$2&amp;"'!"&amp;ADDRESS(MATCH($B35,INDIRECT("'"&amp;$B$2&amp;"'!$B$1:$B$1095"),0),MATCH(CJ$5,INDIRECT("'"&amp;$B$2&amp;"'!5:5"),0))),0)</f>
        <v>0</v>
      </c>
      <c r="CK35" s="21">
        <f ca="1">IFERROR(INDIRECT("'"&amp;$B$2&amp;"'!"&amp;ADDRESS(MATCH($B35,INDIRECT("'"&amp;$B$2&amp;"'!$B$1:$B$1095"),0),MATCH(CK$5,INDIRECT("'"&amp;$B$2&amp;"'!5:5"),0))),0)</f>
        <v>17249</v>
      </c>
      <c r="CL35" s="22">
        <f t="shared" ca="1" si="2"/>
        <v>21471</v>
      </c>
      <c r="CM35" s="21">
        <f ca="1">IFERROR(INDIRECT("'"&amp;$B$2&amp;"'!"&amp;ADDRESS(MATCH($B35,INDIRECT("'"&amp;$B$2&amp;"'!$B$1:$B$1095"),0),MATCH(CM$5,INDIRECT("'"&amp;$B$2&amp;"'!5:5"),0))),0)</f>
        <v>0</v>
      </c>
      <c r="CN35" s="21">
        <f ca="1">IFERROR(INDIRECT("'"&amp;$B$2&amp;"'!"&amp;ADDRESS(MATCH($B35,INDIRECT("'"&amp;$B$2&amp;"'!$B$1:$B$1095"),0),MATCH(CN$5,INDIRECT("'"&amp;$B$2&amp;"'!5:5"),0))),0)</f>
        <v>21471</v>
      </c>
      <c r="CO35" s="22">
        <f t="shared" ca="1" si="3"/>
        <v>0</v>
      </c>
      <c r="CP35" s="21">
        <f ca="1">IFERROR(INDIRECT("'"&amp;$B$2&amp;"'!"&amp;ADDRESS(MATCH($B35,INDIRECT("'"&amp;$B$2&amp;"'!$B$1:$B$1095"),0),MATCH(CP$5,INDIRECT("'"&amp;$B$2&amp;"'!5:5"),0))),0)</f>
        <v>0</v>
      </c>
      <c r="CQ35" s="21">
        <f ca="1">IFERROR(INDIRECT("'"&amp;$B$2&amp;"'!"&amp;ADDRESS(MATCH($B35,INDIRECT("'"&amp;$B$2&amp;"'!$B$1:$B$1095"),0),MATCH(CQ$5,INDIRECT("'"&amp;$B$2&amp;"'!5:5"),0))),0)</f>
        <v>0</v>
      </c>
      <c r="CR35" s="21">
        <f ca="1">IFERROR(INDIRECT("'"&amp;$B$2&amp;"'!"&amp;ADDRESS(MATCH($B35,INDIRECT("'"&amp;$B$2&amp;"'!$B$1:$B$1095"),0),MATCH(CR$5,INDIRECT("'"&amp;$B$2&amp;"'!5:5"),0))),0)</f>
        <v>34130</v>
      </c>
      <c r="CS35" s="21">
        <f ca="1">IFERROR(INDIRECT("'"&amp;$B$2&amp;"'!"&amp;ADDRESS(MATCH($B35,INDIRECT("'"&amp;$B$2&amp;"'!$B$1:$B$1095"),0),MATCH(CS$5,INDIRECT("'"&amp;$B$2&amp;"'!5:5"),0))),0)</f>
        <v>0</v>
      </c>
      <c r="CT35" s="21">
        <f ca="1">IFERROR(INDIRECT("'"&amp;$B$2&amp;"'!"&amp;ADDRESS(MATCH($B35,INDIRECT("'"&amp;$B$2&amp;"'!$B$1:$B$1095"),0),MATCH(CT$5,INDIRECT("'"&amp;$B$2&amp;"'!5:5"),0))),0)</f>
        <v>0</v>
      </c>
      <c r="CU35" s="22">
        <f t="shared" ca="1" si="5"/>
        <v>153234</v>
      </c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</row>
    <row r="36" spans="1:226" ht="12.75" customHeight="1" x14ac:dyDescent="0.2">
      <c r="A36" s="67" t="s">
        <v>173</v>
      </c>
      <c r="B36" s="20">
        <v>1040</v>
      </c>
      <c r="C36" s="68" t="s">
        <v>144</v>
      </c>
      <c r="D36" s="22">
        <f t="shared" ca="1" si="0"/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IFERROR(INDIRECT("'"&amp;$B$2&amp;"'!"&amp;ADDRESS(MATCH($B36,INDIRECT("'"&amp;$B$2&amp;"'!$B$1:$B$1095"),0),MATCH(K$5,INDIRECT("'"&amp;$B$2&amp;"'!5:5"),0))),0)</f>
        <v>0</v>
      </c>
      <c r="L36" s="21">
        <f ca="1">IFERROR(INDIRECT("'"&amp;$B$2&amp;"'!"&amp;ADDRESS(MATCH($B36,INDIRECT("'"&amp;$B$2&amp;"'!$B$1:$B$1095"),0),MATCH(L$5,INDIRECT("'"&amp;$B$2&amp;"'!5:5"),0))),0)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IFERROR(INDIRECT("'"&amp;$B$2&amp;"'!"&amp;ADDRESS(MATCH($B36,INDIRECT("'"&amp;$B$2&amp;"'!$B$1:$B$1095"),0),MATCH(N$5,INDIRECT("'"&amp;$B$2&amp;"'!5:5"),0))),0)</f>
        <v>0</v>
      </c>
      <c r="O36" s="21">
        <f ca="1">IFERROR(INDIRECT("'"&amp;$B$2&amp;"'!"&amp;ADDRESS(MATCH($B36,INDIRECT("'"&amp;$B$2&amp;"'!$B$1:$B$1095"),0),MATCH(O$5,INDIRECT("'"&amp;$B$2&amp;"'!5:5"),0))),0)</f>
        <v>0</v>
      </c>
      <c r="P36" s="21">
        <f ca="1">IFERROR(INDIRECT("'"&amp;$B$2&amp;"'!"&amp;ADDRESS(MATCH($B36,INDIRECT("'"&amp;$B$2&amp;"'!$B$1:$B$1095"),0),MATCH(P$5,INDIRECT("'"&amp;$B$2&amp;"'!5:5"),0))),0)</f>
        <v>0</v>
      </c>
      <c r="Q36" s="21">
        <f ca="1">IFERROR(INDIRECT("'"&amp;$B$2&amp;"'!"&amp;ADDRESS(MATCH($B36,INDIRECT("'"&amp;$B$2&amp;"'!$B$1:$B$1095"),0),MATCH(Q$5,INDIRECT("'"&amp;$B$2&amp;"'!5:5"),0))),0)</f>
        <v>680</v>
      </c>
      <c r="R36" s="21">
        <f ca="1">IFERROR(INDIRECT("'"&amp;$B$2&amp;"'!"&amp;ADDRESS(MATCH($B36,INDIRECT("'"&amp;$B$2&amp;"'!$B$1:$B$1095"),0),MATCH(R$5,INDIRECT("'"&amp;$B$2&amp;"'!5:5"),0))),0)</f>
        <v>0</v>
      </c>
      <c r="S36" s="21">
        <f ca="1">IFERROR(INDIRECT("'"&amp;$B$2&amp;"'!"&amp;ADDRESS(MATCH($B36,INDIRECT("'"&amp;$B$2&amp;"'!$B$1:$B$1095"),0),MATCH(S$5,INDIRECT("'"&amp;$B$2&amp;"'!5:5"),0))),0)</f>
        <v>0</v>
      </c>
      <c r="T36" s="21">
        <f ca="1">IFERROR(INDIRECT("'"&amp;$B$2&amp;"'!"&amp;ADDRESS(MATCH($B36,INDIRECT("'"&amp;$B$2&amp;"'!$B$1:$B$1095"),0),MATCH(T$5,INDIRECT("'"&amp;$B$2&amp;"'!5:5"),0))),0)</f>
        <v>0</v>
      </c>
      <c r="U36" s="21">
        <f ca="1">IFERROR(INDIRECT("'"&amp;$B$2&amp;"'!"&amp;ADDRESS(MATCH($B36,INDIRECT("'"&amp;$B$2&amp;"'!$B$1:$B$1095"),0),MATCH(U$5,INDIRECT("'"&amp;$B$2&amp;"'!5:5"),0))),0)</f>
        <v>0</v>
      </c>
      <c r="V36" s="21">
        <f ca="1">IFERROR(INDIRECT("'"&amp;$B$2&amp;"'!"&amp;ADDRESS(MATCH($B36,INDIRECT("'"&amp;$B$2&amp;"'!$B$1:$B$1095"),0),MATCH(V$5,INDIRECT("'"&amp;$B$2&amp;"'!5:5"),0))),0)</f>
        <v>0</v>
      </c>
      <c r="W36" s="21">
        <f ca="1">IFERROR(INDIRECT("'"&amp;$B$2&amp;"'!"&amp;ADDRESS(MATCH($B36,INDIRECT("'"&amp;$B$2&amp;"'!$B$1:$B$1095"),0),MATCH(W$5,INDIRECT("'"&amp;$B$2&amp;"'!5:5"),0))),0)</f>
        <v>0</v>
      </c>
      <c r="X36" s="21">
        <f ca="1">IFERROR(INDIRECT("'"&amp;$B$2&amp;"'!"&amp;ADDRESS(MATCH($B36,INDIRECT("'"&amp;$B$2&amp;"'!$B$1:$B$1095"),0),MATCH(X$5,INDIRECT("'"&amp;$B$2&amp;"'!5:5"),0))),0)</f>
        <v>0</v>
      </c>
      <c r="Y36" s="21">
        <f ca="1">IFERROR(INDIRECT("'"&amp;$B$2&amp;"'!"&amp;ADDRESS(MATCH($B36,INDIRECT("'"&amp;$B$2&amp;"'!$B$1:$B$1095"),0),MATCH(Y$5,INDIRECT("'"&amp;$B$2&amp;"'!5:5"),0))),0)</f>
        <v>0</v>
      </c>
      <c r="Z36" s="21">
        <f ca="1">IFERROR(INDIRECT("'"&amp;$B$2&amp;"'!"&amp;ADDRESS(MATCH($B36,INDIRECT("'"&amp;$B$2&amp;"'!$B$1:$B$1095"),0),MATCH(Z$5,INDIRECT("'"&amp;$B$2&amp;"'!5:5"),0))),0)</f>
        <v>0</v>
      </c>
      <c r="AA36" s="21">
        <f ca="1">IFERROR(INDIRECT("'"&amp;$B$2&amp;"'!"&amp;ADDRESS(MATCH($B36,INDIRECT("'"&amp;$B$2&amp;"'!$B$1:$B$1095"),0),MATCH(AA$5,INDIRECT("'"&amp;$B$2&amp;"'!5:5"),0))),0)</f>
        <v>0</v>
      </c>
      <c r="AB36" s="21">
        <f ca="1">IFERROR(INDIRECT("'"&amp;$B$2&amp;"'!"&amp;ADDRESS(MATCH($B36,INDIRECT("'"&amp;$B$2&amp;"'!$B$1:$B$1095"),0),MATCH(AB$5,INDIRECT("'"&amp;$B$2&amp;"'!5:5"),0))),0)</f>
        <v>0</v>
      </c>
      <c r="AC36" s="21">
        <f ca="1">IFERROR(INDIRECT("'"&amp;$B$2&amp;"'!"&amp;ADDRESS(MATCH($B36,INDIRECT("'"&amp;$B$2&amp;"'!$B$1:$B$1095"),0),MATCH(AC$5,INDIRECT("'"&amp;$B$2&amp;"'!5:5"),0))),0)</f>
        <v>0</v>
      </c>
      <c r="AD36" s="21">
        <f ca="1">IFERROR(INDIRECT("'"&amp;$B$2&amp;"'!"&amp;ADDRESS(MATCH($B36,INDIRECT("'"&amp;$B$2&amp;"'!$B$1:$B$1095"),0),MATCH(AD$5,INDIRECT("'"&amp;$B$2&amp;"'!5:5"),0))),0)</f>
        <v>0</v>
      </c>
      <c r="AE36" s="21">
        <f ca="1">IFERROR(INDIRECT("'"&amp;$B$2&amp;"'!"&amp;ADDRESS(MATCH($B36,INDIRECT("'"&amp;$B$2&amp;"'!$B$1:$B$1095"),0),MATCH(AE$5,INDIRECT("'"&amp;$B$2&amp;"'!5:5"),0))),0)</f>
        <v>0</v>
      </c>
      <c r="AF36" s="21">
        <f ca="1">IFERROR(INDIRECT("'"&amp;$B$2&amp;"'!"&amp;ADDRESS(MATCH($B36,INDIRECT("'"&amp;$B$2&amp;"'!$B$1:$B$1095"),0),MATCH(AF$5,INDIRECT("'"&amp;$B$2&amp;"'!5:5"),0))),0)</f>
        <v>0</v>
      </c>
      <c r="AG36" s="21">
        <f ca="1">IFERROR(INDIRECT("'"&amp;$B$2&amp;"'!"&amp;ADDRESS(MATCH($B36,INDIRECT("'"&amp;$B$2&amp;"'!$B$1:$B$1095"),0),MATCH(AG$5,INDIRECT("'"&amp;$B$2&amp;"'!5:5"),0))),0)</f>
        <v>0</v>
      </c>
      <c r="AH36" s="21">
        <f ca="1">IFERROR(INDIRECT("'"&amp;$B$2&amp;"'!"&amp;ADDRESS(MATCH($B36,INDIRECT("'"&amp;$B$2&amp;"'!$B$1:$B$1095"),0),MATCH(AH$5,INDIRECT("'"&amp;$B$2&amp;"'!5:5"),0))),0)</f>
        <v>0</v>
      </c>
      <c r="AI36" s="21">
        <f ca="1">IFERROR(INDIRECT("'"&amp;$B$2&amp;"'!"&amp;ADDRESS(MATCH($B36,INDIRECT("'"&amp;$B$2&amp;"'!$B$1:$B$1095"),0),MATCH(AI$5,INDIRECT("'"&amp;$B$2&amp;"'!5:5"),0))),0)</f>
        <v>0</v>
      </c>
      <c r="AJ36" s="21">
        <f ca="1">IFERROR(INDIRECT("'"&amp;$B$2&amp;"'!"&amp;ADDRESS(MATCH($B36,INDIRECT("'"&amp;$B$2&amp;"'!$B$1:$B$1095"),0),MATCH(AJ$5,INDIRECT("'"&amp;$B$2&amp;"'!5:5"),0))),0)</f>
        <v>0</v>
      </c>
      <c r="AK36" s="21">
        <f ca="1">IFERROR(INDIRECT("'"&amp;$B$2&amp;"'!"&amp;ADDRESS(MATCH($B36,INDIRECT("'"&amp;$B$2&amp;"'!$B$1:$B$1095"),0),MATCH(AK$5,INDIRECT("'"&amp;$B$2&amp;"'!5:5"),0))),0)</f>
        <v>0</v>
      </c>
      <c r="AL36" s="21">
        <f ca="1">IFERROR(INDIRECT("'"&amp;$B$2&amp;"'!"&amp;ADDRESS(MATCH($B36,INDIRECT("'"&amp;$B$2&amp;"'!$B$1:$B$1095"),0),MATCH(AL$5,INDIRECT("'"&amp;$B$2&amp;"'!5:5"),0))),0)</f>
        <v>0</v>
      </c>
      <c r="AM36" s="21">
        <f ca="1">IFERROR(INDIRECT("'"&amp;$B$2&amp;"'!"&amp;ADDRESS(MATCH($B36,INDIRECT("'"&amp;$B$2&amp;"'!$B$1:$B$1095"),0),MATCH(AM$5,INDIRECT("'"&amp;$B$2&amp;"'!5:5"),0))),0)</f>
        <v>0</v>
      </c>
      <c r="AN36" s="21">
        <f ca="1">IFERROR(INDIRECT("'"&amp;$B$2&amp;"'!"&amp;ADDRESS(MATCH($B36,INDIRECT("'"&amp;$B$2&amp;"'!$B$1:$B$1095"),0),MATCH(AN$5,INDIRECT("'"&amp;$B$2&amp;"'!5:5"),0))),0)</f>
        <v>0</v>
      </c>
      <c r="AO36" s="21">
        <f ca="1">IFERROR(INDIRECT("'"&amp;$B$2&amp;"'!"&amp;ADDRESS(MATCH($B36,INDIRECT("'"&amp;$B$2&amp;"'!$B$1:$B$1095"),0),MATCH(AO$5,INDIRECT("'"&amp;$B$2&amp;"'!5:5"),0))),0)</f>
        <v>781</v>
      </c>
      <c r="AP36" s="21">
        <f ca="1">IFERROR(INDIRECT("'"&amp;$B$2&amp;"'!"&amp;ADDRESS(MATCH($B36,INDIRECT("'"&amp;$B$2&amp;"'!$B$1:$B$1095"),0),MATCH(AP$5,INDIRECT("'"&amp;$B$2&amp;"'!5:5"),0))),0)</f>
        <v>0</v>
      </c>
      <c r="AQ36" s="21">
        <f ca="1">IFERROR(INDIRECT("'"&amp;$B$2&amp;"'!"&amp;ADDRESS(MATCH($B36,INDIRECT("'"&amp;$B$2&amp;"'!$B$1:$B$1095"),0),MATCH(AQ$5,INDIRECT("'"&amp;$B$2&amp;"'!5:5"),0))),0)</f>
        <v>0</v>
      </c>
      <c r="AR36" s="21">
        <f ca="1">IFERROR(INDIRECT("'"&amp;$B$2&amp;"'!"&amp;ADDRESS(MATCH($B36,INDIRECT("'"&amp;$B$2&amp;"'!$B$1:$B$1095"),0),MATCH(AR$5,INDIRECT("'"&amp;$B$2&amp;"'!5:5"),0))),0)</f>
        <v>0</v>
      </c>
      <c r="AS36" s="21">
        <f ca="1">IFERROR(INDIRECT("'"&amp;$B$2&amp;"'!"&amp;ADDRESS(MATCH($B36,INDIRECT("'"&amp;$B$2&amp;"'!$B$1:$B$1095"),0),MATCH(AS$5,INDIRECT("'"&amp;$B$2&amp;"'!5:5"),0))),0)</f>
        <v>0</v>
      </c>
      <c r="AT36" s="21">
        <f ca="1">IFERROR(INDIRECT("'"&amp;$B$2&amp;"'!"&amp;ADDRESS(MATCH($B36,INDIRECT("'"&amp;$B$2&amp;"'!$B$1:$B$1095"),0),MATCH(AT$5,INDIRECT("'"&amp;$B$2&amp;"'!5:5"),0))),0)</f>
        <v>0</v>
      </c>
      <c r="AU36" s="21">
        <f ca="1">IFERROR(INDIRECT("'"&amp;$B$2&amp;"'!"&amp;ADDRESS(MATCH($B36,INDIRECT("'"&amp;$B$2&amp;"'!$B$1:$B$1095"),0),MATCH(AU$5,INDIRECT("'"&amp;$B$2&amp;"'!5:5"),0))),0)</f>
        <v>0</v>
      </c>
      <c r="AV36" s="21">
        <f ca="1">IFERROR(INDIRECT("'"&amp;$B$2&amp;"'!"&amp;ADDRESS(MATCH($B36,INDIRECT("'"&amp;$B$2&amp;"'!$B$1:$B$1095"),0),MATCH(AV$5,INDIRECT("'"&amp;$B$2&amp;"'!5:5"),0))),0)</f>
        <v>0</v>
      </c>
      <c r="AW36" s="21">
        <f ca="1">IFERROR(INDIRECT("'"&amp;$B$2&amp;"'!"&amp;ADDRESS(MATCH($B36,INDIRECT("'"&amp;$B$2&amp;"'!$B$1:$B$1095"),0),MATCH(AW$5,INDIRECT("'"&amp;$B$2&amp;"'!5:5"),0))),0)</f>
        <v>0</v>
      </c>
      <c r="AX36" s="21">
        <f ca="1">IFERROR(INDIRECT("'"&amp;$B$2&amp;"'!"&amp;ADDRESS(MATCH($B36,INDIRECT("'"&amp;$B$2&amp;"'!$B$1:$B$1095"),0),MATCH(AX$5,INDIRECT("'"&amp;$B$2&amp;"'!5:5"),0))),0)</f>
        <v>0</v>
      </c>
      <c r="AY36" s="21">
        <f ca="1">IFERROR(INDIRECT("'"&amp;$B$2&amp;"'!"&amp;ADDRESS(MATCH($B36,INDIRECT("'"&amp;$B$2&amp;"'!$B$1:$B$1095"),0),MATCH(AY$5,INDIRECT("'"&amp;$B$2&amp;"'!5:5"),0))),0)</f>
        <v>0</v>
      </c>
      <c r="AZ36" s="21">
        <f ca="1">IFERROR(INDIRECT("'"&amp;$B$2&amp;"'!"&amp;ADDRESS(MATCH($B36,INDIRECT("'"&amp;$B$2&amp;"'!$B$1:$B$1095"),0),MATCH(AZ$5,INDIRECT("'"&amp;$B$2&amp;"'!5:5"),0))),0)</f>
        <v>0</v>
      </c>
      <c r="BA36" s="21">
        <f ca="1">IFERROR(INDIRECT("'"&amp;$B$2&amp;"'!"&amp;ADDRESS(MATCH($B36,INDIRECT("'"&amp;$B$2&amp;"'!$B$1:$B$1095"),0),MATCH(BA$5,INDIRECT("'"&amp;$B$2&amp;"'!5:5"),0))),0)</f>
        <v>0</v>
      </c>
      <c r="BB36" s="21">
        <f ca="1">IFERROR(INDIRECT("'"&amp;$B$2&amp;"'!"&amp;ADDRESS(MATCH($B36,INDIRECT("'"&amp;$B$2&amp;"'!$B$1:$B$1095"),0),MATCH(BB$5,INDIRECT("'"&amp;$B$2&amp;"'!5:5"),0))),0)</f>
        <v>0</v>
      </c>
      <c r="BC36" s="21">
        <f ca="1">IFERROR(INDIRECT("'"&amp;$B$2&amp;"'!"&amp;ADDRESS(MATCH($B36,INDIRECT("'"&amp;$B$2&amp;"'!$B$1:$B$1095"),0),MATCH(BC$5,INDIRECT("'"&amp;$B$2&amp;"'!5:5"),0))),0)</f>
        <v>0</v>
      </c>
      <c r="BD36" s="21">
        <f ca="1">IFERROR(INDIRECT("'"&amp;$B$2&amp;"'!"&amp;ADDRESS(MATCH($B36,INDIRECT("'"&amp;$B$2&amp;"'!$B$1:$B$1095"),0),MATCH(BD$5,INDIRECT("'"&amp;$B$2&amp;"'!5:5"),0))),0)</f>
        <v>0</v>
      </c>
      <c r="BE36" s="21">
        <f ca="1">IFERROR(INDIRECT("'"&amp;$B$2&amp;"'!"&amp;ADDRESS(MATCH($B36,INDIRECT("'"&amp;$B$2&amp;"'!$B$1:$B$1095"),0),MATCH(BE$5,INDIRECT("'"&amp;$B$2&amp;"'!5:5"),0))),0)</f>
        <v>0</v>
      </c>
      <c r="BF36" s="21">
        <f ca="1">IFERROR(INDIRECT("'"&amp;$B$2&amp;"'!"&amp;ADDRESS(MATCH($B36,INDIRECT("'"&amp;$B$2&amp;"'!$B$1:$B$1095"),0),MATCH(BF$5,INDIRECT("'"&amp;$B$2&amp;"'!5:5"),0))),0)</f>
        <v>0</v>
      </c>
      <c r="BG36" s="21">
        <f ca="1">IFERROR(INDIRECT("'"&amp;$B$2&amp;"'!"&amp;ADDRESS(MATCH($B36,INDIRECT("'"&amp;$B$2&amp;"'!$B$1:$B$1095"),0),MATCH(BG$5,INDIRECT("'"&amp;$B$2&amp;"'!5:5"),0))),0)</f>
        <v>0</v>
      </c>
      <c r="BH36" s="21">
        <f ca="1">IFERROR(INDIRECT("'"&amp;$B$2&amp;"'!"&amp;ADDRESS(MATCH($B36,INDIRECT("'"&amp;$B$2&amp;"'!$B$1:$B$1095"),0),MATCH(BH$5,INDIRECT("'"&amp;$B$2&amp;"'!5:5"),0))),0)</f>
        <v>0</v>
      </c>
      <c r="BI36" s="21">
        <f ca="1">IFERROR(INDIRECT("'"&amp;$B$2&amp;"'!"&amp;ADDRESS(MATCH($B36,INDIRECT("'"&amp;$B$2&amp;"'!$B$1:$B$1095"),0),MATCH(BI$5,INDIRECT("'"&amp;$B$2&amp;"'!5:5"),0))),0)</f>
        <v>0</v>
      </c>
      <c r="BJ36" s="21">
        <f ca="1">IFERROR(INDIRECT("'"&amp;$B$2&amp;"'!"&amp;ADDRESS(MATCH($B36,INDIRECT("'"&amp;$B$2&amp;"'!$B$1:$B$1095"),0),MATCH(BJ$5,INDIRECT("'"&amp;$B$2&amp;"'!5:5"),0))),0)</f>
        <v>0</v>
      </c>
      <c r="BK36" s="21">
        <f ca="1">IFERROR(INDIRECT("'"&amp;$B$2&amp;"'!"&amp;ADDRESS(MATCH($B36,INDIRECT("'"&amp;$B$2&amp;"'!$B$1:$B$1095"),0),MATCH(BK$5,INDIRECT("'"&amp;$B$2&amp;"'!5:5"),0))),0)</f>
        <v>0</v>
      </c>
      <c r="BL36" s="21">
        <f ca="1">IFERROR(INDIRECT("'"&amp;$B$2&amp;"'!"&amp;ADDRESS(MATCH($B36,INDIRECT("'"&amp;$B$2&amp;"'!$B$1:$B$1095"),0),MATCH(BL$5,INDIRECT("'"&amp;$B$2&amp;"'!5:5"),0))),0)</f>
        <v>0</v>
      </c>
      <c r="BM36" s="21">
        <f ca="1">IFERROR(INDIRECT("'"&amp;$B$2&amp;"'!"&amp;ADDRESS(MATCH($B36,INDIRECT("'"&amp;$B$2&amp;"'!$B$1:$B$1095"),0),MATCH(BM$5,INDIRECT("'"&amp;$B$2&amp;"'!5:5"),0))),0)</f>
        <v>0</v>
      </c>
      <c r="BN36" s="21">
        <f ca="1">IFERROR(INDIRECT("'"&amp;$B$2&amp;"'!"&amp;ADDRESS(MATCH($B36,INDIRECT("'"&amp;$B$2&amp;"'!$B$1:$B$1095"),0),MATCH(BN$5,INDIRECT("'"&amp;$B$2&amp;"'!5:5"),0))),0)</f>
        <v>0</v>
      </c>
      <c r="BO36" s="21">
        <f ca="1">IFERROR(INDIRECT("'"&amp;$B$2&amp;"'!"&amp;ADDRESS(MATCH($B36,INDIRECT("'"&amp;$B$2&amp;"'!$B$1:$B$1095"),0),MATCH(BO$5,INDIRECT("'"&amp;$B$2&amp;"'!5:5"),0))),0)</f>
        <v>0</v>
      </c>
      <c r="BP36" s="21">
        <f ca="1">IFERROR(INDIRECT("'"&amp;$B$2&amp;"'!"&amp;ADDRESS(MATCH($B36,INDIRECT("'"&amp;$B$2&amp;"'!$B$1:$B$1095"),0),MATCH(BP$5,INDIRECT("'"&amp;$B$2&amp;"'!5:5"),0))),0)</f>
        <v>0</v>
      </c>
      <c r="BQ36" s="21">
        <f ca="1">IFERROR(INDIRECT("'"&amp;$B$2&amp;"'!"&amp;ADDRESS(MATCH($B36,INDIRECT("'"&amp;$B$2&amp;"'!$B$1:$B$1095"),0),MATCH(BQ$5,INDIRECT("'"&amp;$B$2&amp;"'!5:5"),0))),0)</f>
        <v>0</v>
      </c>
      <c r="BR36" s="21">
        <f ca="1">IFERROR(INDIRECT("'"&amp;$B$2&amp;"'!"&amp;ADDRESS(MATCH($B36,INDIRECT("'"&amp;$B$2&amp;"'!$B$1:$B$1095"),0),MATCH(BR$5,INDIRECT("'"&amp;$B$2&amp;"'!5:5"),0))),0)</f>
        <v>0</v>
      </c>
      <c r="BS36" s="21">
        <f ca="1">IFERROR(INDIRECT("'"&amp;$B$2&amp;"'!"&amp;ADDRESS(MATCH($B36,INDIRECT("'"&amp;$B$2&amp;"'!$B$1:$B$1095"),0),MATCH(BS$5,INDIRECT("'"&amp;$B$2&amp;"'!5:5"),0))),0)</f>
        <v>0</v>
      </c>
      <c r="BT36" s="21">
        <f ca="1">IFERROR(INDIRECT("'"&amp;$B$2&amp;"'!"&amp;ADDRESS(MATCH($B36,INDIRECT("'"&amp;$B$2&amp;"'!$B$1:$B$1095"),0),MATCH(BT$5,INDIRECT("'"&amp;$B$2&amp;"'!5:5"),0))),0)</f>
        <v>0</v>
      </c>
      <c r="BU36" s="21">
        <f ca="1">IFERROR(INDIRECT("'"&amp;$B$2&amp;"'!"&amp;ADDRESS(MATCH($B36,INDIRECT("'"&amp;$B$2&amp;"'!$B$1:$B$1095"),0),MATCH(BU$5,INDIRECT("'"&amp;$B$2&amp;"'!5:5"),0))),0)</f>
        <v>0</v>
      </c>
      <c r="BV36" s="21">
        <f ca="1">IFERROR(INDIRECT("'"&amp;$B$2&amp;"'!"&amp;ADDRESS(MATCH($B36,INDIRECT("'"&amp;$B$2&amp;"'!$B$1:$B$1095"),0),MATCH(BV$5,INDIRECT("'"&amp;$B$2&amp;"'!5:5"),0))),0)</f>
        <v>0</v>
      </c>
      <c r="BW36" s="21">
        <f ca="1">IFERROR(INDIRECT("'"&amp;$B$2&amp;"'!"&amp;ADDRESS(MATCH($B36,INDIRECT("'"&amp;$B$2&amp;"'!$B$1:$B$1095"),0),MATCH(BW$5,INDIRECT("'"&amp;$B$2&amp;"'!5:5"),0))),0)</f>
        <v>0</v>
      </c>
      <c r="BX36" s="21">
        <f ca="1">IFERROR(INDIRECT("'"&amp;$B$2&amp;"'!"&amp;ADDRESS(MATCH($B36,INDIRECT("'"&amp;$B$2&amp;"'!$B$1:$B$1095"),0),MATCH(BX$5,INDIRECT("'"&amp;$B$2&amp;"'!5:5"),0))),0)</f>
        <v>0</v>
      </c>
      <c r="BY36" s="21">
        <f ca="1">IFERROR(INDIRECT("'"&amp;$B$2&amp;"'!"&amp;ADDRESS(MATCH($B36,INDIRECT("'"&amp;$B$2&amp;"'!$B$1:$B$1095"),0),MATCH(BY$5,INDIRECT("'"&amp;$B$2&amp;"'!5:5"),0))),0)</f>
        <v>0</v>
      </c>
      <c r="BZ36" s="21">
        <f ca="1">IFERROR(INDIRECT("'"&amp;$B$2&amp;"'!"&amp;ADDRESS(MATCH($B36,INDIRECT("'"&amp;$B$2&amp;"'!$B$1:$B$1095"),0),MATCH(BZ$5,INDIRECT("'"&amp;$B$2&amp;"'!5:5"),0))),0)</f>
        <v>0</v>
      </c>
      <c r="CA36" s="21">
        <f ca="1">IFERROR(INDIRECT("'"&amp;$B$2&amp;"'!"&amp;ADDRESS(MATCH($B36,INDIRECT("'"&amp;$B$2&amp;"'!$B$1:$B$1095"),0),MATCH(CA$5,INDIRECT("'"&amp;$B$2&amp;"'!5:5"),0))),0)</f>
        <v>0</v>
      </c>
      <c r="CB36" s="21">
        <f ca="1">IFERROR(INDIRECT("'"&amp;$B$2&amp;"'!"&amp;ADDRESS(MATCH($B36,INDIRECT("'"&amp;$B$2&amp;"'!$B$1:$B$1095"),0),MATCH(CB$5,INDIRECT("'"&amp;$B$2&amp;"'!5:5"),0))),0)</f>
        <v>0</v>
      </c>
      <c r="CC36" s="21">
        <f ca="1">IFERROR(INDIRECT("'"&amp;$B$2&amp;"'!"&amp;ADDRESS(MATCH($B36,INDIRECT("'"&amp;$B$2&amp;"'!$B$1:$B$1095"),0),MATCH(CC$5,INDIRECT("'"&amp;$B$2&amp;"'!5:5"),0))),0)</f>
        <v>0</v>
      </c>
      <c r="CD36" s="21">
        <f ca="1">IFERROR(INDIRECT("'"&amp;$B$2&amp;"'!"&amp;ADDRESS(MATCH($B36,INDIRECT("'"&amp;$B$2&amp;"'!$B$1:$B$1095"),0),MATCH(CD$5,INDIRECT("'"&amp;$B$2&amp;"'!5:5"),0))),0)</f>
        <v>0</v>
      </c>
      <c r="CE36" s="21">
        <f ca="1">IFERROR(INDIRECT("'"&amp;$B$2&amp;"'!"&amp;ADDRESS(MATCH($B36,INDIRECT("'"&amp;$B$2&amp;"'!$B$1:$B$1095"),0),MATCH(CE$5,INDIRECT("'"&amp;$B$2&amp;"'!5:5"),0))),0)</f>
        <v>0</v>
      </c>
      <c r="CF36" s="21">
        <f ca="1">IFERROR(INDIRECT("'"&amp;$B$2&amp;"'!"&amp;ADDRESS(MATCH($B36,INDIRECT("'"&amp;$B$2&amp;"'!$B$1:$B$1095"),0),MATCH(CF$5,INDIRECT("'"&amp;$B$2&amp;"'!5:5"),0))),0)</f>
        <v>0</v>
      </c>
      <c r="CG36" s="21">
        <f ca="1">IFERROR(INDIRECT("'"&amp;$B$2&amp;"'!"&amp;ADDRESS(MATCH($B36,INDIRECT("'"&amp;$B$2&amp;"'!$B$1:$B$1095"),0),MATCH(CG$5,INDIRECT("'"&amp;$B$2&amp;"'!5:5"),0))),0)</f>
        <v>0</v>
      </c>
      <c r="CH36" s="21">
        <f ca="1">IFERROR(INDIRECT("'"&amp;$B$2&amp;"'!"&amp;ADDRESS(MATCH($B36,INDIRECT("'"&amp;$B$2&amp;"'!$B$1:$B$1095"),0),MATCH(CH$5,INDIRECT("'"&amp;$B$2&amp;"'!5:5"),0))),0)</f>
        <v>0</v>
      </c>
      <c r="CI36" s="22">
        <f t="shared" ca="1" si="1"/>
        <v>0</v>
      </c>
      <c r="CJ36" s="21">
        <f ca="1">IFERROR(INDIRECT("'"&amp;$B$2&amp;"'!"&amp;ADDRESS(MATCH($B36,INDIRECT("'"&amp;$B$2&amp;"'!$B$1:$B$1095"),0),MATCH(CJ$5,INDIRECT("'"&amp;$B$2&amp;"'!5:5"),0))),0)</f>
        <v>0</v>
      </c>
      <c r="CK36" s="21">
        <f ca="1">IFERROR(INDIRECT("'"&amp;$B$2&amp;"'!"&amp;ADDRESS(MATCH($B36,INDIRECT("'"&amp;$B$2&amp;"'!$B$1:$B$1095"),0),MATCH(CK$5,INDIRECT("'"&amp;$B$2&amp;"'!5:5"),0))),0)</f>
        <v>0</v>
      </c>
      <c r="CL36" s="22">
        <f t="shared" ca="1" si="2"/>
        <v>0</v>
      </c>
      <c r="CM36" s="21">
        <f ca="1">IFERROR(INDIRECT("'"&amp;$B$2&amp;"'!"&amp;ADDRESS(MATCH($B36,INDIRECT("'"&amp;$B$2&amp;"'!$B$1:$B$1095"),0),MATCH(CM$5,INDIRECT("'"&amp;$B$2&amp;"'!5:5"),0))),0)</f>
        <v>0</v>
      </c>
      <c r="CN36" s="21">
        <f ca="1">IFERROR(INDIRECT("'"&amp;$B$2&amp;"'!"&amp;ADDRESS(MATCH($B36,INDIRECT("'"&amp;$B$2&amp;"'!$B$1:$B$1095"),0),MATCH(CN$5,INDIRECT("'"&amp;$B$2&amp;"'!5:5"),0))),0)</f>
        <v>0</v>
      </c>
      <c r="CO36" s="22">
        <f t="shared" ca="1" si="3"/>
        <v>0</v>
      </c>
      <c r="CP36" s="21">
        <f ca="1">IFERROR(INDIRECT("'"&amp;$B$2&amp;"'!"&amp;ADDRESS(MATCH($B36,INDIRECT("'"&amp;$B$2&amp;"'!$B$1:$B$1095"),0),MATCH(CP$5,INDIRECT("'"&amp;$B$2&amp;"'!5:5"),0))),0)</f>
        <v>0</v>
      </c>
      <c r="CQ36" s="21">
        <f ca="1">IFERROR(INDIRECT("'"&amp;$B$2&amp;"'!"&amp;ADDRESS(MATCH($B36,INDIRECT("'"&amp;$B$2&amp;"'!$B$1:$B$1095"),0),MATCH(CQ$5,INDIRECT("'"&amp;$B$2&amp;"'!5:5"),0))),0)</f>
        <v>0</v>
      </c>
      <c r="CR36" s="21">
        <f ca="1">IFERROR(INDIRECT("'"&amp;$B$2&amp;"'!"&amp;ADDRESS(MATCH($B36,INDIRECT("'"&amp;$B$2&amp;"'!$B$1:$B$1095"),0),MATCH(CR$5,INDIRECT("'"&amp;$B$2&amp;"'!5:5"),0))),0)</f>
        <v>0</v>
      </c>
      <c r="CS36" s="21">
        <f ca="1">IFERROR(INDIRECT("'"&amp;$B$2&amp;"'!"&amp;ADDRESS(MATCH($B36,INDIRECT("'"&amp;$B$2&amp;"'!$B$1:$B$1095"),0),MATCH(CS$5,INDIRECT("'"&amp;$B$2&amp;"'!5:5"),0))),0)</f>
        <v>0</v>
      </c>
      <c r="CT36" s="21">
        <f ca="1">IFERROR(INDIRECT("'"&amp;$B$2&amp;"'!"&amp;ADDRESS(MATCH($B36,INDIRECT("'"&amp;$B$2&amp;"'!$B$1:$B$1095"),0),MATCH(CT$5,INDIRECT("'"&amp;$B$2&amp;"'!5:5"),0))),0)</f>
        <v>0</v>
      </c>
      <c r="CU36" s="22">
        <f t="shared" ca="1" si="5"/>
        <v>1461</v>
      </c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</row>
    <row r="37" spans="1:226" ht="12.75" customHeight="1" x14ac:dyDescent="0.2">
      <c r="A37" s="67" t="s">
        <v>174</v>
      </c>
      <c r="B37" s="20">
        <v>1043</v>
      </c>
      <c r="C37" s="68" t="s">
        <v>144</v>
      </c>
      <c r="D37" s="22">
        <f t="shared" ca="1" si="0"/>
        <v>33348</v>
      </c>
      <c r="E37" s="21">
        <f ca="1">IFERROR(INDIRECT("'"&amp;$B$2&amp;"'!"&amp;ADDRESS(MATCH($B37,INDIRECT("'"&amp;$B$2&amp;"'!$B$1:$B$1095"),0),MATCH(E$5,INDIRECT("'"&amp;$B$2&amp;"'!5:5"),0))),0)</f>
        <v>31002</v>
      </c>
      <c r="F37" s="21">
        <f ca="1">IFERROR(INDIRECT("'"&amp;$B$2&amp;"'!"&amp;ADDRESS(MATCH($B37,INDIRECT("'"&amp;$B$2&amp;"'!$B$1:$B$1095"),0),MATCH(F$5,INDIRECT("'"&amp;$B$2&amp;"'!5:5"),0))),0)</f>
        <v>2238</v>
      </c>
      <c r="G37" s="21">
        <f ca="1">IFERROR(INDIRECT("'"&amp;$B$2&amp;"'!"&amp;ADDRESS(MATCH($B37,INDIRECT("'"&amp;$B$2&amp;"'!$B$1:$B$1095"),0),MATCH(G$5,INDIRECT("'"&amp;$B$2&amp;"'!5:5"),0))),0)</f>
        <v>108</v>
      </c>
      <c r="H37" s="21">
        <f ca="1">IFERROR(INDIRECT("'"&amp;$B$2&amp;"'!"&amp;ADDRESS(MATCH($B37,INDIRECT("'"&amp;$B$2&amp;"'!$B$1:$B$1095"),0),MATCH(H$5,INDIRECT("'"&amp;$B$2&amp;"'!5:5"),0))),0)</f>
        <v>87</v>
      </c>
      <c r="I37" s="21">
        <f ca="1">IFERROR(INDIRECT("'"&amp;$B$2&amp;"'!"&amp;ADDRESS(MATCH($B37,INDIRECT("'"&amp;$B$2&amp;"'!$B$1:$B$1095"),0),MATCH(I$5,INDIRECT("'"&amp;$B$2&amp;"'!5:5"),0))),0)</f>
        <v>13030</v>
      </c>
      <c r="J37" s="21">
        <f ca="1">IFERROR(INDIRECT("'"&amp;$B$2&amp;"'!"&amp;ADDRESS(MATCH($B37,INDIRECT("'"&amp;$B$2&amp;"'!$B$1:$B$1095"),0),MATCH(J$5,INDIRECT("'"&amp;$B$2&amp;"'!5:5"),0))),0)</f>
        <v>0</v>
      </c>
      <c r="K37" s="21">
        <f ca="1">IFERROR(INDIRECT("'"&amp;$B$2&amp;"'!"&amp;ADDRESS(MATCH($B37,INDIRECT("'"&amp;$B$2&amp;"'!$B$1:$B$1095"),0),MATCH(K$5,INDIRECT("'"&amp;$B$2&amp;"'!5:5"),0))),0)</f>
        <v>0</v>
      </c>
      <c r="L37" s="21">
        <f ca="1">IFERROR(INDIRECT("'"&amp;$B$2&amp;"'!"&amp;ADDRESS(MATCH($B37,INDIRECT("'"&amp;$B$2&amp;"'!$B$1:$B$1095"),0),MATCH(L$5,INDIRECT("'"&amp;$B$2&amp;"'!5:5"),0))),0)</f>
        <v>0</v>
      </c>
      <c r="M37" s="21">
        <f ca="1">IFERROR(INDIRECT("'"&amp;$B$2&amp;"'!"&amp;ADDRESS(MATCH($B37,INDIRECT("'"&amp;$B$2&amp;"'!$B$1:$B$1095"),0),MATCH(M$5,INDIRECT("'"&amp;$B$2&amp;"'!5:5"),0))),0)</f>
        <v>0</v>
      </c>
      <c r="N37" s="21">
        <f ca="1">IFERROR(INDIRECT("'"&amp;$B$2&amp;"'!"&amp;ADDRESS(MATCH($B37,INDIRECT("'"&amp;$B$2&amp;"'!$B$1:$B$1095"),0),MATCH(N$5,INDIRECT("'"&amp;$B$2&amp;"'!5:5"),0))),0)</f>
        <v>0</v>
      </c>
      <c r="O37" s="21">
        <f ca="1">IFERROR(INDIRECT("'"&amp;$B$2&amp;"'!"&amp;ADDRESS(MATCH($B37,INDIRECT("'"&amp;$B$2&amp;"'!$B$1:$B$1095"),0),MATCH(O$5,INDIRECT("'"&amp;$B$2&amp;"'!5:5"),0))),0)</f>
        <v>5877</v>
      </c>
      <c r="P37" s="21">
        <f ca="1">IFERROR(INDIRECT("'"&amp;$B$2&amp;"'!"&amp;ADDRESS(MATCH($B37,INDIRECT("'"&amp;$B$2&amp;"'!$B$1:$B$1095"),0),MATCH(P$5,INDIRECT("'"&amp;$B$2&amp;"'!5:5"),0))),0)</f>
        <v>4</v>
      </c>
      <c r="Q37" s="21">
        <f ca="1">IFERROR(INDIRECT("'"&amp;$B$2&amp;"'!"&amp;ADDRESS(MATCH($B37,INDIRECT("'"&amp;$B$2&amp;"'!$B$1:$B$1095"),0),MATCH(Q$5,INDIRECT("'"&amp;$B$2&amp;"'!5:5"),0))),0)</f>
        <v>11</v>
      </c>
      <c r="R37" s="21">
        <f ca="1">IFERROR(INDIRECT("'"&amp;$B$2&amp;"'!"&amp;ADDRESS(MATCH($B37,INDIRECT("'"&amp;$B$2&amp;"'!$B$1:$B$1095"),0),MATCH(R$5,INDIRECT("'"&amp;$B$2&amp;"'!5:5"),0))),0)</f>
        <v>0</v>
      </c>
      <c r="S37" s="21">
        <f ca="1">IFERROR(INDIRECT("'"&amp;$B$2&amp;"'!"&amp;ADDRESS(MATCH($B37,INDIRECT("'"&amp;$B$2&amp;"'!$B$1:$B$1095"),0),MATCH(S$5,INDIRECT("'"&amp;$B$2&amp;"'!5:5"),0))),0)</f>
        <v>0</v>
      </c>
      <c r="T37" s="21">
        <f ca="1">IFERROR(INDIRECT("'"&amp;$B$2&amp;"'!"&amp;ADDRESS(MATCH($B37,INDIRECT("'"&amp;$B$2&amp;"'!$B$1:$B$1095"),0),MATCH(T$5,INDIRECT("'"&amp;$B$2&amp;"'!5:5"),0))),0)</f>
        <v>67930</v>
      </c>
      <c r="U37" s="21">
        <f ca="1">IFERROR(INDIRECT("'"&amp;$B$2&amp;"'!"&amp;ADDRESS(MATCH($B37,INDIRECT("'"&amp;$B$2&amp;"'!$B$1:$B$1095"),0),MATCH(U$5,INDIRECT("'"&amp;$B$2&amp;"'!5:5"),0))),0)</f>
        <v>0</v>
      </c>
      <c r="V37" s="21">
        <f ca="1">IFERROR(INDIRECT("'"&amp;$B$2&amp;"'!"&amp;ADDRESS(MATCH($B37,INDIRECT("'"&amp;$B$2&amp;"'!$B$1:$B$1095"),0),MATCH(V$5,INDIRECT("'"&amp;$B$2&amp;"'!5:5"),0))),0)</f>
        <v>105527</v>
      </c>
      <c r="W37" s="21">
        <f ca="1">IFERROR(INDIRECT("'"&amp;$B$2&amp;"'!"&amp;ADDRESS(MATCH($B37,INDIRECT("'"&amp;$B$2&amp;"'!$B$1:$B$1095"),0),MATCH(W$5,INDIRECT("'"&amp;$B$2&amp;"'!5:5"),0))),0)</f>
        <v>84361</v>
      </c>
      <c r="X37" s="21">
        <f ca="1">IFERROR(INDIRECT("'"&amp;$B$2&amp;"'!"&amp;ADDRESS(MATCH($B37,INDIRECT("'"&amp;$B$2&amp;"'!$B$1:$B$1095"),0),MATCH(X$5,INDIRECT("'"&amp;$B$2&amp;"'!5:5"),0))),0)</f>
        <v>1</v>
      </c>
      <c r="Y37" s="21">
        <f ca="1">IFERROR(INDIRECT("'"&amp;$B$2&amp;"'!"&amp;ADDRESS(MATCH($B37,INDIRECT("'"&amp;$B$2&amp;"'!$B$1:$B$1095"),0),MATCH(Y$5,INDIRECT("'"&amp;$B$2&amp;"'!5:5"),0))),0)</f>
        <v>1969</v>
      </c>
      <c r="Z37" s="21">
        <f ca="1">IFERROR(INDIRECT("'"&amp;$B$2&amp;"'!"&amp;ADDRESS(MATCH($B37,INDIRECT("'"&amp;$B$2&amp;"'!$B$1:$B$1095"),0),MATCH(Z$5,INDIRECT("'"&amp;$B$2&amp;"'!5:5"),0))),0)</f>
        <v>6560</v>
      </c>
      <c r="AA37" s="21">
        <f ca="1">IFERROR(INDIRECT("'"&amp;$B$2&amp;"'!"&amp;ADDRESS(MATCH($B37,INDIRECT("'"&amp;$B$2&amp;"'!$B$1:$B$1095"),0),MATCH(AA$5,INDIRECT("'"&amp;$B$2&amp;"'!5:5"),0))),0)</f>
        <v>0</v>
      </c>
      <c r="AB37" s="21">
        <f ca="1">IFERROR(INDIRECT("'"&amp;$B$2&amp;"'!"&amp;ADDRESS(MATCH($B37,INDIRECT("'"&amp;$B$2&amp;"'!$B$1:$B$1095"),0),MATCH(AB$5,INDIRECT("'"&amp;$B$2&amp;"'!5:5"),0))),0)</f>
        <v>0</v>
      </c>
      <c r="AC37" s="21">
        <f ca="1">IFERROR(INDIRECT("'"&amp;$B$2&amp;"'!"&amp;ADDRESS(MATCH($B37,INDIRECT("'"&amp;$B$2&amp;"'!$B$1:$B$1095"),0),MATCH(AC$5,INDIRECT("'"&amp;$B$2&amp;"'!5:5"),0))),0)</f>
        <v>6388</v>
      </c>
      <c r="AD37" s="21">
        <f ca="1">IFERROR(INDIRECT("'"&amp;$B$2&amp;"'!"&amp;ADDRESS(MATCH($B37,INDIRECT("'"&amp;$B$2&amp;"'!$B$1:$B$1095"),0),MATCH(AD$5,INDIRECT("'"&amp;$B$2&amp;"'!5:5"),0))),0)</f>
        <v>33030</v>
      </c>
      <c r="AE37" s="21">
        <f ca="1">IFERROR(INDIRECT("'"&amp;$B$2&amp;"'!"&amp;ADDRESS(MATCH($B37,INDIRECT("'"&amp;$B$2&amp;"'!$B$1:$B$1095"),0),MATCH(AE$5,INDIRECT("'"&amp;$B$2&amp;"'!5:5"),0))),0)</f>
        <v>2</v>
      </c>
      <c r="AF37" s="21">
        <f ca="1">IFERROR(INDIRECT("'"&amp;$B$2&amp;"'!"&amp;ADDRESS(MATCH($B37,INDIRECT("'"&amp;$B$2&amp;"'!$B$1:$B$1095"),0),MATCH(AF$5,INDIRECT("'"&amp;$B$2&amp;"'!5:5"),0))),0)</f>
        <v>313</v>
      </c>
      <c r="AG37" s="21">
        <f ca="1">IFERROR(INDIRECT("'"&amp;$B$2&amp;"'!"&amp;ADDRESS(MATCH($B37,INDIRECT("'"&amp;$B$2&amp;"'!$B$1:$B$1095"),0),MATCH(AG$5,INDIRECT("'"&amp;$B$2&amp;"'!5:5"),0))),0)</f>
        <v>0</v>
      </c>
      <c r="AH37" s="21">
        <f ca="1">IFERROR(INDIRECT("'"&amp;$B$2&amp;"'!"&amp;ADDRESS(MATCH($B37,INDIRECT("'"&amp;$B$2&amp;"'!$B$1:$B$1095"),0),MATCH(AH$5,INDIRECT("'"&amp;$B$2&amp;"'!5:5"),0))),0)</f>
        <v>0</v>
      </c>
      <c r="AI37" s="21">
        <f ca="1">IFERROR(INDIRECT("'"&amp;$B$2&amp;"'!"&amp;ADDRESS(MATCH($B37,INDIRECT("'"&amp;$B$2&amp;"'!$B$1:$B$1095"),0),MATCH(AI$5,INDIRECT("'"&amp;$B$2&amp;"'!5:5"),0))),0)</f>
        <v>0</v>
      </c>
      <c r="AJ37" s="21">
        <f ca="1">IFERROR(INDIRECT("'"&amp;$B$2&amp;"'!"&amp;ADDRESS(MATCH($B37,INDIRECT("'"&amp;$B$2&amp;"'!$B$1:$B$1095"),0),MATCH(AJ$5,INDIRECT("'"&amp;$B$2&amp;"'!5:5"),0))),0)</f>
        <v>132</v>
      </c>
      <c r="AK37" s="21">
        <f ca="1">IFERROR(INDIRECT("'"&amp;$B$2&amp;"'!"&amp;ADDRESS(MATCH($B37,INDIRECT("'"&amp;$B$2&amp;"'!$B$1:$B$1095"),0),MATCH(AK$5,INDIRECT("'"&amp;$B$2&amp;"'!5:5"),0))),0)</f>
        <v>62</v>
      </c>
      <c r="AL37" s="21">
        <f ca="1">IFERROR(INDIRECT("'"&amp;$B$2&amp;"'!"&amp;ADDRESS(MATCH($B37,INDIRECT("'"&amp;$B$2&amp;"'!$B$1:$B$1095"),0),MATCH(AL$5,INDIRECT("'"&amp;$B$2&amp;"'!5:5"),0))),0)</f>
        <v>0</v>
      </c>
      <c r="AM37" s="21">
        <f ca="1">IFERROR(INDIRECT("'"&amp;$B$2&amp;"'!"&amp;ADDRESS(MATCH($B37,INDIRECT("'"&amp;$B$2&amp;"'!$B$1:$B$1095"),0),MATCH(AM$5,INDIRECT("'"&amp;$B$2&amp;"'!5:5"),0))),0)</f>
        <v>1230</v>
      </c>
      <c r="AN37" s="21">
        <f ca="1">IFERROR(INDIRECT("'"&amp;$B$2&amp;"'!"&amp;ADDRESS(MATCH($B37,INDIRECT("'"&amp;$B$2&amp;"'!$B$1:$B$1095"),0),MATCH(AN$5,INDIRECT("'"&amp;$B$2&amp;"'!5:5"),0))),0)</f>
        <v>0</v>
      </c>
      <c r="AO37" s="21">
        <f ca="1">IFERROR(INDIRECT("'"&amp;$B$2&amp;"'!"&amp;ADDRESS(MATCH($B37,INDIRECT("'"&amp;$B$2&amp;"'!$B$1:$B$1095"),0),MATCH(AO$5,INDIRECT("'"&amp;$B$2&amp;"'!5:5"),0))),0)</f>
        <v>0</v>
      </c>
      <c r="AP37" s="21">
        <f ca="1">IFERROR(INDIRECT("'"&amp;$B$2&amp;"'!"&amp;ADDRESS(MATCH($B37,INDIRECT("'"&amp;$B$2&amp;"'!$B$1:$B$1095"),0),MATCH(AP$5,INDIRECT("'"&amp;$B$2&amp;"'!5:5"),0))),0)</f>
        <v>1359</v>
      </c>
      <c r="AQ37" s="21">
        <f ca="1">IFERROR(INDIRECT("'"&amp;$B$2&amp;"'!"&amp;ADDRESS(MATCH($B37,INDIRECT("'"&amp;$B$2&amp;"'!$B$1:$B$1095"),0),MATCH(AQ$5,INDIRECT("'"&amp;$B$2&amp;"'!5:5"),0))),0)</f>
        <v>0</v>
      </c>
      <c r="AR37" s="21">
        <f ca="1">IFERROR(INDIRECT("'"&amp;$B$2&amp;"'!"&amp;ADDRESS(MATCH($B37,INDIRECT("'"&amp;$B$2&amp;"'!$B$1:$B$1095"),0),MATCH(AR$5,INDIRECT("'"&amp;$B$2&amp;"'!5:5"),0))),0)</f>
        <v>0</v>
      </c>
      <c r="AS37" s="21">
        <f ca="1">IFERROR(INDIRECT("'"&amp;$B$2&amp;"'!"&amp;ADDRESS(MATCH($B37,INDIRECT("'"&amp;$B$2&amp;"'!$B$1:$B$1095"),0),MATCH(AS$5,INDIRECT("'"&amp;$B$2&amp;"'!5:5"),0))),0)</f>
        <v>0</v>
      </c>
      <c r="AT37" s="21">
        <f ca="1">IFERROR(INDIRECT("'"&amp;$B$2&amp;"'!"&amp;ADDRESS(MATCH($B37,INDIRECT("'"&amp;$B$2&amp;"'!$B$1:$B$1095"),0),MATCH(AT$5,INDIRECT("'"&amp;$B$2&amp;"'!5:5"),0))),0)</f>
        <v>0</v>
      </c>
      <c r="AU37" s="21">
        <f ca="1">IFERROR(INDIRECT("'"&amp;$B$2&amp;"'!"&amp;ADDRESS(MATCH($B37,INDIRECT("'"&amp;$B$2&amp;"'!$B$1:$B$1095"),0),MATCH(AU$5,INDIRECT("'"&amp;$B$2&amp;"'!5:5"),0))),0)</f>
        <v>0</v>
      </c>
      <c r="AV37" s="21">
        <f ca="1">IFERROR(INDIRECT("'"&amp;$B$2&amp;"'!"&amp;ADDRESS(MATCH($B37,INDIRECT("'"&amp;$B$2&amp;"'!$B$1:$B$1095"),0),MATCH(AV$5,INDIRECT("'"&amp;$B$2&amp;"'!5:5"),0))),0)</f>
        <v>0</v>
      </c>
      <c r="AW37" s="21">
        <f ca="1">IFERROR(INDIRECT("'"&amp;$B$2&amp;"'!"&amp;ADDRESS(MATCH($B37,INDIRECT("'"&amp;$B$2&amp;"'!$B$1:$B$1095"),0),MATCH(AW$5,INDIRECT("'"&amp;$B$2&amp;"'!5:5"),0))),0)</f>
        <v>0</v>
      </c>
      <c r="AX37" s="21">
        <f ca="1">IFERROR(INDIRECT("'"&amp;$B$2&amp;"'!"&amp;ADDRESS(MATCH($B37,INDIRECT("'"&amp;$B$2&amp;"'!$B$1:$B$1095"),0),MATCH(AX$5,INDIRECT("'"&amp;$B$2&amp;"'!5:5"),0))),0)</f>
        <v>0</v>
      </c>
      <c r="AY37" s="21">
        <f ca="1">IFERROR(INDIRECT("'"&amp;$B$2&amp;"'!"&amp;ADDRESS(MATCH($B37,INDIRECT("'"&amp;$B$2&amp;"'!$B$1:$B$1095"),0),MATCH(AY$5,INDIRECT("'"&amp;$B$2&amp;"'!5:5"),0))),0)</f>
        <v>0</v>
      </c>
      <c r="AZ37" s="21">
        <f ca="1">IFERROR(INDIRECT("'"&amp;$B$2&amp;"'!"&amp;ADDRESS(MATCH($B37,INDIRECT("'"&amp;$B$2&amp;"'!$B$1:$B$1095"),0),MATCH(AZ$5,INDIRECT("'"&amp;$B$2&amp;"'!5:5"),0))),0)</f>
        <v>0</v>
      </c>
      <c r="BA37" s="21">
        <f ca="1">IFERROR(INDIRECT("'"&amp;$B$2&amp;"'!"&amp;ADDRESS(MATCH($B37,INDIRECT("'"&amp;$B$2&amp;"'!$B$1:$B$1095"),0),MATCH(BA$5,INDIRECT("'"&amp;$B$2&amp;"'!5:5"),0))),0)</f>
        <v>0</v>
      </c>
      <c r="BB37" s="21">
        <f ca="1">IFERROR(INDIRECT("'"&amp;$B$2&amp;"'!"&amp;ADDRESS(MATCH($B37,INDIRECT("'"&amp;$B$2&amp;"'!$B$1:$B$1095"),0),MATCH(BB$5,INDIRECT("'"&amp;$B$2&amp;"'!5:5"),0))),0)</f>
        <v>0</v>
      </c>
      <c r="BC37" s="21">
        <f ca="1">IFERROR(INDIRECT("'"&amp;$B$2&amp;"'!"&amp;ADDRESS(MATCH($B37,INDIRECT("'"&amp;$B$2&amp;"'!$B$1:$B$1095"),0),MATCH(BC$5,INDIRECT("'"&amp;$B$2&amp;"'!5:5"),0))),0)</f>
        <v>0</v>
      </c>
      <c r="BD37" s="21">
        <f ca="1">IFERROR(INDIRECT("'"&amp;$B$2&amp;"'!"&amp;ADDRESS(MATCH($B37,INDIRECT("'"&amp;$B$2&amp;"'!$B$1:$B$1095"),0),MATCH(BD$5,INDIRECT("'"&amp;$B$2&amp;"'!5:5"),0))),0)</f>
        <v>112047</v>
      </c>
      <c r="BE37" s="21">
        <f ca="1">IFERROR(INDIRECT("'"&amp;$B$2&amp;"'!"&amp;ADDRESS(MATCH($B37,INDIRECT("'"&amp;$B$2&amp;"'!$B$1:$B$1095"),0),MATCH(BE$5,INDIRECT("'"&amp;$B$2&amp;"'!5:5"),0))),0)</f>
        <v>-159</v>
      </c>
      <c r="BF37" s="21">
        <f ca="1">IFERROR(INDIRECT("'"&amp;$B$2&amp;"'!"&amp;ADDRESS(MATCH($B37,INDIRECT("'"&amp;$B$2&amp;"'!$B$1:$B$1095"),0),MATCH(BF$5,INDIRECT("'"&amp;$B$2&amp;"'!5:5"),0))),0)</f>
        <v>0</v>
      </c>
      <c r="BG37" s="21">
        <f ca="1">IFERROR(INDIRECT("'"&amp;$B$2&amp;"'!"&amp;ADDRESS(MATCH($B37,INDIRECT("'"&amp;$B$2&amp;"'!$B$1:$B$1095"),0),MATCH(BG$5,INDIRECT("'"&amp;$B$2&amp;"'!5:5"),0))),0)</f>
        <v>0</v>
      </c>
      <c r="BH37" s="21">
        <f ca="1">IFERROR(INDIRECT("'"&amp;$B$2&amp;"'!"&amp;ADDRESS(MATCH($B37,INDIRECT("'"&amp;$B$2&amp;"'!$B$1:$B$1095"),0),MATCH(BH$5,INDIRECT("'"&amp;$B$2&amp;"'!5:5"),0))),0)</f>
        <v>0</v>
      </c>
      <c r="BI37" s="21">
        <f ca="1">IFERROR(INDIRECT("'"&amp;$B$2&amp;"'!"&amp;ADDRESS(MATCH($B37,INDIRECT("'"&amp;$B$2&amp;"'!$B$1:$B$1095"),0),MATCH(BI$5,INDIRECT("'"&amp;$B$2&amp;"'!5:5"),0))),0)</f>
        <v>0</v>
      </c>
      <c r="BJ37" s="21">
        <f ca="1">IFERROR(INDIRECT("'"&amp;$B$2&amp;"'!"&amp;ADDRESS(MATCH($B37,INDIRECT("'"&amp;$B$2&amp;"'!$B$1:$B$1095"),0),MATCH(BJ$5,INDIRECT("'"&amp;$B$2&amp;"'!5:5"),0))),0)</f>
        <v>0</v>
      </c>
      <c r="BK37" s="21">
        <f ca="1">IFERROR(INDIRECT("'"&amp;$B$2&amp;"'!"&amp;ADDRESS(MATCH($B37,INDIRECT("'"&amp;$B$2&amp;"'!$B$1:$B$1095"),0),MATCH(BK$5,INDIRECT("'"&amp;$B$2&amp;"'!5:5"),0))),0)</f>
        <v>0</v>
      </c>
      <c r="BL37" s="21">
        <f ca="1">IFERROR(INDIRECT("'"&amp;$B$2&amp;"'!"&amp;ADDRESS(MATCH($B37,INDIRECT("'"&amp;$B$2&amp;"'!$B$1:$B$1095"),0),MATCH(BL$5,INDIRECT("'"&amp;$B$2&amp;"'!5:5"),0))),0)</f>
        <v>0</v>
      </c>
      <c r="BM37" s="21">
        <f ca="1">IFERROR(INDIRECT("'"&amp;$B$2&amp;"'!"&amp;ADDRESS(MATCH($B37,INDIRECT("'"&amp;$B$2&amp;"'!$B$1:$B$1095"),0),MATCH(BM$5,INDIRECT("'"&amp;$B$2&amp;"'!5:5"),0))),0)</f>
        <v>0</v>
      </c>
      <c r="BN37" s="21">
        <f ca="1">IFERROR(INDIRECT("'"&amp;$B$2&amp;"'!"&amp;ADDRESS(MATCH($B37,INDIRECT("'"&amp;$B$2&amp;"'!$B$1:$B$1095"),0),MATCH(BN$5,INDIRECT("'"&amp;$B$2&amp;"'!5:5"),0))),0)</f>
        <v>78983</v>
      </c>
      <c r="BO37" s="21">
        <f ca="1">IFERROR(INDIRECT("'"&amp;$B$2&amp;"'!"&amp;ADDRESS(MATCH($B37,INDIRECT("'"&amp;$B$2&amp;"'!$B$1:$B$1095"),0),MATCH(BO$5,INDIRECT("'"&amp;$B$2&amp;"'!5:5"),0))),0)</f>
        <v>0</v>
      </c>
      <c r="BP37" s="21">
        <f ca="1">IFERROR(INDIRECT("'"&amp;$B$2&amp;"'!"&amp;ADDRESS(MATCH($B37,INDIRECT("'"&amp;$B$2&amp;"'!$B$1:$B$1095"),0),MATCH(BP$5,INDIRECT("'"&amp;$B$2&amp;"'!5:5"),0))),0)</f>
        <v>1845</v>
      </c>
      <c r="BQ37" s="21">
        <f ca="1">IFERROR(INDIRECT("'"&amp;$B$2&amp;"'!"&amp;ADDRESS(MATCH($B37,INDIRECT("'"&amp;$B$2&amp;"'!$B$1:$B$1095"),0),MATCH(BQ$5,INDIRECT("'"&amp;$B$2&amp;"'!5:5"),0))),0)</f>
        <v>5</v>
      </c>
      <c r="BR37" s="21">
        <f ca="1">IFERROR(INDIRECT("'"&amp;$B$2&amp;"'!"&amp;ADDRESS(MATCH($B37,INDIRECT("'"&amp;$B$2&amp;"'!$B$1:$B$1095"),0),MATCH(BR$5,INDIRECT("'"&amp;$B$2&amp;"'!5:5"),0))),0)</f>
        <v>36</v>
      </c>
      <c r="BS37" s="21">
        <f ca="1">IFERROR(INDIRECT("'"&amp;$B$2&amp;"'!"&amp;ADDRESS(MATCH($B37,INDIRECT("'"&amp;$B$2&amp;"'!$B$1:$B$1095"),0),MATCH(BS$5,INDIRECT("'"&amp;$B$2&amp;"'!5:5"),0))),0)</f>
        <v>4586</v>
      </c>
      <c r="BT37" s="21">
        <f ca="1">IFERROR(INDIRECT("'"&amp;$B$2&amp;"'!"&amp;ADDRESS(MATCH($B37,INDIRECT("'"&amp;$B$2&amp;"'!$B$1:$B$1095"),0),MATCH(BT$5,INDIRECT("'"&amp;$B$2&amp;"'!5:5"),0))),0)</f>
        <v>0</v>
      </c>
      <c r="BU37" s="21">
        <f ca="1">IFERROR(INDIRECT("'"&amp;$B$2&amp;"'!"&amp;ADDRESS(MATCH($B37,INDIRECT("'"&amp;$B$2&amp;"'!$B$1:$B$1095"),0),MATCH(BU$5,INDIRECT("'"&amp;$B$2&amp;"'!5:5"),0))),0)</f>
        <v>0</v>
      </c>
      <c r="BV37" s="21">
        <f ca="1">IFERROR(INDIRECT("'"&amp;$B$2&amp;"'!"&amp;ADDRESS(MATCH($B37,INDIRECT("'"&amp;$B$2&amp;"'!$B$1:$B$1095"),0),MATCH(BV$5,INDIRECT("'"&amp;$B$2&amp;"'!5:5"),0))),0)</f>
        <v>60</v>
      </c>
      <c r="BW37" s="21">
        <f ca="1">IFERROR(INDIRECT("'"&amp;$B$2&amp;"'!"&amp;ADDRESS(MATCH($B37,INDIRECT("'"&amp;$B$2&amp;"'!$B$1:$B$1095"),0),MATCH(BW$5,INDIRECT("'"&amp;$B$2&amp;"'!5:5"),0))),0)</f>
        <v>0</v>
      </c>
      <c r="BX37" s="21">
        <f ca="1">IFERROR(INDIRECT("'"&amp;$B$2&amp;"'!"&amp;ADDRESS(MATCH($B37,INDIRECT("'"&amp;$B$2&amp;"'!$B$1:$B$1095"),0),MATCH(BX$5,INDIRECT("'"&amp;$B$2&amp;"'!5:5"),0))),0)</f>
        <v>0</v>
      </c>
      <c r="BY37" s="21">
        <f ca="1">IFERROR(INDIRECT("'"&amp;$B$2&amp;"'!"&amp;ADDRESS(MATCH($B37,INDIRECT("'"&amp;$B$2&amp;"'!$B$1:$B$1095"),0),MATCH(BY$5,INDIRECT("'"&amp;$B$2&amp;"'!5:5"),0))),0)</f>
        <v>0</v>
      </c>
      <c r="BZ37" s="21">
        <f ca="1">IFERROR(INDIRECT("'"&amp;$B$2&amp;"'!"&amp;ADDRESS(MATCH($B37,INDIRECT("'"&amp;$B$2&amp;"'!$B$1:$B$1095"),0),MATCH(BZ$5,INDIRECT("'"&amp;$B$2&amp;"'!5:5"),0))),0)</f>
        <v>1</v>
      </c>
      <c r="CA37" s="21">
        <f ca="1">IFERROR(INDIRECT("'"&amp;$B$2&amp;"'!"&amp;ADDRESS(MATCH($B37,INDIRECT("'"&amp;$B$2&amp;"'!$B$1:$B$1095"),0),MATCH(CA$5,INDIRECT("'"&amp;$B$2&amp;"'!5:5"),0))),0)</f>
        <v>939</v>
      </c>
      <c r="CB37" s="21">
        <f ca="1">IFERROR(INDIRECT("'"&amp;$B$2&amp;"'!"&amp;ADDRESS(MATCH($B37,INDIRECT("'"&amp;$B$2&amp;"'!$B$1:$B$1095"),0),MATCH(CB$5,INDIRECT("'"&amp;$B$2&amp;"'!5:5"),0))),0)</f>
        <v>0</v>
      </c>
      <c r="CC37" s="21">
        <f ca="1">IFERROR(INDIRECT("'"&amp;$B$2&amp;"'!"&amp;ADDRESS(MATCH($B37,INDIRECT("'"&amp;$B$2&amp;"'!$B$1:$B$1095"),0),MATCH(CC$5,INDIRECT("'"&amp;$B$2&amp;"'!5:5"),0))),0)</f>
        <v>49</v>
      </c>
      <c r="CD37" s="21">
        <f ca="1">IFERROR(INDIRECT("'"&amp;$B$2&amp;"'!"&amp;ADDRESS(MATCH($B37,INDIRECT("'"&amp;$B$2&amp;"'!$B$1:$B$1095"),0),MATCH(CD$5,INDIRECT("'"&amp;$B$2&amp;"'!5:5"),0))),0)</f>
        <v>8</v>
      </c>
      <c r="CE37" s="21">
        <f ca="1">IFERROR(INDIRECT("'"&amp;$B$2&amp;"'!"&amp;ADDRESS(MATCH($B37,INDIRECT("'"&amp;$B$2&amp;"'!$B$1:$B$1095"),0),MATCH(CE$5,INDIRECT("'"&amp;$B$2&amp;"'!5:5"),0))),0)</f>
        <v>0</v>
      </c>
      <c r="CF37" s="21">
        <f ca="1">IFERROR(INDIRECT("'"&amp;$B$2&amp;"'!"&amp;ADDRESS(MATCH($B37,INDIRECT("'"&amp;$B$2&amp;"'!$B$1:$B$1095"),0),MATCH(CF$5,INDIRECT("'"&amp;$B$2&amp;"'!5:5"),0))),0)</f>
        <v>0</v>
      </c>
      <c r="CG37" s="21">
        <f ca="1">IFERROR(INDIRECT("'"&amp;$B$2&amp;"'!"&amp;ADDRESS(MATCH($B37,INDIRECT("'"&amp;$B$2&amp;"'!$B$1:$B$1095"),0),MATCH(CG$5,INDIRECT("'"&amp;$B$2&amp;"'!5:5"),0))),0)</f>
        <v>0</v>
      </c>
      <c r="CH37" s="21">
        <f ca="1">IFERROR(INDIRECT("'"&amp;$B$2&amp;"'!"&amp;ADDRESS(MATCH($B37,INDIRECT("'"&amp;$B$2&amp;"'!$B$1:$B$1095"),0),MATCH(CH$5,INDIRECT("'"&amp;$B$2&amp;"'!5:5"),0))),0)</f>
        <v>0</v>
      </c>
      <c r="CI37" s="22">
        <f t="shared" ca="1" si="1"/>
        <v>11440</v>
      </c>
      <c r="CJ37" s="21">
        <f ca="1">IFERROR(INDIRECT("'"&amp;$B$2&amp;"'!"&amp;ADDRESS(MATCH($B37,INDIRECT("'"&amp;$B$2&amp;"'!$B$1:$B$1095"),0),MATCH(CJ$5,INDIRECT("'"&amp;$B$2&amp;"'!5:5"),0))),0)</f>
        <v>0</v>
      </c>
      <c r="CK37" s="21">
        <f ca="1">IFERROR(INDIRECT("'"&amp;$B$2&amp;"'!"&amp;ADDRESS(MATCH($B37,INDIRECT("'"&amp;$B$2&amp;"'!$B$1:$B$1095"),0),MATCH(CK$5,INDIRECT("'"&amp;$B$2&amp;"'!5:5"),0))),0)</f>
        <v>0</v>
      </c>
      <c r="CL37" s="22">
        <f t="shared" ca="1" si="2"/>
        <v>1480</v>
      </c>
      <c r="CM37" s="21">
        <f ca="1">IFERROR(INDIRECT("'"&amp;$B$2&amp;"'!"&amp;ADDRESS(MATCH($B37,INDIRECT("'"&amp;$B$2&amp;"'!$B$1:$B$1095"),0),MATCH(CM$5,INDIRECT("'"&amp;$B$2&amp;"'!5:5"),0))),0)</f>
        <v>617</v>
      </c>
      <c r="CN37" s="21">
        <f ca="1">IFERROR(INDIRECT("'"&amp;$B$2&amp;"'!"&amp;ADDRESS(MATCH($B37,INDIRECT("'"&amp;$B$2&amp;"'!$B$1:$B$1095"),0),MATCH(CN$5,INDIRECT("'"&amp;$B$2&amp;"'!5:5"),0))),0)</f>
        <v>863</v>
      </c>
      <c r="CO37" s="22">
        <f t="shared" ca="1" si="3"/>
        <v>9960</v>
      </c>
      <c r="CP37" s="21">
        <f ca="1">IFERROR(INDIRECT("'"&amp;$B$2&amp;"'!"&amp;ADDRESS(MATCH($B37,INDIRECT("'"&amp;$B$2&amp;"'!$B$1:$B$1095"),0),MATCH(CP$5,INDIRECT("'"&amp;$B$2&amp;"'!5:5"),0))),0)</f>
        <v>0</v>
      </c>
      <c r="CQ37" s="21">
        <f ca="1">IFERROR(INDIRECT("'"&amp;$B$2&amp;"'!"&amp;ADDRESS(MATCH($B37,INDIRECT("'"&amp;$B$2&amp;"'!$B$1:$B$1095"),0),MATCH(CQ$5,INDIRECT("'"&amp;$B$2&amp;"'!5:5"),0))),0)</f>
        <v>9960</v>
      </c>
      <c r="CR37" s="21">
        <f ca="1">IFERROR(INDIRECT("'"&amp;$B$2&amp;"'!"&amp;ADDRESS(MATCH($B37,INDIRECT("'"&amp;$B$2&amp;"'!$B$1:$B$1095"),0),MATCH(CR$5,INDIRECT("'"&amp;$B$2&amp;"'!5:5"),0))),0)</f>
        <v>782</v>
      </c>
      <c r="CS37" s="21">
        <f ca="1">IFERROR(INDIRECT("'"&amp;$B$2&amp;"'!"&amp;ADDRESS(MATCH($B37,INDIRECT("'"&amp;$B$2&amp;"'!$B$1:$B$1095"),0),MATCH(CS$5,INDIRECT("'"&amp;$B$2&amp;"'!5:5"),0))),0)</f>
        <v>0</v>
      </c>
      <c r="CT37" s="21">
        <f ca="1">IFERROR(INDIRECT("'"&amp;$B$2&amp;"'!"&amp;ADDRESS(MATCH($B37,INDIRECT("'"&amp;$B$2&amp;"'!$B$1:$B$1095"),0),MATCH(CT$5,INDIRECT("'"&amp;$B$2&amp;"'!5:5"),0))),0)</f>
        <v>0</v>
      </c>
      <c r="CU37" s="22">
        <f t="shared" ca="1" si="5"/>
        <v>571843</v>
      </c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</row>
    <row r="38" spans="1:226" ht="12.75" customHeight="1" x14ac:dyDescent="0.2">
      <c r="A38" s="67" t="s">
        <v>175</v>
      </c>
      <c r="B38" s="20">
        <v>1044</v>
      </c>
      <c r="C38" s="68" t="s">
        <v>144</v>
      </c>
      <c r="D38" s="22">
        <f t="shared" ca="1" si="0"/>
        <v>52207.35</v>
      </c>
      <c r="E38" s="21">
        <f ca="1">IFERROR(INDIRECT("'"&amp;$B$2&amp;"'!"&amp;ADDRESS(MATCH($B38,INDIRECT("'"&amp;$B$2&amp;"'!$B$1:$B$1095"),0),MATCH(E$5,INDIRECT("'"&amp;$B$2&amp;"'!5:5"),0))),0)</f>
        <v>49199.78</v>
      </c>
      <c r="F38" s="21">
        <f ca="1">IFERROR(INDIRECT("'"&amp;$B$2&amp;"'!"&amp;ADDRESS(MATCH($B38,INDIRECT("'"&amp;$B$2&amp;"'!$B$1:$B$1095"),0),MATCH(F$5,INDIRECT("'"&amp;$B$2&amp;"'!5:5"),0))),0)</f>
        <v>3007.57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0</v>
      </c>
      <c r="I38" s="21">
        <f ca="1">IFERROR(INDIRECT("'"&amp;$B$2&amp;"'!"&amp;ADDRESS(MATCH($B38,INDIRECT("'"&amp;$B$2&amp;"'!$B$1:$B$1095"),0),MATCH(I$5,INDIRECT("'"&amp;$B$2&amp;"'!5:5"),0))),0)</f>
        <v>76280.179999999993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IFERROR(INDIRECT("'"&amp;$B$2&amp;"'!"&amp;ADDRESS(MATCH($B38,INDIRECT("'"&amp;$B$2&amp;"'!$B$1:$B$1095"),0),MATCH(K$5,INDIRECT("'"&amp;$B$2&amp;"'!5:5"),0))),0)</f>
        <v>0</v>
      </c>
      <c r="L38" s="21">
        <f ca="1">IFERROR(INDIRECT("'"&amp;$B$2&amp;"'!"&amp;ADDRESS(MATCH($B38,INDIRECT("'"&amp;$B$2&amp;"'!$B$1:$B$1095"),0),MATCH(L$5,INDIRECT("'"&amp;$B$2&amp;"'!5:5"),0))),0)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IFERROR(INDIRECT("'"&amp;$B$2&amp;"'!"&amp;ADDRESS(MATCH($B38,INDIRECT("'"&amp;$B$2&amp;"'!$B$1:$B$1095"),0),MATCH(N$5,INDIRECT("'"&amp;$B$2&amp;"'!5:5"),0))),0)</f>
        <v>0</v>
      </c>
      <c r="O38" s="21">
        <f ca="1">IFERROR(INDIRECT("'"&amp;$B$2&amp;"'!"&amp;ADDRESS(MATCH($B38,INDIRECT("'"&amp;$B$2&amp;"'!$B$1:$B$1095"),0),MATCH(O$5,INDIRECT("'"&amp;$B$2&amp;"'!5:5"),0))),0)</f>
        <v>0</v>
      </c>
      <c r="P38" s="21">
        <f ca="1">IFERROR(INDIRECT("'"&amp;$B$2&amp;"'!"&amp;ADDRESS(MATCH($B38,INDIRECT("'"&amp;$B$2&amp;"'!$B$1:$B$1095"),0),MATCH(P$5,INDIRECT("'"&amp;$B$2&amp;"'!5:5"),0))),0)</f>
        <v>0</v>
      </c>
      <c r="Q38" s="21">
        <f ca="1">IFERROR(INDIRECT("'"&amp;$B$2&amp;"'!"&amp;ADDRESS(MATCH($B38,INDIRECT("'"&amp;$B$2&amp;"'!$B$1:$B$1095"),0),MATCH(Q$5,INDIRECT("'"&amp;$B$2&amp;"'!5:5"),0))),0)</f>
        <v>0</v>
      </c>
      <c r="R38" s="21">
        <f ca="1">IFERROR(INDIRECT("'"&amp;$B$2&amp;"'!"&amp;ADDRESS(MATCH($B38,INDIRECT("'"&amp;$B$2&amp;"'!$B$1:$B$1095"),0),MATCH(R$5,INDIRECT("'"&amp;$B$2&amp;"'!5:5"),0))),0)</f>
        <v>0</v>
      </c>
      <c r="S38" s="21">
        <f ca="1">IFERROR(INDIRECT("'"&amp;$B$2&amp;"'!"&amp;ADDRESS(MATCH($B38,INDIRECT("'"&amp;$B$2&amp;"'!$B$1:$B$1095"),0),MATCH(S$5,INDIRECT("'"&amp;$B$2&amp;"'!5:5"),0))),0)</f>
        <v>0</v>
      </c>
      <c r="T38" s="21">
        <f ca="1">IFERROR(INDIRECT("'"&amp;$B$2&amp;"'!"&amp;ADDRESS(MATCH($B38,INDIRECT("'"&amp;$B$2&amp;"'!$B$1:$B$1095"),0),MATCH(T$5,INDIRECT("'"&amp;$B$2&amp;"'!5:5"),0))),0)</f>
        <v>176788.4</v>
      </c>
      <c r="U38" s="21">
        <f ca="1">IFERROR(INDIRECT("'"&amp;$B$2&amp;"'!"&amp;ADDRESS(MATCH($B38,INDIRECT("'"&amp;$B$2&amp;"'!$B$1:$B$1095"),0),MATCH(U$5,INDIRECT("'"&amp;$B$2&amp;"'!5:5"),0))),0)</f>
        <v>0</v>
      </c>
      <c r="V38" s="21">
        <f ca="1">IFERROR(INDIRECT("'"&amp;$B$2&amp;"'!"&amp;ADDRESS(MATCH($B38,INDIRECT("'"&amp;$B$2&amp;"'!$B$1:$B$1095"),0),MATCH(V$5,INDIRECT("'"&amp;$B$2&amp;"'!5:5"),0))),0)</f>
        <v>75449.17</v>
      </c>
      <c r="W38" s="21">
        <f ca="1">IFERROR(INDIRECT("'"&amp;$B$2&amp;"'!"&amp;ADDRESS(MATCH($B38,INDIRECT("'"&amp;$B$2&amp;"'!$B$1:$B$1095"),0),MATCH(W$5,INDIRECT("'"&amp;$B$2&amp;"'!5:5"),0))),0)</f>
        <v>19997.150000000001</v>
      </c>
      <c r="X38" s="21">
        <f ca="1">IFERROR(INDIRECT("'"&amp;$B$2&amp;"'!"&amp;ADDRESS(MATCH($B38,INDIRECT("'"&amp;$B$2&amp;"'!$B$1:$B$1095"),0),MATCH(X$5,INDIRECT("'"&amp;$B$2&amp;"'!5:5"),0))),0)</f>
        <v>0</v>
      </c>
      <c r="Y38" s="21">
        <f ca="1">IFERROR(INDIRECT("'"&amp;$B$2&amp;"'!"&amp;ADDRESS(MATCH($B38,INDIRECT("'"&amp;$B$2&amp;"'!$B$1:$B$1095"),0),MATCH(Y$5,INDIRECT("'"&amp;$B$2&amp;"'!5:5"),0))),0)</f>
        <v>1943.74</v>
      </c>
      <c r="Z38" s="21">
        <f ca="1">IFERROR(INDIRECT("'"&amp;$B$2&amp;"'!"&amp;ADDRESS(MATCH($B38,INDIRECT("'"&amp;$B$2&amp;"'!$B$1:$B$1095"),0),MATCH(Z$5,INDIRECT("'"&amp;$B$2&amp;"'!5:5"),0))),0)</f>
        <v>34414.01</v>
      </c>
      <c r="AA38" s="21">
        <f ca="1">IFERROR(INDIRECT("'"&amp;$B$2&amp;"'!"&amp;ADDRESS(MATCH($B38,INDIRECT("'"&amp;$B$2&amp;"'!$B$1:$B$1095"),0),MATCH(AA$5,INDIRECT("'"&amp;$B$2&amp;"'!5:5"),0))),0)</f>
        <v>0</v>
      </c>
      <c r="AB38" s="21">
        <f ca="1">IFERROR(INDIRECT("'"&amp;$B$2&amp;"'!"&amp;ADDRESS(MATCH($B38,INDIRECT("'"&amp;$B$2&amp;"'!$B$1:$B$1095"),0),MATCH(AB$5,INDIRECT("'"&amp;$B$2&amp;"'!5:5"),0))),0)</f>
        <v>0</v>
      </c>
      <c r="AC38" s="21">
        <f ca="1">IFERROR(INDIRECT("'"&amp;$B$2&amp;"'!"&amp;ADDRESS(MATCH($B38,INDIRECT("'"&amp;$B$2&amp;"'!$B$1:$B$1095"),0),MATCH(AC$5,INDIRECT("'"&amp;$B$2&amp;"'!5:5"),0))),0)</f>
        <v>37554.1</v>
      </c>
      <c r="AD38" s="21">
        <f ca="1">IFERROR(INDIRECT("'"&amp;$B$2&amp;"'!"&amp;ADDRESS(MATCH($B38,INDIRECT("'"&amp;$B$2&amp;"'!$B$1:$B$1095"),0),MATCH(AD$5,INDIRECT("'"&amp;$B$2&amp;"'!5:5"),0))),0)</f>
        <v>17493.310000000001</v>
      </c>
      <c r="AE38" s="21">
        <f ca="1">IFERROR(INDIRECT("'"&amp;$B$2&amp;"'!"&amp;ADDRESS(MATCH($B38,INDIRECT("'"&amp;$B$2&amp;"'!$B$1:$B$1095"),0),MATCH(AE$5,INDIRECT("'"&amp;$B$2&amp;"'!5:5"),0))),0)</f>
        <v>0</v>
      </c>
      <c r="AF38" s="21">
        <f ca="1">IFERROR(INDIRECT("'"&amp;$B$2&amp;"'!"&amp;ADDRESS(MATCH($B38,INDIRECT("'"&amp;$B$2&amp;"'!$B$1:$B$1095"),0),MATCH(AF$5,INDIRECT("'"&amp;$B$2&amp;"'!5:5"),0))),0)</f>
        <v>0</v>
      </c>
      <c r="AG38" s="21">
        <f ca="1">IFERROR(INDIRECT("'"&amp;$B$2&amp;"'!"&amp;ADDRESS(MATCH($B38,INDIRECT("'"&amp;$B$2&amp;"'!$B$1:$B$1095"),0),MATCH(AG$5,INDIRECT("'"&amp;$B$2&amp;"'!5:5"),0))),0)</f>
        <v>0</v>
      </c>
      <c r="AH38" s="21">
        <f ca="1">IFERROR(INDIRECT("'"&amp;$B$2&amp;"'!"&amp;ADDRESS(MATCH($B38,INDIRECT("'"&amp;$B$2&amp;"'!$B$1:$B$1095"),0),MATCH(AH$5,INDIRECT("'"&amp;$B$2&amp;"'!5:5"),0))),0)</f>
        <v>0</v>
      </c>
      <c r="AI38" s="21">
        <f ca="1">IFERROR(INDIRECT("'"&amp;$B$2&amp;"'!"&amp;ADDRESS(MATCH($B38,INDIRECT("'"&amp;$B$2&amp;"'!$B$1:$B$1095"),0),MATCH(AI$5,INDIRECT("'"&amp;$B$2&amp;"'!5:5"),0))),0)</f>
        <v>0</v>
      </c>
      <c r="AJ38" s="21">
        <f ca="1">IFERROR(INDIRECT("'"&amp;$B$2&amp;"'!"&amp;ADDRESS(MATCH($B38,INDIRECT("'"&amp;$B$2&amp;"'!$B$1:$B$1095"),0),MATCH(AJ$5,INDIRECT("'"&amp;$B$2&amp;"'!5:5"),0))),0)</f>
        <v>0</v>
      </c>
      <c r="AK38" s="21">
        <f ca="1">IFERROR(INDIRECT("'"&amp;$B$2&amp;"'!"&amp;ADDRESS(MATCH($B38,INDIRECT("'"&amp;$B$2&amp;"'!$B$1:$B$1095"),0),MATCH(AK$5,INDIRECT("'"&amp;$B$2&amp;"'!5:5"),0))),0)</f>
        <v>0</v>
      </c>
      <c r="AL38" s="21">
        <f ca="1">IFERROR(INDIRECT("'"&amp;$B$2&amp;"'!"&amp;ADDRESS(MATCH($B38,INDIRECT("'"&amp;$B$2&amp;"'!$B$1:$B$1095"),0),MATCH(AL$5,INDIRECT("'"&amp;$B$2&amp;"'!5:5"),0))),0)</f>
        <v>0</v>
      </c>
      <c r="AM38" s="21">
        <f ca="1">IFERROR(INDIRECT("'"&amp;$B$2&amp;"'!"&amp;ADDRESS(MATCH($B38,INDIRECT("'"&amp;$B$2&amp;"'!$B$1:$B$1095"),0),MATCH(AM$5,INDIRECT("'"&amp;$B$2&amp;"'!5:5"),0))),0)</f>
        <v>0</v>
      </c>
      <c r="AN38" s="21">
        <f ca="1">IFERROR(INDIRECT("'"&amp;$B$2&amp;"'!"&amp;ADDRESS(MATCH($B38,INDIRECT("'"&amp;$B$2&amp;"'!$B$1:$B$1095"),0),MATCH(AN$5,INDIRECT("'"&amp;$B$2&amp;"'!5:5"),0))),0)</f>
        <v>0</v>
      </c>
      <c r="AO38" s="21">
        <f ca="1">IFERROR(INDIRECT("'"&amp;$B$2&amp;"'!"&amp;ADDRESS(MATCH($B38,INDIRECT("'"&amp;$B$2&amp;"'!$B$1:$B$1095"),0),MATCH(AO$5,INDIRECT("'"&amp;$B$2&amp;"'!5:5"),0))),0)</f>
        <v>0</v>
      </c>
      <c r="AP38" s="21">
        <f ca="1">IFERROR(INDIRECT("'"&amp;$B$2&amp;"'!"&amp;ADDRESS(MATCH($B38,INDIRECT("'"&amp;$B$2&amp;"'!$B$1:$B$1095"),0),MATCH(AP$5,INDIRECT("'"&amp;$B$2&amp;"'!5:5"),0))),0)</f>
        <v>1976.39</v>
      </c>
      <c r="AQ38" s="21">
        <f ca="1">IFERROR(INDIRECT("'"&amp;$B$2&amp;"'!"&amp;ADDRESS(MATCH($B38,INDIRECT("'"&amp;$B$2&amp;"'!$B$1:$B$1095"),0),MATCH(AQ$5,INDIRECT("'"&amp;$B$2&amp;"'!5:5"),0))),0)</f>
        <v>0</v>
      </c>
      <c r="AR38" s="21">
        <f ca="1">IFERROR(INDIRECT("'"&amp;$B$2&amp;"'!"&amp;ADDRESS(MATCH($B38,INDIRECT("'"&amp;$B$2&amp;"'!$B$1:$B$1095"),0),MATCH(AR$5,INDIRECT("'"&amp;$B$2&amp;"'!5:5"),0))),0)</f>
        <v>0</v>
      </c>
      <c r="AS38" s="21">
        <f ca="1">IFERROR(INDIRECT("'"&amp;$B$2&amp;"'!"&amp;ADDRESS(MATCH($B38,INDIRECT("'"&amp;$B$2&amp;"'!$B$1:$B$1095"),0),MATCH(AS$5,INDIRECT("'"&amp;$B$2&amp;"'!5:5"),0))),0)</f>
        <v>0</v>
      </c>
      <c r="AT38" s="21">
        <f ca="1">IFERROR(INDIRECT("'"&amp;$B$2&amp;"'!"&amp;ADDRESS(MATCH($B38,INDIRECT("'"&amp;$B$2&amp;"'!$B$1:$B$1095"),0),MATCH(AT$5,INDIRECT("'"&amp;$B$2&amp;"'!5:5"),0))),0)</f>
        <v>0</v>
      </c>
      <c r="AU38" s="21">
        <f ca="1">IFERROR(INDIRECT("'"&amp;$B$2&amp;"'!"&amp;ADDRESS(MATCH($B38,INDIRECT("'"&amp;$B$2&amp;"'!$B$1:$B$1095"),0),MATCH(AU$5,INDIRECT("'"&amp;$B$2&amp;"'!5:5"),0))),0)</f>
        <v>0</v>
      </c>
      <c r="AV38" s="21">
        <f ca="1">IFERROR(INDIRECT("'"&amp;$B$2&amp;"'!"&amp;ADDRESS(MATCH($B38,INDIRECT("'"&amp;$B$2&amp;"'!$B$1:$B$1095"),0),MATCH(AV$5,INDIRECT("'"&amp;$B$2&amp;"'!5:5"),0))),0)</f>
        <v>0</v>
      </c>
      <c r="AW38" s="21">
        <f ca="1">IFERROR(INDIRECT("'"&amp;$B$2&amp;"'!"&amp;ADDRESS(MATCH($B38,INDIRECT("'"&amp;$B$2&amp;"'!$B$1:$B$1095"),0),MATCH(AW$5,INDIRECT("'"&amp;$B$2&amp;"'!5:5"),0))),0)</f>
        <v>0</v>
      </c>
      <c r="AX38" s="21">
        <f ca="1">IFERROR(INDIRECT("'"&amp;$B$2&amp;"'!"&amp;ADDRESS(MATCH($B38,INDIRECT("'"&amp;$B$2&amp;"'!$B$1:$B$1095"),0),MATCH(AX$5,INDIRECT("'"&amp;$B$2&amp;"'!5:5"),0))),0)</f>
        <v>0</v>
      </c>
      <c r="AY38" s="21">
        <f ca="1">IFERROR(INDIRECT("'"&amp;$B$2&amp;"'!"&amp;ADDRESS(MATCH($B38,INDIRECT("'"&amp;$B$2&amp;"'!$B$1:$B$1095"),0),MATCH(AY$5,INDIRECT("'"&amp;$B$2&amp;"'!5:5"),0))),0)</f>
        <v>0</v>
      </c>
      <c r="AZ38" s="21">
        <f ca="1">IFERROR(INDIRECT("'"&amp;$B$2&amp;"'!"&amp;ADDRESS(MATCH($B38,INDIRECT("'"&amp;$B$2&amp;"'!$B$1:$B$1095"),0),MATCH(AZ$5,INDIRECT("'"&amp;$B$2&amp;"'!5:5"),0))),0)</f>
        <v>0</v>
      </c>
      <c r="BA38" s="21">
        <f ca="1">IFERROR(INDIRECT("'"&amp;$B$2&amp;"'!"&amp;ADDRESS(MATCH($B38,INDIRECT("'"&amp;$B$2&amp;"'!$B$1:$B$1095"),0),MATCH(BA$5,INDIRECT("'"&amp;$B$2&amp;"'!5:5"),0))),0)</f>
        <v>0</v>
      </c>
      <c r="BB38" s="21">
        <f ca="1">IFERROR(INDIRECT("'"&amp;$B$2&amp;"'!"&amp;ADDRESS(MATCH($B38,INDIRECT("'"&amp;$B$2&amp;"'!$B$1:$B$1095"),0),MATCH(BB$5,INDIRECT("'"&amp;$B$2&amp;"'!5:5"),0))),0)</f>
        <v>0</v>
      </c>
      <c r="BC38" s="21">
        <f ca="1">IFERROR(INDIRECT("'"&amp;$B$2&amp;"'!"&amp;ADDRESS(MATCH($B38,INDIRECT("'"&amp;$B$2&amp;"'!$B$1:$B$1095"),0),MATCH(BC$5,INDIRECT("'"&amp;$B$2&amp;"'!5:5"),0))),0)</f>
        <v>0</v>
      </c>
      <c r="BD38" s="21">
        <f ca="1">IFERROR(INDIRECT("'"&amp;$B$2&amp;"'!"&amp;ADDRESS(MATCH($B38,INDIRECT("'"&amp;$B$2&amp;"'!$B$1:$B$1095"),0),MATCH(BD$5,INDIRECT("'"&amp;$B$2&amp;"'!5:5"),0))),0)</f>
        <v>174669.07</v>
      </c>
      <c r="BE38" s="21">
        <f ca="1">IFERROR(INDIRECT("'"&amp;$B$2&amp;"'!"&amp;ADDRESS(MATCH($B38,INDIRECT("'"&amp;$B$2&amp;"'!$B$1:$B$1095"),0),MATCH(BE$5,INDIRECT("'"&amp;$B$2&amp;"'!5:5"),0))),0)</f>
        <v>0</v>
      </c>
      <c r="BF38" s="21">
        <f ca="1">IFERROR(INDIRECT("'"&amp;$B$2&amp;"'!"&amp;ADDRESS(MATCH($B38,INDIRECT("'"&amp;$B$2&amp;"'!$B$1:$B$1095"),0),MATCH(BF$5,INDIRECT("'"&amp;$B$2&amp;"'!5:5"),0))),0)</f>
        <v>0</v>
      </c>
      <c r="BG38" s="21">
        <f ca="1">IFERROR(INDIRECT("'"&amp;$B$2&amp;"'!"&amp;ADDRESS(MATCH($B38,INDIRECT("'"&amp;$B$2&amp;"'!$B$1:$B$1095"),0),MATCH(BG$5,INDIRECT("'"&amp;$B$2&amp;"'!5:5"),0))),0)</f>
        <v>0</v>
      </c>
      <c r="BH38" s="21">
        <f ca="1">IFERROR(INDIRECT("'"&amp;$B$2&amp;"'!"&amp;ADDRESS(MATCH($B38,INDIRECT("'"&amp;$B$2&amp;"'!$B$1:$B$1095"),0),MATCH(BH$5,INDIRECT("'"&amp;$B$2&amp;"'!5:5"),0))),0)</f>
        <v>0</v>
      </c>
      <c r="BI38" s="21">
        <f ca="1">IFERROR(INDIRECT("'"&amp;$B$2&amp;"'!"&amp;ADDRESS(MATCH($B38,INDIRECT("'"&amp;$B$2&amp;"'!$B$1:$B$1095"),0),MATCH(BI$5,INDIRECT("'"&amp;$B$2&amp;"'!5:5"),0))),0)</f>
        <v>0</v>
      </c>
      <c r="BJ38" s="21">
        <f ca="1">IFERROR(INDIRECT("'"&amp;$B$2&amp;"'!"&amp;ADDRESS(MATCH($B38,INDIRECT("'"&amp;$B$2&amp;"'!$B$1:$B$1095"),0),MATCH(BJ$5,INDIRECT("'"&amp;$B$2&amp;"'!5:5"),0))),0)</f>
        <v>0</v>
      </c>
      <c r="BK38" s="21">
        <f ca="1">IFERROR(INDIRECT("'"&amp;$B$2&amp;"'!"&amp;ADDRESS(MATCH($B38,INDIRECT("'"&amp;$B$2&amp;"'!$B$1:$B$1095"),0),MATCH(BK$5,INDIRECT("'"&amp;$B$2&amp;"'!5:5"),0))),0)</f>
        <v>0</v>
      </c>
      <c r="BL38" s="21">
        <f ca="1">IFERROR(INDIRECT("'"&amp;$B$2&amp;"'!"&amp;ADDRESS(MATCH($B38,INDIRECT("'"&amp;$B$2&amp;"'!$B$1:$B$1095"),0),MATCH(BL$5,INDIRECT("'"&amp;$B$2&amp;"'!5:5"),0))),0)</f>
        <v>0</v>
      </c>
      <c r="BM38" s="21">
        <f ca="1">IFERROR(INDIRECT("'"&amp;$B$2&amp;"'!"&amp;ADDRESS(MATCH($B38,INDIRECT("'"&amp;$B$2&amp;"'!$B$1:$B$1095"),0),MATCH(BM$5,INDIRECT("'"&amp;$B$2&amp;"'!5:5"),0))),0)</f>
        <v>0</v>
      </c>
      <c r="BN38" s="21">
        <f ca="1">IFERROR(INDIRECT("'"&amp;$B$2&amp;"'!"&amp;ADDRESS(MATCH($B38,INDIRECT("'"&amp;$B$2&amp;"'!$B$1:$B$1095"),0),MATCH(BN$5,INDIRECT("'"&amp;$B$2&amp;"'!5:5"),0))),0)</f>
        <v>197200.3</v>
      </c>
      <c r="BO38" s="21">
        <f ca="1">IFERROR(INDIRECT("'"&amp;$B$2&amp;"'!"&amp;ADDRESS(MATCH($B38,INDIRECT("'"&amp;$B$2&amp;"'!$B$1:$B$1095"),0),MATCH(BO$5,INDIRECT("'"&amp;$B$2&amp;"'!5:5"),0))),0)</f>
        <v>0</v>
      </c>
      <c r="BP38" s="21">
        <f ca="1">IFERROR(INDIRECT("'"&amp;$B$2&amp;"'!"&amp;ADDRESS(MATCH($B38,INDIRECT("'"&amp;$B$2&amp;"'!$B$1:$B$1095"),0),MATCH(BP$5,INDIRECT("'"&amp;$B$2&amp;"'!5:5"),0))),0)</f>
        <v>1037.9000000000001</v>
      </c>
      <c r="BQ38" s="21">
        <f ca="1">IFERROR(INDIRECT("'"&amp;$B$2&amp;"'!"&amp;ADDRESS(MATCH($B38,INDIRECT("'"&amp;$B$2&amp;"'!$B$1:$B$1095"),0),MATCH(BQ$5,INDIRECT("'"&amp;$B$2&amp;"'!5:5"),0))),0)</f>
        <v>0</v>
      </c>
      <c r="BR38" s="21">
        <f ca="1">IFERROR(INDIRECT("'"&amp;$B$2&amp;"'!"&amp;ADDRESS(MATCH($B38,INDIRECT("'"&amp;$B$2&amp;"'!$B$1:$B$1095"),0),MATCH(BR$5,INDIRECT("'"&amp;$B$2&amp;"'!5:5"),0))),0)</f>
        <v>0</v>
      </c>
      <c r="BS38" s="21">
        <f ca="1">IFERROR(INDIRECT("'"&amp;$B$2&amp;"'!"&amp;ADDRESS(MATCH($B38,INDIRECT("'"&amp;$B$2&amp;"'!$B$1:$B$1095"),0),MATCH(BS$5,INDIRECT("'"&amp;$B$2&amp;"'!5:5"),0))),0)</f>
        <v>16272.68</v>
      </c>
      <c r="BT38" s="21">
        <f ca="1">IFERROR(INDIRECT("'"&amp;$B$2&amp;"'!"&amp;ADDRESS(MATCH($B38,INDIRECT("'"&amp;$B$2&amp;"'!$B$1:$B$1095"),0),MATCH(BT$5,INDIRECT("'"&amp;$B$2&amp;"'!5:5"),0))),0)</f>
        <v>0</v>
      </c>
      <c r="BU38" s="21">
        <f ca="1">IFERROR(INDIRECT("'"&amp;$B$2&amp;"'!"&amp;ADDRESS(MATCH($B38,INDIRECT("'"&amp;$B$2&amp;"'!$B$1:$B$1095"),0),MATCH(BU$5,INDIRECT("'"&amp;$B$2&amp;"'!5:5"),0))),0)</f>
        <v>0</v>
      </c>
      <c r="BV38" s="21">
        <f ca="1">IFERROR(INDIRECT("'"&amp;$B$2&amp;"'!"&amp;ADDRESS(MATCH($B38,INDIRECT("'"&amp;$B$2&amp;"'!$B$1:$B$1095"),0),MATCH(BV$5,INDIRECT("'"&amp;$B$2&amp;"'!5:5"),0))),0)</f>
        <v>0</v>
      </c>
      <c r="BW38" s="21">
        <f ca="1">IFERROR(INDIRECT("'"&amp;$B$2&amp;"'!"&amp;ADDRESS(MATCH($B38,INDIRECT("'"&amp;$B$2&amp;"'!$B$1:$B$1095"),0),MATCH(BW$5,INDIRECT("'"&amp;$B$2&amp;"'!5:5"),0))),0)</f>
        <v>0</v>
      </c>
      <c r="BX38" s="21">
        <f ca="1">IFERROR(INDIRECT("'"&amp;$B$2&amp;"'!"&amp;ADDRESS(MATCH($B38,INDIRECT("'"&amp;$B$2&amp;"'!$B$1:$B$1095"),0),MATCH(BX$5,INDIRECT("'"&amp;$B$2&amp;"'!5:5"),0))),0)</f>
        <v>0</v>
      </c>
      <c r="BY38" s="21">
        <f ca="1">IFERROR(INDIRECT("'"&amp;$B$2&amp;"'!"&amp;ADDRESS(MATCH($B38,INDIRECT("'"&amp;$B$2&amp;"'!$B$1:$B$1095"),0),MATCH(BY$5,INDIRECT("'"&amp;$B$2&amp;"'!5:5"),0))),0)</f>
        <v>0</v>
      </c>
      <c r="BZ38" s="21">
        <f ca="1">IFERROR(INDIRECT("'"&amp;$B$2&amp;"'!"&amp;ADDRESS(MATCH($B38,INDIRECT("'"&amp;$B$2&amp;"'!$B$1:$B$1095"),0),MATCH(BZ$5,INDIRECT("'"&amp;$B$2&amp;"'!5:5"),0))),0)</f>
        <v>0</v>
      </c>
      <c r="CA38" s="21">
        <f ca="1">IFERROR(INDIRECT("'"&amp;$B$2&amp;"'!"&amp;ADDRESS(MATCH($B38,INDIRECT("'"&amp;$B$2&amp;"'!$B$1:$B$1095"),0),MATCH(CA$5,INDIRECT("'"&amp;$B$2&amp;"'!5:5"),0))),0)</f>
        <v>0</v>
      </c>
      <c r="CB38" s="21">
        <f ca="1">IFERROR(INDIRECT("'"&amp;$B$2&amp;"'!"&amp;ADDRESS(MATCH($B38,INDIRECT("'"&amp;$B$2&amp;"'!$B$1:$B$1095"),0),MATCH(CB$5,INDIRECT("'"&amp;$B$2&amp;"'!5:5"),0))),0)</f>
        <v>0</v>
      </c>
      <c r="CC38" s="21">
        <f ca="1">IFERROR(INDIRECT("'"&amp;$B$2&amp;"'!"&amp;ADDRESS(MATCH($B38,INDIRECT("'"&amp;$B$2&amp;"'!$B$1:$B$1095"),0),MATCH(CC$5,INDIRECT("'"&amp;$B$2&amp;"'!5:5"),0))),0)</f>
        <v>0</v>
      </c>
      <c r="CD38" s="21">
        <f ca="1">IFERROR(INDIRECT("'"&amp;$B$2&amp;"'!"&amp;ADDRESS(MATCH($B38,INDIRECT("'"&amp;$B$2&amp;"'!$B$1:$B$1095"),0),MATCH(CD$5,INDIRECT("'"&amp;$B$2&amp;"'!5:5"),0))),0)</f>
        <v>0</v>
      </c>
      <c r="CE38" s="21">
        <f ca="1">IFERROR(INDIRECT("'"&amp;$B$2&amp;"'!"&amp;ADDRESS(MATCH($B38,INDIRECT("'"&amp;$B$2&amp;"'!$B$1:$B$1095"),0),MATCH(CE$5,INDIRECT("'"&amp;$B$2&amp;"'!5:5"),0))),0)</f>
        <v>0</v>
      </c>
      <c r="CF38" s="21">
        <f ca="1">IFERROR(INDIRECT("'"&amp;$B$2&amp;"'!"&amp;ADDRESS(MATCH($B38,INDIRECT("'"&amp;$B$2&amp;"'!$B$1:$B$1095"),0),MATCH(CF$5,INDIRECT("'"&amp;$B$2&amp;"'!5:5"),0))),0)</f>
        <v>0</v>
      </c>
      <c r="CG38" s="21">
        <f ca="1">IFERROR(INDIRECT("'"&amp;$B$2&amp;"'!"&amp;ADDRESS(MATCH($B38,INDIRECT("'"&amp;$B$2&amp;"'!$B$1:$B$1095"),0),MATCH(CG$5,INDIRECT("'"&amp;$B$2&amp;"'!5:5"),0))),0)</f>
        <v>0</v>
      </c>
      <c r="CH38" s="21">
        <f ca="1">IFERROR(INDIRECT("'"&amp;$B$2&amp;"'!"&amp;ADDRESS(MATCH($B38,INDIRECT("'"&amp;$B$2&amp;"'!$B$1:$B$1095"),0),MATCH(CH$5,INDIRECT("'"&amp;$B$2&amp;"'!5:5"),0))),0)</f>
        <v>0</v>
      </c>
      <c r="CI38" s="22">
        <f t="shared" ca="1" si="1"/>
        <v>7755</v>
      </c>
      <c r="CJ38" s="21">
        <f ca="1">IFERROR(INDIRECT("'"&amp;$B$2&amp;"'!"&amp;ADDRESS(MATCH($B38,INDIRECT("'"&amp;$B$2&amp;"'!$B$1:$B$1095"),0),MATCH(CJ$5,INDIRECT("'"&amp;$B$2&amp;"'!5:5"),0))),0)</f>
        <v>0</v>
      </c>
      <c r="CK38" s="21">
        <f ca="1">IFERROR(INDIRECT("'"&amp;$B$2&amp;"'!"&amp;ADDRESS(MATCH($B38,INDIRECT("'"&amp;$B$2&amp;"'!$B$1:$B$1095"),0),MATCH(CK$5,INDIRECT("'"&amp;$B$2&amp;"'!5:5"),0))),0)</f>
        <v>0</v>
      </c>
      <c r="CL38" s="22">
        <f t="shared" ca="1" si="2"/>
        <v>7755</v>
      </c>
      <c r="CM38" s="21">
        <f ca="1">IFERROR(INDIRECT("'"&amp;$B$2&amp;"'!"&amp;ADDRESS(MATCH($B38,INDIRECT("'"&amp;$B$2&amp;"'!$B$1:$B$1095"),0),MATCH(CM$5,INDIRECT("'"&amp;$B$2&amp;"'!5:5"),0))),0)</f>
        <v>2002</v>
      </c>
      <c r="CN38" s="21">
        <f ca="1">IFERROR(INDIRECT("'"&amp;$B$2&amp;"'!"&amp;ADDRESS(MATCH($B38,INDIRECT("'"&amp;$B$2&amp;"'!$B$1:$B$1095"),0),MATCH(CN$5,INDIRECT("'"&amp;$B$2&amp;"'!5:5"),0))),0)</f>
        <v>5753</v>
      </c>
      <c r="CO38" s="22">
        <f t="shared" ca="1" si="3"/>
        <v>0</v>
      </c>
      <c r="CP38" s="21">
        <f ca="1">IFERROR(INDIRECT("'"&amp;$B$2&amp;"'!"&amp;ADDRESS(MATCH($B38,INDIRECT("'"&amp;$B$2&amp;"'!$B$1:$B$1095"),0),MATCH(CP$5,INDIRECT("'"&amp;$B$2&amp;"'!5:5"),0))),0)</f>
        <v>0</v>
      </c>
      <c r="CQ38" s="21">
        <f ca="1">IFERROR(INDIRECT("'"&amp;$B$2&amp;"'!"&amp;ADDRESS(MATCH($B38,INDIRECT("'"&amp;$B$2&amp;"'!$B$1:$B$1095"),0),MATCH(CQ$5,INDIRECT("'"&amp;$B$2&amp;"'!5:5"),0))),0)</f>
        <v>0</v>
      </c>
      <c r="CR38" s="21">
        <f ca="1">IFERROR(INDIRECT("'"&amp;$B$2&amp;"'!"&amp;ADDRESS(MATCH($B38,INDIRECT("'"&amp;$B$2&amp;"'!$B$1:$B$1095"),0),MATCH(CR$5,INDIRECT("'"&amp;$B$2&amp;"'!5:5"),0))),0)</f>
        <v>875</v>
      </c>
      <c r="CS38" s="21">
        <f ca="1">IFERROR(INDIRECT("'"&amp;$B$2&amp;"'!"&amp;ADDRESS(MATCH($B38,INDIRECT("'"&amp;$B$2&amp;"'!$B$1:$B$1095"),0),MATCH(CS$5,INDIRECT("'"&amp;$B$2&amp;"'!5:5"),0))),0)</f>
        <v>0</v>
      </c>
      <c r="CT38" s="21">
        <f ca="1">IFERROR(INDIRECT("'"&amp;$B$2&amp;"'!"&amp;ADDRESS(MATCH($B38,INDIRECT("'"&amp;$B$2&amp;"'!$B$1:$B$1095"),0),MATCH(CT$5,INDIRECT("'"&amp;$B$2&amp;"'!5:5"),0))),0)</f>
        <v>0</v>
      </c>
      <c r="CU38" s="22">
        <f t="shared" ca="1" si="5"/>
        <v>891913.75000000012</v>
      </c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</row>
    <row r="39" spans="1:226" ht="12.75" customHeight="1" x14ac:dyDescent="0.2">
      <c r="A39" s="67" t="s">
        <v>176</v>
      </c>
      <c r="B39" s="20">
        <v>1045</v>
      </c>
      <c r="C39" s="68" t="s">
        <v>144</v>
      </c>
      <c r="D39" s="22">
        <f t="shared" ca="1" si="0"/>
        <v>1166.9100000000001</v>
      </c>
      <c r="E39" s="21">
        <f ca="1">IFERROR(INDIRECT("'"&amp;$B$2&amp;"'!"&amp;ADDRESS(MATCH($B39,INDIRECT("'"&amp;$B$2&amp;"'!$B$1:$B$1095"),0),MATCH(E$5,INDIRECT("'"&amp;$B$2&amp;"'!5:5"),0))),0)</f>
        <v>680.78</v>
      </c>
      <c r="F39" s="21">
        <f ca="1">IFERROR(INDIRECT("'"&amp;$B$2&amp;"'!"&amp;ADDRESS(MATCH($B39,INDIRECT("'"&amp;$B$2&amp;"'!$B$1:$B$1095"),0),MATCH(F$5,INDIRECT("'"&amp;$B$2&amp;"'!5:5"),0))),0)</f>
        <v>371.85</v>
      </c>
      <c r="G39" s="21">
        <f ca="1">IFERROR(INDIRECT("'"&amp;$B$2&amp;"'!"&amp;ADDRESS(MATCH($B39,INDIRECT("'"&amp;$B$2&amp;"'!$B$1:$B$1095"),0),MATCH(G$5,INDIRECT("'"&amp;$B$2&amp;"'!5:5"),0))),0)</f>
        <v>114.28</v>
      </c>
      <c r="H39" s="21">
        <f ca="1">IFERROR(INDIRECT("'"&amp;$B$2&amp;"'!"&amp;ADDRESS(MATCH($B39,INDIRECT("'"&amp;$B$2&amp;"'!$B$1:$B$1095"),0),MATCH(H$5,INDIRECT("'"&amp;$B$2&amp;"'!5:5"),0))),0)</f>
        <v>54.780821917808197</v>
      </c>
      <c r="I39" s="21">
        <f ca="1">IFERROR(INDIRECT("'"&amp;$B$2&amp;"'!"&amp;ADDRESS(MATCH($B39,INDIRECT("'"&amp;$B$2&amp;"'!$B$1:$B$1095"),0),MATCH(I$5,INDIRECT("'"&amp;$B$2&amp;"'!5:5"),0))),0)</f>
        <v>35145.246575342499</v>
      </c>
      <c r="J39" s="21">
        <f ca="1">IFERROR(INDIRECT("'"&amp;$B$2&amp;"'!"&amp;ADDRESS(MATCH($B39,INDIRECT("'"&amp;$B$2&amp;"'!$B$1:$B$1095"),0),MATCH(J$5,INDIRECT("'"&amp;$B$2&amp;"'!5:5"),0))),0)</f>
        <v>0</v>
      </c>
      <c r="K39" s="21">
        <f ca="1">IFERROR(INDIRECT("'"&amp;$B$2&amp;"'!"&amp;ADDRESS(MATCH($B39,INDIRECT("'"&amp;$B$2&amp;"'!$B$1:$B$1095"),0),MATCH(K$5,INDIRECT("'"&amp;$B$2&amp;"'!5:5"),0))),0)</f>
        <v>451.22038132529599</v>
      </c>
      <c r="L39" s="21">
        <f ca="1">IFERROR(INDIRECT("'"&amp;$B$2&amp;"'!"&amp;ADDRESS(MATCH($B39,INDIRECT("'"&amp;$B$2&amp;"'!$B$1:$B$1095"),0),MATCH(L$5,INDIRECT("'"&amp;$B$2&amp;"'!5:5"),0))),0)</f>
        <v>0</v>
      </c>
      <c r="M39" s="21">
        <f ca="1">IFERROR(INDIRECT("'"&amp;$B$2&amp;"'!"&amp;ADDRESS(MATCH($B39,INDIRECT("'"&amp;$B$2&amp;"'!$B$1:$B$1095"),0),MATCH(M$5,INDIRECT("'"&amp;$B$2&amp;"'!5:5"),0))),0)</f>
        <v>3</v>
      </c>
      <c r="N39" s="21">
        <f ca="1">IFERROR(INDIRECT("'"&amp;$B$2&amp;"'!"&amp;ADDRESS(MATCH($B39,INDIRECT("'"&amp;$B$2&amp;"'!$B$1:$B$1095"),0),MATCH(N$5,INDIRECT("'"&amp;$B$2&amp;"'!5:5"),0))),0)</f>
        <v>16</v>
      </c>
      <c r="O39" s="21">
        <f ca="1">IFERROR(INDIRECT("'"&amp;$B$2&amp;"'!"&amp;ADDRESS(MATCH($B39,INDIRECT("'"&amp;$B$2&amp;"'!$B$1:$B$1095"),0),MATCH(O$5,INDIRECT("'"&amp;$B$2&amp;"'!5:5"),0))),0)</f>
        <v>270.438356164384</v>
      </c>
      <c r="P39" s="21">
        <f ca="1">IFERROR(INDIRECT("'"&amp;$B$2&amp;"'!"&amp;ADDRESS(MATCH($B39,INDIRECT("'"&amp;$B$2&amp;"'!$B$1:$B$1095"),0),MATCH(P$5,INDIRECT("'"&amp;$B$2&amp;"'!5:5"),0))),0)</f>
        <v>0</v>
      </c>
      <c r="Q39" s="21">
        <f ca="1">IFERROR(INDIRECT("'"&amp;$B$2&amp;"'!"&amp;ADDRESS(MATCH($B39,INDIRECT("'"&amp;$B$2&amp;"'!$B$1:$B$1095"),0),MATCH(Q$5,INDIRECT("'"&amp;$B$2&amp;"'!5:5"),0))),0)</f>
        <v>9</v>
      </c>
      <c r="R39" s="21">
        <f ca="1">IFERROR(INDIRECT("'"&amp;$B$2&amp;"'!"&amp;ADDRESS(MATCH($B39,INDIRECT("'"&amp;$B$2&amp;"'!$B$1:$B$1095"),0),MATCH(R$5,INDIRECT("'"&amp;$B$2&amp;"'!5:5"),0))),0)</f>
        <v>0</v>
      </c>
      <c r="S39" s="21">
        <f ca="1">IFERROR(INDIRECT("'"&amp;$B$2&amp;"'!"&amp;ADDRESS(MATCH($B39,INDIRECT("'"&amp;$B$2&amp;"'!$B$1:$B$1095"),0),MATCH(S$5,INDIRECT("'"&amp;$B$2&amp;"'!5:5"),0))),0)</f>
        <v>0</v>
      </c>
      <c r="T39" s="21">
        <f ca="1">IFERROR(INDIRECT("'"&amp;$B$2&amp;"'!"&amp;ADDRESS(MATCH($B39,INDIRECT("'"&amp;$B$2&amp;"'!$B$1:$B$1095"),0),MATCH(T$5,INDIRECT("'"&amp;$B$2&amp;"'!5:5"),0))),0)</f>
        <v>700943.69847155595</v>
      </c>
      <c r="U39" s="21">
        <f ca="1">IFERROR(INDIRECT("'"&amp;$B$2&amp;"'!"&amp;ADDRESS(MATCH($B39,INDIRECT("'"&amp;$B$2&amp;"'!$B$1:$B$1095"),0),MATCH(U$5,INDIRECT("'"&amp;$B$2&amp;"'!5:5"),0))),0)</f>
        <v>2</v>
      </c>
      <c r="V39" s="21">
        <f ca="1">IFERROR(INDIRECT("'"&amp;$B$2&amp;"'!"&amp;ADDRESS(MATCH($B39,INDIRECT("'"&amp;$B$2&amp;"'!$B$1:$B$1095"),0),MATCH(V$5,INDIRECT("'"&amp;$B$2&amp;"'!5:5"),0))),0)</f>
        <v>591549.46030765795</v>
      </c>
      <c r="W39" s="21">
        <f ca="1">IFERROR(INDIRECT("'"&amp;$B$2&amp;"'!"&amp;ADDRESS(MATCH($B39,INDIRECT("'"&amp;$B$2&amp;"'!$B$1:$B$1095"),0),MATCH(W$5,INDIRECT("'"&amp;$B$2&amp;"'!5:5"),0))),0)</f>
        <v>34391.728033535401</v>
      </c>
      <c r="X39" s="21">
        <f ca="1">IFERROR(INDIRECT("'"&amp;$B$2&amp;"'!"&amp;ADDRESS(MATCH($B39,INDIRECT("'"&amp;$B$2&amp;"'!$B$1:$B$1095"),0),MATCH(X$5,INDIRECT("'"&amp;$B$2&amp;"'!5:5"),0))),0)</f>
        <v>0</v>
      </c>
      <c r="Y39" s="21">
        <f ca="1">IFERROR(INDIRECT("'"&amp;$B$2&amp;"'!"&amp;ADDRESS(MATCH($B39,INDIRECT("'"&amp;$B$2&amp;"'!$B$1:$B$1095"),0),MATCH(Y$5,INDIRECT("'"&amp;$B$2&amp;"'!5:5"),0))),0)</f>
        <v>233.364383561643</v>
      </c>
      <c r="Z39" s="21">
        <f ca="1">IFERROR(INDIRECT("'"&amp;$B$2&amp;"'!"&amp;ADDRESS(MATCH($B39,INDIRECT("'"&amp;$B$2&amp;"'!$B$1:$B$1095"),0),MATCH(Z$5,INDIRECT("'"&amp;$B$2&amp;"'!5:5"),0))),0)</f>
        <v>1138.29880979115</v>
      </c>
      <c r="AA39" s="21">
        <f ca="1">IFERROR(INDIRECT("'"&amp;$B$2&amp;"'!"&amp;ADDRESS(MATCH($B39,INDIRECT("'"&amp;$B$2&amp;"'!$B$1:$B$1095"),0),MATCH(AA$5,INDIRECT("'"&amp;$B$2&amp;"'!5:5"),0))),0)</f>
        <v>0</v>
      </c>
      <c r="AB39" s="21">
        <f ca="1">IFERROR(INDIRECT("'"&amp;$B$2&amp;"'!"&amp;ADDRESS(MATCH($B39,INDIRECT("'"&amp;$B$2&amp;"'!$B$1:$B$1095"),0),MATCH(AB$5,INDIRECT("'"&amp;$B$2&amp;"'!5:5"),0))),0)</f>
        <v>0</v>
      </c>
      <c r="AC39" s="21">
        <f ca="1">IFERROR(INDIRECT("'"&amp;$B$2&amp;"'!"&amp;ADDRESS(MATCH($B39,INDIRECT("'"&amp;$B$2&amp;"'!$B$1:$B$1095"),0),MATCH(AC$5,INDIRECT("'"&amp;$B$2&amp;"'!5:5"),0))),0)</f>
        <v>810.05223444868705</v>
      </c>
      <c r="AD39" s="21">
        <f ca="1">IFERROR(INDIRECT("'"&amp;$B$2&amp;"'!"&amp;ADDRESS(MATCH($B39,INDIRECT("'"&amp;$B$2&amp;"'!$B$1:$B$1095"),0),MATCH(AD$5,INDIRECT("'"&amp;$B$2&amp;"'!5:5"),0))),0)</f>
        <v>1399.01113855827</v>
      </c>
      <c r="AE39" s="21">
        <f ca="1">IFERROR(INDIRECT("'"&amp;$B$2&amp;"'!"&amp;ADDRESS(MATCH($B39,INDIRECT("'"&amp;$B$2&amp;"'!$B$1:$B$1095"),0),MATCH(AE$5,INDIRECT("'"&amp;$B$2&amp;"'!5:5"),0))),0)</f>
        <v>0</v>
      </c>
      <c r="AF39" s="21">
        <f ca="1">IFERROR(INDIRECT("'"&amp;$B$2&amp;"'!"&amp;ADDRESS(MATCH($B39,INDIRECT("'"&amp;$B$2&amp;"'!$B$1:$B$1095"),0),MATCH(AF$5,INDIRECT("'"&amp;$B$2&amp;"'!5:5"),0))),0)</f>
        <v>31</v>
      </c>
      <c r="AG39" s="21">
        <f ca="1">IFERROR(INDIRECT("'"&amp;$B$2&amp;"'!"&amp;ADDRESS(MATCH($B39,INDIRECT("'"&amp;$B$2&amp;"'!$B$1:$B$1095"),0),MATCH(AG$5,INDIRECT("'"&amp;$B$2&amp;"'!5:5"),0))),0)</f>
        <v>8</v>
      </c>
      <c r="AH39" s="21">
        <f ca="1">IFERROR(INDIRECT("'"&amp;$B$2&amp;"'!"&amp;ADDRESS(MATCH($B39,INDIRECT("'"&amp;$B$2&amp;"'!$B$1:$B$1095"),0),MATCH(AH$5,INDIRECT("'"&amp;$B$2&amp;"'!5:5"),0))),0)</f>
        <v>22.684931506849299</v>
      </c>
      <c r="AI39" s="21">
        <f ca="1">IFERROR(INDIRECT("'"&amp;$B$2&amp;"'!"&amp;ADDRESS(MATCH($B39,INDIRECT("'"&amp;$B$2&amp;"'!$B$1:$B$1095"),0),MATCH(AI$5,INDIRECT("'"&amp;$B$2&amp;"'!5:5"),0))),0)</f>
        <v>0</v>
      </c>
      <c r="AJ39" s="21">
        <f ca="1">IFERROR(INDIRECT("'"&amp;$B$2&amp;"'!"&amp;ADDRESS(MATCH($B39,INDIRECT("'"&amp;$B$2&amp;"'!$B$1:$B$1095"),0),MATCH(AJ$5,INDIRECT("'"&amp;$B$2&amp;"'!5:5"),0))),0)</f>
        <v>1903.8493150684899</v>
      </c>
      <c r="AK39" s="21">
        <f ca="1">IFERROR(INDIRECT("'"&amp;$B$2&amp;"'!"&amp;ADDRESS(MATCH($B39,INDIRECT("'"&amp;$B$2&amp;"'!$B$1:$B$1095"),0),MATCH(AK$5,INDIRECT("'"&amp;$B$2&amp;"'!5:5"),0))),0)</f>
        <v>15</v>
      </c>
      <c r="AL39" s="21">
        <f ca="1">IFERROR(INDIRECT("'"&amp;$B$2&amp;"'!"&amp;ADDRESS(MATCH($B39,INDIRECT("'"&amp;$B$2&amp;"'!$B$1:$B$1095"),0),MATCH(AL$5,INDIRECT("'"&amp;$B$2&amp;"'!5:5"),0))),0)</f>
        <v>0</v>
      </c>
      <c r="AM39" s="21">
        <f ca="1">IFERROR(INDIRECT("'"&amp;$B$2&amp;"'!"&amp;ADDRESS(MATCH($B39,INDIRECT("'"&amp;$B$2&amp;"'!$B$1:$B$1095"),0),MATCH(AM$5,INDIRECT("'"&amp;$B$2&amp;"'!5:5"),0))),0)</f>
        <v>70.243835616438304</v>
      </c>
      <c r="AN39" s="21">
        <f ca="1">IFERROR(INDIRECT("'"&amp;$B$2&amp;"'!"&amp;ADDRESS(MATCH($B39,INDIRECT("'"&amp;$B$2&amp;"'!$B$1:$B$1095"),0),MATCH(AN$5,INDIRECT("'"&amp;$B$2&amp;"'!5:5"),0))),0)</f>
        <v>0</v>
      </c>
      <c r="AO39" s="21">
        <f ca="1">IFERROR(INDIRECT("'"&amp;$B$2&amp;"'!"&amp;ADDRESS(MATCH($B39,INDIRECT("'"&amp;$B$2&amp;"'!$B$1:$B$1095"),0),MATCH(AO$5,INDIRECT("'"&amp;$B$2&amp;"'!5:5"),0))),0)</f>
        <v>0</v>
      </c>
      <c r="AP39" s="21">
        <f ca="1">IFERROR(INDIRECT("'"&amp;$B$2&amp;"'!"&amp;ADDRESS(MATCH($B39,INDIRECT("'"&amp;$B$2&amp;"'!$B$1:$B$1095"),0),MATCH(AP$5,INDIRECT("'"&amp;$B$2&amp;"'!5:5"),0))),0)</f>
        <v>1</v>
      </c>
      <c r="AQ39" s="21">
        <f ca="1">IFERROR(INDIRECT("'"&amp;$B$2&amp;"'!"&amp;ADDRESS(MATCH($B39,INDIRECT("'"&amp;$B$2&amp;"'!$B$1:$B$1095"),0),MATCH(AQ$5,INDIRECT("'"&amp;$B$2&amp;"'!5:5"),0))),0)</f>
        <v>0</v>
      </c>
      <c r="AR39" s="21">
        <f ca="1">IFERROR(INDIRECT("'"&amp;$B$2&amp;"'!"&amp;ADDRESS(MATCH($B39,INDIRECT("'"&amp;$B$2&amp;"'!$B$1:$B$1095"),0),MATCH(AR$5,INDIRECT("'"&amp;$B$2&amp;"'!5:5"),0))),0)</f>
        <v>0</v>
      </c>
      <c r="AS39" s="21">
        <f ca="1">IFERROR(INDIRECT("'"&amp;$B$2&amp;"'!"&amp;ADDRESS(MATCH($B39,INDIRECT("'"&amp;$B$2&amp;"'!$B$1:$B$1095"),0),MATCH(AS$5,INDIRECT("'"&amp;$B$2&amp;"'!5:5"),0))),0)</f>
        <v>0</v>
      </c>
      <c r="AT39" s="21">
        <f ca="1">IFERROR(INDIRECT("'"&amp;$B$2&amp;"'!"&amp;ADDRESS(MATCH($B39,INDIRECT("'"&amp;$B$2&amp;"'!$B$1:$B$1095"),0),MATCH(AT$5,INDIRECT("'"&amp;$B$2&amp;"'!5:5"),0))),0)</f>
        <v>978.90976869526196</v>
      </c>
      <c r="AU39" s="21">
        <f ca="1">IFERROR(INDIRECT("'"&amp;$B$2&amp;"'!"&amp;ADDRESS(MATCH($B39,INDIRECT("'"&amp;$B$2&amp;"'!$B$1:$B$1095"),0),MATCH(AU$5,INDIRECT("'"&amp;$B$2&amp;"'!5:5"),0))),0)</f>
        <v>1070.90976869526</v>
      </c>
      <c r="AV39" s="21">
        <f ca="1">IFERROR(INDIRECT("'"&amp;$B$2&amp;"'!"&amp;ADDRESS(MATCH($B39,INDIRECT("'"&amp;$B$2&amp;"'!$B$1:$B$1095"),0),MATCH(AV$5,INDIRECT("'"&amp;$B$2&amp;"'!5:5"),0))),0)</f>
        <v>0</v>
      </c>
      <c r="AW39" s="21">
        <f ca="1">IFERROR(INDIRECT("'"&amp;$B$2&amp;"'!"&amp;ADDRESS(MATCH($B39,INDIRECT("'"&amp;$B$2&amp;"'!$B$1:$B$1095"),0),MATCH(AW$5,INDIRECT("'"&amp;$B$2&amp;"'!5:5"),0))),0)</f>
        <v>0</v>
      </c>
      <c r="AX39" s="21">
        <f ca="1">IFERROR(INDIRECT("'"&amp;$B$2&amp;"'!"&amp;ADDRESS(MATCH($B39,INDIRECT("'"&amp;$B$2&amp;"'!$B$1:$B$1095"),0),MATCH(AX$5,INDIRECT("'"&amp;$B$2&amp;"'!5:5"),0))),0)</f>
        <v>1072.90976869526</v>
      </c>
      <c r="AY39" s="21">
        <f ca="1">IFERROR(INDIRECT("'"&amp;$B$2&amp;"'!"&amp;ADDRESS(MATCH($B39,INDIRECT("'"&amp;$B$2&amp;"'!$B$1:$B$1095"),0),MATCH(AY$5,INDIRECT("'"&amp;$B$2&amp;"'!5:5"),0))),0)</f>
        <v>0</v>
      </c>
      <c r="AZ39" s="21">
        <f ca="1">IFERROR(INDIRECT("'"&amp;$B$2&amp;"'!"&amp;ADDRESS(MATCH($B39,INDIRECT("'"&amp;$B$2&amp;"'!$B$1:$B$1095"),0),MATCH(AZ$5,INDIRECT("'"&amp;$B$2&amp;"'!5:5"),0))),0)</f>
        <v>0</v>
      </c>
      <c r="BA39" s="21">
        <f ca="1">IFERROR(INDIRECT("'"&amp;$B$2&amp;"'!"&amp;ADDRESS(MATCH($B39,INDIRECT("'"&amp;$B$2&amp;"'!$B$1:$B$1095"),0),MATCH(BA$5,INDIRECT("'"&amp;$B$2&amp;"'!5:5"),0))),0)</f>
        <v>0</v>
      </c>
      <c r="BB39" s="21">
        <f ca="1">IFERROR(INDIRECT("'"&amp;$B$2&amp;"'!"&amp;ADDRESS(MATCH($B39,INDIRECT("'"&amp;$B$2&amp;"'!$B$1:$B$1095"),0),MATCH(BB$5,INDIRECT("'"&amp;$B$2&amp;"'!5:5"),0))),0)</f>
        <v>0</v>
      </c>
      <c r="BC39" s="21">
        <f ca="1">IFERROR(INDIRECT("'"&amp;$B$2&amp;"'!"&amp;ADDRESS(MATCH($B39,INDIRECT("'"&amp;$B$2&amp;"'!$B$1:$B$1095"),0),MATCH(BC$5,INDIRECT("'"&amp;$B$2&amp;"'!5:5"),0))),0)</f>
        <v>0</v>
      </c>
      <c r="BD39" s="21">
        <f ca="1">IFERROR(INDIRECT("'"&amp;$B$2&amp;"'!"&amp;ADDRESS(MATCH($B39,INDIRECT("'"&amp;$B$2&amp;"'!$B$1:$B$1095"),0),MATCH(BD$5,INDIRECT("'"&amp;$B$2&amp;"'!5:5"),0))),0)</f>
        <v>37806.871958978903</v>
      </c>
      <c r="BE39" s="21">
        <f ca="1">IFERROR(INDIRECT("'"&amp;$B$2&amp;"'!"&amp;ADDRESS(MATCH($B39,INDIRECT("'"&amp;$B$2&amp;"'!$B$1:$B$1095"),0),MATCH(BE$5,INDIRECT("'"&amp;$B$2&amp;"'!5:5"),0))),0)</f>
        <v>0</v>
      </c>
      <c r="BF39" s="21">
        <f ca="1">IFERROR(INDIRECT("'"&amp;$B$2&amp;"'!"&amp;ADDRESS(MATCH($B39,INDIRECT("'"&amp;$B$2&amp;"'!$B$1:$B$1095"),0),MATCH(BF$5,INDIRECT("'"&amp;$B$2&amp;"'!5:5"),0))),0)</f>
        <v>0</v>
      </c>
      <c r="BG39" s="21">
        <f ca="1">IFERROR(INDIRECT("'"&amp;$B$2&amp;"'!"&amp;ADDRESS(MATCH($B39,INDIRECT("'"&amp;$B$2&amp;"'!$B$1:$B$1095"),0),MATCH(BG$5,INDIRECT("'"&amp;$B$2&amp;"'!5:5"),0))),0)</f>
        <v>0</v>
      </c>
      <c r="BH39" s="21">
        <f ca="1">IFERROR(INDIRECT("'"&amp;$B$2&amp;"'!"&amp;ADDRESS(MATCH($B39,INDIRECT("'"&amp;$B$2&amp;"'!$B$1:$B$1095"),0),MATCH(BH$5,INDIRECT("'"&amp;$B$2&amp;"'!5:5"),0))),0)</f>
        <v>0</v>
      </c>
      <c r="BI39" s="21">
        <f ca="1">IFERROR(INDIRECT("'"&amp;$B$2&amp;"'!"&amp;ADDRESS(MATCH($B39,INDIRECT("'"&amp;$B$2&amp;"'!$B$1:$B$1095"),0),MATCH(BI$5,INDIRECT("'"&amp;$B$2&amp;"'!5:5"),0))),0)</f>
        <v>0</v>
      </c>
      <c r="BJ39" s="21">
        <f ca="1">IFERROR(INDIRECT("'"&amp;$B$2&amp;"'!"&amp;ADDRESS(MATCH($B39,INDIRECT("'"&amp;$B$2&amp;"'!$B$1:$B$1095"),0),MATCH(BJ$5,INDIRECT("'"&amp;$B$2&amp;"'!5:5"),0))),0)</f>
        <v>0</v>
      </c>
      <c r="BK39" s="21">
        <f ca="1">IFERROR(INDIRECT("'"&amp;$B$2&amp;"'!"&amp;ADDRESS(MATCH($B39,INDIRECT("'"&amp;$B$2&amp;"'!$B$1:$B$1095"),0),MATCH(BK$5,INDIRECT("'"&amp;$B$2&amp;"'!5:5"),0))),0)</f>
        <v>0</v>
      </c>
      <c r="BL39" s="21">
        <f ca="1">IFERROR(INDIRECT("'"&amp;$B$2&amp;"'!"&amp;ADDRESS(MATCH($B39,INDIRECT("'"&amp;$B$2&amp;"'!$B$1:$B$1095"),0),MATCH(BL$5,INDIRECT("'"&amp;$B$2&amp;"'!5:5"),0))),0)</f>
        <v>0</v>
      </c>
      <c r="BM39" s="21">
        <f ca="1">IFERROR(INDIRECT("'"&amp;$B$2&amp;"'!"&amp;ADDRESS(MATCH($B39,INDIRECT("'"&amp;$B$2&amp;"'!$B$1:$B$1095"),0),MATCH(BM$5,INDIRECT("'"&amp;$B$2&amp;"'!5:5"),0))),0)</f>
        <v>0</v>
      </c>
      <c r="BN39" s="21">
        <f ca="1">IFERROR(INDIRECT("'"&amp;$B$2&amp;"'!"&amp;ADDRESS(MATCH($B39,INDIRECT("'"&amp;$B$2&amp;"'!$B$1:$B$1095"),0),MATCH(BN$5,INDIRECT("'"&amp;$B$2&amp;"'!5:5"),0))),0)</f>
        <v>36658.814424732402</v>
      </c>
      <c r="BO39" s="21">
        <f ca="1">IFERROR(INDIRECT("'"&amp;$B$2&amp;"'!"&amp;ADDRESS(MATCH($B39,INDIRECT("'"&amp;$B$2&amp;"'!$B$1:$B$1095"),0),MATCH(BO$5,INDIRECT("'"&amp;$B$2&amp;"'!5:5"),0))),0)</f>
        <v>0</v>
      </c>
      <c r="BP39" s="21">
        <f ca="1">IFERROR(INDIRECT("'"&amp;$B$2&amp;"'!"&amp;ADDRESS(MATCH($B39,INDIRECT("'"&amp;$B$2&amp;"'!$B$1:$B$1095"),0),MATCH(BP$5,INDIRECT("'"&amp;$B$2&amp;"'!5:5"),0))),0)</f>
        <v>25896.5808219178</v>
      </c>
      <c r="BQ39" s="21">
        <f ca="1">IFERROR(INDIRECT("'"&amp;$B$2&amp;"'!"&amp;ADDRESS(MATCH($B39,INDIRECT("'"&amp;$B$2&amp;"'!$B$1:$B$1095"),0),MATCH(BQ$5,INDIRECT("'"&amp;$B$2&amp;"'!5:5"),0))),0)</f>
        <v>25577</v>
      </c>
      <c r="BR39" s="21">
        <f ca="1">IFERROR(INDIRECT("'"&amp;$B$2&amp;"'!"&amp;ADDRESS(MATCH($B39,INDIRECT("'"&amp;$B$2&amp;"'!$B$1:$B$1095"),0),MATCH(BR$5,INDIRECT("'"&amp;$B$2&amp;"'!5:5"),0))),0)</f>
        <v>182.583561643835</v>
      </c>
      <c r="BS39" s="21">
        <f ca="1">IFERROR(INDIRECT("'"&amp;$B$2&amp;"'!"&amp;ADDRESS(MATCH($B39,INDIRECT("'"&amp;$B$2&amp;"'!$B$1:$B$1095"),0),MATCH(BS$5,INDIRECT("'"&amp;$B$2&amp;"'!5:5"),0))),0)</f>
        <v>735.81935773635701</v>
      </c>
      <c r="BT39" s="21">
        <f ca="1">IFERROR(INDIRECT("'"&amp;$B$2&amp;"'!"&amp;ADDRESS(MATCH($B39,INDIRECT("'"&amp;$B$2&amp;"'!$B$1:$B$1095"),0),MATCH(BT$5,INDIRECT("'"&amp;$B$2&amp;"'!5:5"),0))),0)</f>
        <v>0</v>
      </c>
      <c r="BU39" s="21">
        <f ca="1">IFERROR(INDIRECT("'"&amp;$B$2&amp;"'!"&amp;ADDRESS(MATCH($B39,INDIRECT("'"&amp;$B$2&amp;"'!$B$1:$B$1095"),0),MATCH(BU$5,INDIRECT("'"&amp;$B$2&amp;"'!5:5"),0))),0)</f>
        <v>0</v>
      </c>
      <c r="BV39" s="21">
        <f ca="1">IFERROR(INDIRECT("'"&amp;$B$2&amp;"'!"&amp;ADDRESS(MATCH($B39,INDIRECT("'"&amp;$B$2&amp;"'!$B$1:$B$1095"),0),MATCH(BV$5,INDIRECT("'"&amp;$B$2&amp;"'!5:5"),0))),0)</f>
        <v>0</v>
      </c>
      <c r="BW39" s="21">
        <f ca="1">IFERROR(INDIRECT("'"&amp;$B$2&amp;"'!"&amp;ADDRESS(MATCH($B39,INDIRECT("'"&amp;$B$2&amp;"'!$B$1:$B$1095"),0),MATCH(BW$5,INDIRECT("'"&amp;$B$2&amp;"'!5:5"),0))),0)</f>
        <v>0</v>
      </c>
      <c r="BX39" s="21">
        <f ca="1">IFERROR(INDIRECT("'"&amp;$B$2&amp;"'!"&amp;ADDRESS(MATCH($B39,INDIRECT("'"&amp;$B$2&amp;"'!$B$1:$B$1095"),0),MATCH(BX$5,INDIRECT("'"&amp;$B$2&amp;"'!5:5"),0))),0)</f>
        <v>0</v>
      </c>
      <c r="BY39" s="21">
        <f ca="1">IFERROR(INDIRECT("'"&amp;$B$2&amp;"'!"&amp;ADDRESS(MATCH($B39,INDIRECT("'"&amp;$B$2&amp;"'!$B$1:$B$1095"),0),MATCH(BY$5,INDIRECT("'"&amp;$B$2&amp;"'!5:5"),0))),0)</f>
        <v>0</v>
      </c>
      <c r="BZ39" s="21">
        <f ca="1">IFERROR(INDIRECT("'"&amp;$B$2&amp;"'!"&amp;ADDRESS(MATCH($B39,INDIRECT("'"&amp;$B$2&amp;"'!$B$1:$B$1095"),0),MATCH(BZ$5,INDIRECT("'"&amp;$B$2&amp;"'!5:5"),0))),0)</f>
        <v>7</v>
      </c>
      <c r="CA39" s="21">
        <f ca="1">IFERROR(INDIRECT("'"&amp;$B$2&amp;"'!"&amp;ADDRESS(MATCH($B39,INDIRECT("'"&amp;$B$2&amp;"'!$B$1:$B$1095"),0),MATCH(CA$5,INDIRECT("'"&amp;$B$2&amp;"'!5:5"),0))),0)</f>
        <v>2478</v>
      </c>
      <c r="CB39" s="21">
        <f ca="1">IFERROR(INDIRECT("'"&amp;$B$2&amp;"'!"&amp;ADDRESS(MATCH($B39,INDIRECT("'"&amp;$B$2&amp;"'!$B$1:$B$1095"),0),MATCH(CB$5,INDIRECT("'"&amp;$B$2&amp;"'!5:5"),0))),0)</f>
        <v>0</v>
      </c>
      <c r="CC39" s="21">
        <f ca="1">IFERROR(INDIRECT("'"&amp;$B$2&amp;"'!"&amp;ADDRESS(MATCH($B39,INDIRECT("'"&amp;$B$2&amp;"'!$B$1:$B$1095"),0),MATCH(CC$5,INDIRECT("'"&amp;$B$2&amp;"'!5:5"),0))),0)</f>
        <v>714</v>
      </c>
      <c r="CD39" s="21">
        <f ca="1">IFERROR(INDIRECT("'"&amp;$B$2&amp;"'!"&amp;ADDRESS(MATCH($B39,INDIRECT("'"&amp;$B$2&amp;"'!$B$1:$B$1095"),0),MATCH(CD$5,INDIRECT("'"&amp;$B$2&amp;"'!5:5"),0))),0)</f>
        <v>0</v>
      </c>
      <c r="CE39" s="21">
        <f ca="1">IFERROR(INDIRECT("'"&amp;$B$2&amp;"'!"&amp;ADDRESS(MATCH($B39,INDIRECT("'"&amp;$B$2&amp;"'!$B$1:$B$1095"),0),MATCH(CE$5,INDIRECT("'"&amp;$B$2&amp;"'!5:5"),0))),0)</f>
        <v>0</v>
      </c>
      <c r="CF39" s="21">
        <f ca="1">IFERROR(INDIRECT("'"&amp;$B$2&amp;"'!"&amp;ADDRESS(MATCH($B39,INDIRECT("'"&amp;$B$2&amp;"'!$B$1:$B$1095"),0),MATCH(CF$5,INDIRECT("'"&amp;$B$2&amp;"'!5:5"),0))),0)</f>
        <v>0</v>
      </c>
      <c r="CG39" s="21">
        <f ca="1">IFERROR(INDIRECT("'"&amp;$B$2&amp;"'!"&amp;ADDRESS(MATCH($B39,INDIRECT("'"&amp;$B$2&amp;"'!$B$1:$B$1095"),0),MATCH(CG$5,INDIRECT("'"&amp;$B$2&amp;"'!5:5"),0))),0)</f>
        <v>8</v>
      </c>
      <c r="CH39" s="21">
        <f ca="1">IFERROR(INDIRECT("'"&amp;$B$2&amp;"'!"&amp;ADDRESS(MATCH($B39,INDIRECT("'"&amp;$B$2&amp;"'!$B$1:$B$1095"),0),MATCH(CH$5,INDIRECT("'"&amp;$B$2&amp;"'!5:5"),0))),0)</f>
        <v>0</v>
      </c>
      <c r="CI39" s="22">
        <f t="shared" ca="1" si="1"/>
        <v>9008.4468822516592</v>
      </c>
      <c r="CJ39" s="21">
        <f ca="1">IFERROR(INDIRECT("'"&amp;$B$2&amp;"'!"&amp;ADDRESS(MATCH($B39,INDIRECT("'"&amp;$B$2&amp;"'!$B$1:$B$1095"),0),MATCH(CJ$5,INDIRECT("'"&amp;$B$2&amp;"'!5:5"),0))),0)</f>
        <v>0</v>
      </c>
      <c r="CK39" s="21">
        <f ca="1">IFERROR(INDIRECT("'"&amp;$B$2&amp;"'!"&amp;ADDRESS(MATCH($B39,INDIRECT("'"&amp;$B$2&amp;"'!$B$1:$B$1095"),0),MATCH(CK$5,INDIRECT("'"&amp;$B$2&amp;"'!5:5"),0))),0)</f>
        <v>0</v>
      </c>
      <c r="CL39" s="22">
        <f t="shared" ca="1" si="2"/>
        <v>9008.4468822516592</v>
      </c>
      <c r="CM39" s="21">
        <f ca="1">IFERROR(INDIRECT("'"&amp;$B$2&amp;"'!"&amp;ADDRESS(MATCH($B39,INDIRECT("'"&amp;$B$2&amp;"'!$B$1:$B$1095"),0),MATCH(CM$5,INDIRECT("'"&amp;$B$2&amp;"'!5:5"),0))),0)</f>
        <v>0</v>
      </c>
      <c r="CN39" s="21">
        <f ca="1">IFERROR(INDIRECT("'"&amp;$B$2&amp;"'!"&amp;ADDRESS(MATCH($B39,INDIRECT("'"&amp;$B$2&amp;"'!$B$1:$B$1095"),0),MATCH(CN$5,INDIRECT("'"&amp;$B$2&amp;"'!5:5"),0))),0)</f>
        <v>9008.4468822516592</v>
      </c>
      <c r="CO39" s="22">
        <f t="shared" ca="1" si="3"/>
        <v>0</v>
      </c>
      <c r="CP39" s="21">
        <f ca="1">IFERROR(INDIRECT("'"&amp;$B$2&amp;"'!"&amp;ADDRESS(MATCH($B39,INDIRECT("'"&amp;$B$2&amp;"'!$B$1:$B$1095"),0),MATCH(CP$5,INDIRECT("'"&amp;$B$2&amp;"'!5:5"),0))),0)</f>
        <v>0</v>
      </c>
      <c r="CQ39" s="21">
        <f ca="1">IFERROR(INDIRECT("'"&amp;$B$2&amp;"'!"&amp;ADDRESS(MATCH($B39,INDIRECT("'"&amp;$B$2&amp;"'!$B$1:$B$1095"),0),MATCH(CQ$5,INDIRECT("'"&amp;$B$2&amp;"'!5:5"),0))),0)</f>
        <v>0</v>
      </c>
      <c r="CR39" s="21">
        <f ca="1">IFERROR(INDIRECT("'"&amp;$B$2&amp;"'!"&amp;ADDRESS(MATCH($B39,INDIRECT("'"&amp;$B$2&amp;"'!$B$1:$B$1095"),0),MATCH(CR$5,INDIRECT("'"&amp;$B$2&amp;"'!5:5"),0))),0)</f>
        <v>36323.928183381002</v>
      </c>
      <c r="CS39" s="21">
        <f ca="1">IFERROR(INDIRECT("'"&amp;$B$2&amp;"'!"&amp;ADDRESS(MATCH($B39,INDIRECT("'"&amp;$B$2&amp;"'!$B$1:$B$1095"),0),MATCH(CS$5,INDIRECT("'"&amp;$B$2&amp;"'!5:5"),0))),0)</f>
        <v>709347.18556639901</v>
      </c>
      <c r="CT39" s="21">
        <f ca="1">IFERROR(INDIRECT("'"&amp;$B$2&amp;"'!"&amp;ADDRESS(MATCH($B39,INDIRECT("'"&amp;$B$2&amp;"'!$B$1:$B$1095"),0),MATCH(CT$5,INDIRECT("'"&amp;$B$2&amp;"'!5:5"),0))),0)</f>
        <v>0</v>
      </c>
      <c r="CU39" s="22">
        <f t="shared" ca="1" si="5"/>
        <v>2257502.9476591772</v>
      </c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</row>
    <row r="40" spans="1:226" ht="12.75" customHeight="1" x14ac:dyDescent="0.2">
      <c r="A40" s="67" t="s">
        <v>177</v>
      </c>
      <c r="B40" s="20">
        <v>1046</v>
      </c>
      <c r="C40" s="68" t="s">
        <v>144</v>
      </c>
      <c r="D40" s="22">
        <f t="shared" ca="1" si="0"/>
        <v>1369</v>
      </c>
      <c r="E40" s="21">
        <f ca="1">IFERROR(INDIRECT("'"&amp;$B$2&amp;"'!"&amp;ADDRESS(MATCH($B40,INDIRECT("'"&amp;$B$2&amp;"'!$B$1:$B$1095"),0),MATCH(E$5,INDIRECT("'"&amp;$B$2&amp;"'!5:5"),0))),0)</f>
        <v>927</v>
      </c>
      <c r="F40" s="21">
        <f ca="1">IFERROR(INDIRECT("'"&amp;$B$2&amp;"'!"&amp;ADDRESS(MATCH($B40,INDIRECT("'"&amp;$B$2&amp;"'!$B$1:$B$1095"),0),MATCH(F$5,INDIRECT("'"&amp;$B$2&amp;"'!5:5"),0))),0)</f>
        <v>343</v>
      </c>
      <c r="G40" s="21">
        <f ca="1">IFERROR(INDIRECT("'"&amp;$B$2&amp;"'!"&amp;ADDRESS(MATCH($B40,INDIRECT("'"&amp;$B$2&amp;"'!$B$1:$B$1095"),0),MATCH(G$5,INDIRECT("'"&amp;$B$2&amp;"'!5:5"),0))),0)</f>
        <v>99</v>
      </c>
      <c r="H40" s="21">
        <f ca="1">IFERROR(INDIRECT("'"&amp;$B$2&amp;"'!"&amp;ADDRESS(MATCH($B40,INDIRECT("'"&amp;$B$2&amp;"'!$B$1:$B$1095"),0),MATCH(H$5,INDIRECT("'"&amp;$B$2&amp;"'!5:5"),0))),0)</f>
        <v>5</v>
      </c>
      <c r="I40" s="21">
        <f ca="1">IFERROR(INDIRECT("'"&amp;$B$2&amp;"'!"&amp;ADDRESS(MATCH($B40,INDIRECT("'"&amp;$B$2&amp;"'!$B$1:$B$1095"),0),MATCH(I$5,INDIRECT("'"&amp;$B$2&amp;"'!5:5"),0))),0)</f>
        <v>1290</v>
      </c>
      <c r="J40" s="21">
        <f ca="1">IFERROR(INDIRECT("'"&amp;$B$2&amp;"'!"&amp;ADDRESS(MATCH($B40,INDIRECT("'"&amp;$B$2&amp;"'!$B$1:$B$1095"),0),MATCH(J$5,INDIRECT("'"&amp;$B$2&amp;"'!5:5"),0))),0)</f>
        <v>0</v>
      </c>
      <c r="K40" s="21">
        <f ca="1">IFERROR(INDIRECT("'"&amp;$B$2&amp;"'!"&amp;ADDRESS(MATCH($B40,INDIRECT("'"&amp;$B$2&amp;"'!$B$1:$B$1095"),0),MATCH(K$5,INDIRECT("'"&amp;$B$2&amp;"'!5:5"),0))),0)</f>
        <v>1</v>
      </c>
      <c r="L40" s="21">
        <f ca="1">IFERROR(INDIRECT("'"&amp;$B$2&amp;"'!"&amp;ADDRESS(MATCH($B40,INDIRECT("'"&amp;$B$2&amp;"'!$B$1:$B$1095"),0),MATCH(L$5,INDIRECT("'"&amp;$B$2&amp;"'!5:5"),0))),0)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IFERROR(INDIRECT("'"&amp;$B$2&amp;"'!"&amp;ADDRESS(MATCH($B40,INDIRECT("'"&amp;$B$2&amp;"'!$B$1:$B$1095"),0),MATCH(N$5,INDIRECT("'"&amp;$B$2&amp;"'!5:5"),0))),0)</f>
        <v>0</v>
      </c>
      <c r="O40" s="21">
        <f ca="1">IFERROR(INDIRECT("'"&amp;$B$2&amp;"'!"&amp;ADDRESS(MATCH($B40,INDIRECT("'"&amp;$B$2&amp;"'!$B$1:$B$1095"),0),MATCH(O$5,INDIRECT("'"&amp;$B$2&amp;"'!5:5"),0))),0)</f>
        <v>6825</v>
      </c>
      <c r="P40" s="21">
        <f ca="1">IFERROR(INDIRECT("'"&amp;$B$2&amp;"'!"&amp;ADDRESS(MATCH($B40,INDIRECT("'"&amp;$B$2&amp;"'!$B$1:$B$1095"),0),MATCH(P$5,INDIRECT("'"&amp;$B$2&amp;"'!5:5"),0))),0)</f>
        <v>0</v>
      </c>
      <c r="Q40" s="21">
        <f ca="1">IFERROR(INDIRECT("'"&amp;$B$2&amp;"'!"&amp;ADDRESS(MATCH($B40,INDIRECT("'"&amp;$B$2&amp;"'!$B$1:$B$1095"),0),MATCH(Q$5,INDIRECT("'"&amp;$B$2&amp;"'!5:5"),0))),0)</f>
        <v>0</v>
      </c>
      <c r="R40" s="21">
        <f ca="1">IFERROR(INDIRECT("'"&amp;$B$2&amp;"'!"&amp;ADDRESS(MATCH($B40,INDIRECT("'"&amp;$B$2&amp;"'!$B$1:$B$1095"),0),MATCH(R$5,INDIRECT("'"&amp;$B$2&amp;"'!5:5"),0))),0)</f>
        <v>0</v>
      </c>
      <c r="S40" s="21">
        <f ca="1">IFERROR(INDIRECT("'"&amp;$B$2&amp;"'!"&amp;ADDRESS(MATCH($B40,INDIRECT("'"&amp;$B$2&amp;"'!$B$1:$B$1095"),0),MATCH(S$5,INDIRECT("'"&amp;$B$2&amp;"'!5:5"),0))),0)</f>
        <v>0</v>
      </c>
      <c r="T40" s="21">
        <f ca="1">IFERROR(INDIRECT("'"&amp;$B$2&amp;"'!"&amp;ADDRESS(MATCH($B40,INDIRECT("'"&amp;$B$2&amp;"'!$B$1:$B$1095"),0),MATCH(T$5,INDIRECT("'"&amp;$B$2&amp;"'!5:5"),0))),0)</f>
        <v>0</v>
      </c>
      <c r="U40" s="21">
        <f ca="1">IFERROR(INDIRECT("'"&amp;$B$2&amp;"'!"&amp;ADDRESS(MATCH($B40,INDIRECT("'"&amp;$B$2&amp;"'!$B$1:$B$1095"),0),MATCH(U$5,INDIRECT("'"&amp;$B$2&amp;"'!5:5"),0))),0)</f>
        <v>0</v>
      </c>
      <c r="V40" s="21">
        <f ca="1">IFERROR(INDIRECT("'"&amp;$B$2&amp;"'!"&amp;ADDRESS(MATCH($B40,INDIRECT("'"&amp;$B$2&amp;"'!$B$1:$B$1095"),0),MATCH(V$5,INDIRECT("'"&amp;$B$2&amp;"'!5:5"),0))),0)</f>
        <v>7695</v>
      </c>
      <c r="W40" s="21">
        <f ca="1">IFERROR(INDIRECT("'"&amp;$B$2&amp;"'!"&amp;ADDRESS(MATCH($B40,INDIRECT("'"&amp;$B$2&amp;"'!$B$1:$B$1095"),0),MATCH(W$5,INDIRECT("'"&amp;$B$2&amp;"'!5:5"),0))),0)</f>
        <v>7482</v>
      </c>
      <c r="X40" s="21">
        <f ca="1">IFERROR(INDIRECT("'"&amp;$B$2&amp;"'!"&amp;ADDRESS(MATCH($B40,INDIRECT("'"&amp;$B$2&amp;"'!$B$1:$B$1095"),0),MATCH(X$5,INDIRECT("'"&amp;$B$2&amp;"'!5:5"),0))),0)</f>
        <v>8404</v>
      </c>
      <c r="Y40" s="21">
        <f ca="1">IFERROR(INDIRECT("'"&amp;$B$2&amp;"'!"&amp;ADDRESS(MATCH($B40,INDIRECT("'"&amp;$B$2&amp;"'!$B$1:$B$1095"),0),MATCH(Y$5,INDIRECT("'"&amp;$B$2&amp;"'!5:5"),0))),0)</f>
        <v>0</v>
      </c>
      <c r="Z40" s="21">
        <f ca="1">IFERROR(INDIRECT("'"&amp;$B$2&amp;"'!"&amp;ADDRESS(MATCH($B40,INDIRECT("'"&amp;$B$2&amp;"'!$B$1:$B$1095"),0),MATCH(Z$5,INDIRECT("'"&amp;$B$2&amp;"'!5:5"),0))),0)</f>
        <v>0</v>
      </c>
      <c r="AA40" s="21">
        <f ca="1">IFERROR(INDIRECT("'"&amp;$B$2&amp;"'!"&amp;ADDRESS(MATCH($B40,INDIRECT("'"&amp;$B$2&amp;"'!$B$1:$B$1095"),0),MATCH(AA$5,INDIRECT("'"&amp;$B$2&amp;"'!5:5"),0))),0)</f>
        <v>0</v>
      </c>
      <c r="AB40" s="21">
        <f ca="1">IFERROR(INDIRECT("'"&amp;$B$2&amp;"'!"&amp;ADDRESS(MATCH($B40,INDIRECT("'"&amp;$B$2&amp;"'!$B$1:$B$1095"),0),MATCH(AB$5,INDIRECT("'"&amp;$B$2&amp;"'!5:5"),0))),0)</f>
        <v>0</v>
      </c>
      <c r="AC40" s="21">
        <f ca="1">IFERROR(INDIRECT("'"&amp;$B$2&amp;"'!"&amp;ADDRESS(MATCH($B40,INDIRECT("'"&amp;$B$2&amp;"'!$B$1:$B$1095"),0),MATCH(AC$5,INDIRECT("'"&amp;$B$2&amp;"'!5:5"),0))),0)</f>
        <v>1325</v>
      </c>
      <c r="AD40" s="21">
        <f ca="1">IFERROR(INDIRECT("'"&amp;$B$2&amp;"'!"&amp;ADDRESS(MATCH($B40,INDIRECT("'"&amp;$B$2&amp;"'!$B$1:$B$1095"),0),MATCH(AD$5,INDIRECT("'"&amp;$B$2&amp;"'!5:5"),0))),0)</f>
        <v>1268</v>
      </c>
      <c r="AE40" s="21">
        <f ca="1">IFERROR(INDIRECT("'"&amp;$B$2&amp;"'!"&amp;ADDRESS(MATCH($B40,INDIRECT("'"&amp;$B$2&amp;"'!$B$1:$B$1095"),0),MATCH(AE$5,INDIRECT("'"&amp;$B$2&amp;"'!5:5"),0))),0)</f>
        <v>0</v>
      </c>
      <c r="AF40" s="21">
        <f ca="1">IFERROR(INDIRECT("'"&amp;$B$2&amp;"'!"&amp;ADDRESS(MATCH($B40,INDIRECT("'"&amp;$B$2&amp;"'!$B$1:$B$1095"),0),MATCH(AF$5,INDIRECT("'"&amp;$B$2&amp;"'!5:5"),0))),0)</f>
        <v>0</v>
      </c>
      <c r="AG40" s="21">
        <f ca="1">IFERROR(INDIRECT("'"&amp;$B$2&amp;"'!"&amp;ADDRESS(MATCH($B40,INDIRECT("'"&amp;$B$2&amp;"'!$B$1:$B$1095"),0),MATCH(AG$5,INDIRECT("'"&amp;$B$2&amp;"'!5:5"),0))),0)</f>
        <v>0</v>
      </c>
      <c r="AH40" s="21">
        <f ca="1">IFERROR(INDIRECT("'"&amp;$B$2&amp;"'!"&amp;ADDRESS(MATCH($B40,INDIRECT("'"&amp;$B$2&amp;"'!$B$1:$B$1095"),0),MATCH(AH$5,INDIRECT("'"&amp;$B$2&amp;"'!5:5"),0))),0)</f>
        <v>0</v>
      </c>
      <c r="AI40" s="21">
        <f ca="1">IFERROR(INDIRECT("'"&amp;$B$2&amp;"'!"&amp;ADDRESS(MATCH($B40,INDIRECT("'"&amp;$B$2&amp;"'!$B$1:$B$1095"),0),MATCH(AI$5,INDIRECT("'"&amp;$B$2&amp;"'!5:5"),0))),0)</f>
        <v>0</v>
      </c>
      <c r="AJ40" s="21">
        <f ca="1">IFERROR(INDIRECT("'"&amp;$B$2&amp;"'!"&amp;ADDRESS(MATCH($B40,INDIRECT("'"&amp;$B$2&amp;"'!$B$1:$B$1095"),0),MATCH(AJ$5,INDIRECT("'"&amp;$B$2&amp;"'!5:5"),0))),0)</f>
        <v>0</v>
      </c>
      <c r="AK40" s="21">
        <f ca="1">IFERROR(INDIRECT("'"&amp;$B$2&amp;"'!"&amp;ADDRESS(MATCH($B40,INDIRECT("'"&amp;$B$2&amp;"'!$B$1:$B$1095"),0),MATCH(AK$5,INDIRECT("'"&amp;$B$2&amp;"'!5:5"),0))),0)</f>
        <v>0</v>
      </c>
      <c r="AL40" s="21">
        <f ca="1">IFERROR(INDIRECT("'"&amp;$B$2&amp;"'!"&amp;ADDRESS(MATCH($B40,INDIRECT("'"&amp;$B$2&amp;"'!$B$1:$B$1095"),0),MATCH(AL$5,INDIRECT("'"&amp;$B$2&amp;"'!5:5"),0))),0)</f>
        <v>0</v>
      </c>
      <c r="AM40" s="21">
        <f ca="1">IFERROR(INDIRECT("'"&amp;$B$2&amp;"'!"&amp;ADDRESS(MATCH($B40,INDIRECT("'"&amp;$B$2&amp;"'!$B$1:$B$1095"),0),MATCH(AM$5,INDIRECT("'"&amp;$B$2&amp;"'!5:5"),0))),0)</f>
        <v>0</v>
      </c>
      <c r="AN40" s="21">
        <f ca="1">IFERROR(INDIRECT("'"&amp;$B$2&amp;"'!"&amp;ADDRESS(MATCH($B40,INDIRECT("'"&amp;$B$2&amp;"'!$B$1:$B$1095"),0),MATCH(AN$5,INDIRECT("'"&amp;$B$2&amp;"'!5:5"),0))),0)</f>
        <v>0</v>
      </c>
      <c r="AO40" s="21">
        <f ca="1">IFERROR(INDIRECT("'"&amp;$B$2&amp;"'!"&amp;ADDRESS(MATCH($B40,INDIRECT("'"&amp;$B$2&amp;"'!$B$1:$B$1095"),0),MATCH(AO$5,INDIRECT("'"&amp;$B$2&amp;"'!5:5"),0))),0)</f>
        <v>0</v>
      </c>
      <c r="AP40" s="21">
        <f ca="1">IFERROR(INDIRECT("'"&amp;$B$2&amp;"'!"&amp;ADDRESS(MATCH($B40,INDIRECT("'"&amp;$B$2&amp;"'!$B$1:$B$1095"),0),MATCH(AP$5,INDIRECT("'"&amp;$B$2&amp;"'!5:5"),0))),0)</f>
        <v>0</v>
      </c>
      <c r="AQ40" s="21">
        <f ca="1">IFERROR(INDIRECT("'"&amp;$B$2&amp;"'!"&amp;ADDRESS(MATCH($B40,INDIRECT("'"&amp;$B$2&amp;"'!$B$1:$B$1095"),0),MATCH(AQ$5,INDIRECT("'"&amp;$B$2&amp;"'!5:5"),0))),0)</f>
        <v>0</v>
      </c>
      <c r="AR40" s="21">
        <f ca="1">IFERROR(INDIRECT("'"&amp;$B$2&amp;"'!"&amp;ADDRESS(MATCH($B40,INDIRECT("'"&amp;$B$2&amp;"'!$B$1:$B$1095"),0),MATCH(AR$5,INDIRECT("'"&amp;$B$2&amp;"'!5:5"),0))),0)</f>
        <v>0</v>
      </c>
      <c r="AS40" s="21">
        <f ca="1">IFERROR(INDIRECT("'"&amp;$B$2&amp;"'!"&amp;ADDRESS(MATCH($B40,INDIRECT("'"&amp;$B$2&amp;"'!$B$1:$B$1095"),0),MATCH(AS$5,INDIRECT("'"&amp;$B$2&amp;"'!5:5"),0))),0)</f>
        <v>0</v>
      </c>
      <c r="AT40" s="21">
        <f ca="1">IFERROR(INDIRECT("'"&amp;$B$2&amp;"'!"&amp;ADDRESS(MATCH($B40,INDIRECT("'"&amp;$B$2&amp;"'!$B$1:$B$1095"),0),MATCH(AT$5,INDIRECT("'"&amp;$B$2&amp;"'!5:5"),0))),0)</f>
        <v>1109</v>
      </c>
      <c r="AU40" s="21">
        <f ca="1">IFERROR(INDIRECT("'"&amp;$B$2&amp;"'!"&amp;ADDRESS(MATCH($B40,INDIRECT("'"&amp;$B$2&amp;"'!$B$1:$B$1095"),0),MATCH(AU$5,INDIRECT("'"&amp;$B$2&amp;"'!5:5"),0))),0)</f>
        <v>1324</v>
      </c>
      <c r="AV40" s="21">
        <f ca="1">IFERROR(INDIRECT("'"&amp;$B$2&amp;"'!"&amp;ADDRESS(MATCH($B40,INDIRECT("'"&amp;$B$2&amp;"'!$B$1:$B$1095"),0),MATCH(AV$5,INDIRECT("'"&amp;$B$2&amp;"'!5:5"),0))),0)</f>
        <v>0</v>
      </c>
      <c r="AW40" s="21">
        <f ca="1">IFERROR(INDIRECT("'"&amp;$B$2&amp;"'!"&amp;ADDRESS(MATCH($B40,INDIRECT("'"&amp;$B$2&amp;"'!$B$1:$B$1095"),0),MATCH(AW$5,INDIRECT("'"&amp;$B$2&amp;"'!5:5"),0))),0)</f>
        <v>0</v>
      </c>
      <c r="AX40" s="21">
        <f ca="1">IFERROR(INDIRECT("'"&amp;$B$2&amp;"'!"&amp;ADDRESS(MATCH($B40,INDIRECT("'"&amp;$B$2&amp;"'!$B$1:$B$1095"),0),MATCH(AX$5,INDIRECT("'"&amp;$B$2&amp;"'!5:5"),0))),0)</f>
        <v>0</v>
      </c>
      <c r="AY40" s="21">
        <f ca="1">IFERROR(INDIRECT("'"&amp;$B$2&amp;"'!"&amp;ADDRESS(MATCH($B40,INDIRECT("'"&amp;$B$2&amp;"'!$B$1:$B$1095"),0),MATCH(AY$5,INDIRECT("'"&amp;$B$2&amp;"'!5:5"),0))),0)</f>
        <v>0</v>
      </c>
      <c r="AZ40" s="21">
        <f ca="1">IFERROR(INDIRECT("'"&amp;$B$2&amp;"'!"&amp;ADDRESS(MATCH($B40,INDIRECT("'"&amp;$B$2&amp;"'!$B$1:$B$1095"),0),MATCH(AZ$5,INDIRECT("'"&amp;$B$2&amp;"'!5:5"),0))),0)</f>
        <v>0</v>
      </c>
      <c r="BA40" s="21">
        <f ca="1">IFERROR(INDIRECT("'"&amp;$B$2&amp;"'!"&amp;ADDRESS(MATCH($B40,INDIRECT("'"&amp;$B$2&amp;"'!$B$1:$B$1095"),0),MATCH(BA$5,INDIRECT("'"&amp;$B$2&amp;"'!5:5"),0))),0)</f>
        <v>0</v>
      </c>
      <c r="BB40" s="21">
        <f ca="1">IFERROR(INDIRECT("'"&amp;$B$2&amp;"'!"&amp;ADDRESS(MATCH($B40,INDIRECT("'"&amp;$B$2&amp;"'!$B$1:$B$1095"),0),MATCH(BB$5,INDIRECT("'"&amp;$B$2&amp;"'!5:5"),0))),0)</f>
        <v>0</v>
      </c>
      <c r="BC40" s="21">
        <f ca="1">IFERROR(INDIRECT("'"&amp;$B$2&amp;"'!"&amp;ADDRESS(MATCH($B40,INDIRECT("'"&amp;$B$2&amp;"'!$B$1:$B$1095"),0),MATCH(BC$5,INDIRECT("'"&amp;$B$2&amp;"'!5:5"),0))),0)</f>
        <v>0</v>
      </c>
      <c r="BD40" s="21">
        <f ca="1">IFERROR(INDIRECT("'"&amp;$B$2&amp;"'!"&amp;ADDRESS(MATCH($B40,INDIRECT("'"&amp;$B$2&amp;"'!$B$1:$B$1095"),0),MATCH(BD$5,INDIRECT("'"&amp;$B$2&amp;"'!5:5"),0))),0)</f>
        <v>10468</v>
      </c>
      <c r="BE40" s="21">
        <f ca="1">IFERROR(INDIRECT("'"&amp;$B$2&amp;"'!"&amp;ADDRESS(MATCH($B40,INDIRECT("'"&amp;$B$2&amp;"'!$B$1:$B$1095"),0),MATCH(BE$5,INDIRECT("'"&amp;$B$2&amp;"'!5:5"),0))),0)</f>
        <v>0</v>
      </c>
      <c r="BF40" s="21">
        <f ca="1">IFERROR(INDIRECT("'"&amp;$B$2&amp;"'!"&amp;ADDRESS(MATCH($B40,INDIRECT("'"&amp;$B$2&amp;"'!$B$1:$B$1095"),0),MATCH(BF$5,INDIRECT("'"&amp;$B$2&amp;"'!5:5"),0))),0)</f>
        <v>0</v>
      </c>
      <c r="BG40" s="21">
        <f ca="1">IFERROR(INDIRECT("'"&amp;$B$2&amp;"'!"&amp;ADDRESS(MATCH($B40,INDIRECT("'"&amp;$B$2&amp;"'!$B$1:$B$1095"),0),MATCH(BG$5,INDIRECT("'"&amp;$B$2&amp;"'!5:5"),0))),0)</f>
        <v>0</v>
      </c>
      <c r="BH40" s="21">
        <f ca="1">IFERROR(INDIRECT("'"&amp;$B$2&amp;"'!"&amp;ADDRESS(MATCH($B40,INDIRECT("'"&amp;$B$2&amp;"'!$B$1:$B$1095"),0),MATCH(BH$5,INDIRECT("'"&amp;$B$2&amp;"'!5:5"),0))),0)</f>
        <v>0</v>
      </c>
      <c r="BI40" s="21">
        <f ca="1">IFERROR(INDIRECT("'"&amp;$B$2&amp;"'!"&amp;ADDRESS(MATCH($B40,INDIRECT("'"&amp;$B$2&amp;"'!$B$1:$B$1095"),0),MATCH(BI$5,INDIRECT("'"&amp;$B$2&amp;"'!5:5"),0))),0)</f>
        <v>0</v>
      </c>
      <c r="BJ40" s="21">
        <f ca="1">IFERROR(INDIRECT("'"&amp;$B$2&amp;"'!"&amp;ADDRESS(MATCH($B40,INDIRECT("'"&amp;$B$2&amp;"'!$B$1:$B$1095"),0),MATCH(BJ$5,INDIRECT("'"&amp;$B$2&amp;"'!5:5"),0))),0)</f>
        <v>0</v>
      </c>
      <c r="BK40" s="21">
        <f ca="1">IFERROR(INDIRECT("'"&amp;$B$2&amp;"'!"&amp;ADDRESS(MATCH($B40,INDIRECT("'"&amp;$B$2&amp;"'!$B$1:$B$1095"),0),MATCH(BK$5,INDIRECT("'"&amp;$B$2&amp;"'!5:5"),0))),0)</f>
        <v>0</v>
      </c>
      <c r="BL40" s="21">
        <f ca="1">IFERROR(INDIRECT("'"&amp;$B$2&amp;"'!"&amp;ADDRESS(MATCH($B40,INDIRECT("'"&amp;$B$2&amp;"'!$B$1:$B$1095"),0),MATCH(BL$5,INDIRECT("'"&amp;$B$2&amp;"'!5:5"),0))),0)</f>
        <v>0</v>
      </c>
      <c r="BM40" s="21">
        <f ca="1">IFERROR(INDIRECT("'"&amp;$B$2&amp;"'!"&amp;ADDRESS(MATCH($B40,INDIRECT("'"&amp;$B$2&amp;"'!$B$1:$B$1095"),0),MATCH(BM$5,INDIRECT("'"&amp;$B$2&amp;"'!5:5"),0))),0)</f>
        <v>0</v>
      </c>
      <c r="BN40" s="21">
        <f ca="1">IFERROR(INDIRECT("'"&amp;$B$2&amp;"'!"&amp;ADDRESS(MATCH($B40,INDIRECT("'"&amp;$B$2&amp;"'!$B$1:$B$1095"),0),MATCH(BN$5,INDIRECT("'"&amp;$B$2&amp;"'!5:5"),0))),0)</f>
        <v>16944</v>
      </c>
      <c r="BO40" s="21">
        <f ca="1">IFERROR(INDIRECT("'"&amp;$B$2&amp;"'!"&amp;ADDRESS(MATCH($B40,INDIRECT("'"&amp;$B$2&amp;"'!$B$1:$B$1095"),0),MATCH(BO$5,INDIRECT("'"&amp;$B$2&amp;"'!5:5"),0))),0)</f>
        <v>0</v>
      </c>
      <c r="BP40" s="21">
        <f ca="1">IFERROR(INDIRECT("'"&amp;$B$2&amp;"'!"&amp;ADDRESS(MATCH($B40,INDIRECT("'"&amp;$B$2&amp;"'!$B$1:$B$1095"),0),MATCH(BP$5,INDIRECT("'"&amp;$B$2&amp;"'!5:5"),0))),0)</f>
        <v>633</v>
      </c>
      <c r="BQ40" s="21">
        <f ca="1">IFERROR(INDIRECT("'"&amp;$B$2&amp;"'!"&amp;ADDRESS(MATCH($B40,INDIRECT("'"&amp;$B$2&amp;"'!$B$1:$B$1095"),0),MATCH(BQ$5,INDIRECT("'"&amp;$B$2&amp;"'!5:5"),0))),0)</f>
        <v>0</v>
      </c>
      <c r="BR40" s="21">
        <f ca="1">IFERROR(INDIRECT("'"&amp;$B$2&amp;"'!"&amp;ADDRESS(MATCH($B40,INDIRECT("'"&amp;$B$2&amp;"'!$B$1:$B$1095"),0),MATCH(BR$5,INDIRECT("'"&amp;$B$2&amp;"'!5:5"),0))),0)</f>
        <v>185</v>
      </c>
      <c r="BS40" s="21">
        <f ca="1">IFERROR(INDIRECT("'"&amp;$B$2&amp;"'!"&amp;ADDRESS(MATCH($B40,INDIRECT("'"&amp;$B$2&amp;"'!$B$1:$B$1095"),0),MATCH(BS$5,INDIRECT("'"&amp;$B$2&amp;"'!5:5"),0))),0)</f>
        <v>1147</v>
      </c>
      <c r="BT40" s="21">
        <f ca="1">IFERROR(INDIRECT("'"&amp;$B$2&amp;"'!"&amp;ADDRESS(MATCH($B40,INDIRECT("'"&amp;$B$2&amp;"'!$B$1:$B$1095"),0),MATCH(BT$5,INDIRECT("'"&amp;$B$2&amp;"'!5:5"),0))),0)</f>
        <v>0</v>
      </c>
      <c r="BU40" s="21">
        <f ca="1">IFERROR(INDIRECT("'"&amp;$B$2&amp;"'!"&amp;ADDRESS(MATCH($B40,INDIRECT("'"&amp;$B$2&amp;"'!$B$1:$B$1095"),0),MATCH(BU$5,INDIRECT("'"&amp;$B$2&amp;"'!5:5"),0))),0)</f>
        <v>0</v>
      </c>
      <c r="BV40" s="21">
        <f ca="1">IFERROR(INDIRECT("'"&amp;$B$2&amp;"'!"&amp;ADDRESS(MATCH($B40,INDIRECT("'"&amp;$B$2&amp;"'!$B$1:$B$1095"),0),MATCH(BV$5,INDIRECT("'"&amp;$B$2&amp;"'!5:5"),0))),0)</f>
        <v>0</v>
      </c>
      <c r="BW40" s="21">
        <f ca="1">IFERROR(INDIRECT("'"&amp;$B$2&amp;"'!"&amp;ADDRESS(MATCH($B40,INDIRECT("'"&amp;$B$2&amp;"'!$B$1:$B$1095"),0),MATCH(BW$5,INDIRECT("'"&amp;$B$2&amp;"'!5:5"),0))),0)</f>
        <v>0</v>
      </c>
      <c r="BX40" s="21">
        <f ca="1">IFERROR(INDIRECT("'"&amp;$B$2&amp;"'!"&amp;ADDRESS(MATCH($B40,INDIRECT("'"&amp;$B$2&amp;"'!$B$1:$B$1095"),0),MATCH(BX$5,INDIRECT("'"&amp;$B$2&amp;"'!5:5"),0))),0)</f>
        <v>0</v>
      </c>
      <c r="BY40" s="21">
        <f ca="1">IFERROR(INDIRECT("'"&amp;$B$2&amp;"'!"&amp;ADDRESS(MATCH($B40,INDIRECT("'"&amp;$B$2&amp;"'!$B$1:$B$1095"),0),MATCH(BY$5,INDIRECT("'"&amp;$B$2&amp;"'!5:5"),0))),0)</f>
        <v>0</v>
      </c>
      <c r="BZ40" s="21">
        <f ca="1">IFERROR(INDIRECT("'"&amp;$B$2&amp;"'!"&amp;ADDRESS(MATCH($B40,INDIRECT("'"&amp;$B$2&amp;"'!$B$1:$B$1095"),0),MATCH(BZ$5,INDIRECT("'"&amp;$B$2&amp;"'!5:5"),0))),0)</f>
        <v>0</v>
      </c>
      <c r="CA40" s="21">
        <f ca="1">IFERROR(INDIRECT("'"&amp;$B$2&amp;"'!"&amp;ADDRESS(MATCH($B40,INDIRECT("'"&amp;$B$2&amp;"'!$B$1:$B$1095"),0),MATCH(CA$5,INDIRECT("'"&amp;$B$2&amp;"'!5:5"),0))),0)</f>
        <v>0</v>
      </c>
      <c r="CB40" s="21">
        <f ca="1">IFERROR(INDIRECT("'"&amp;$B$2&amp;"'!"&amp;ADDRESS(MATCH($B40,INDIRECT("'"&amp;$B$2&amp;"'!$B$1:$B$1095"),0),MATCH(CB$5,INDIRECT("'"&amp;$B$2&amp;"'!5:5"),0))),0)</f>
        <v>0</v>
      </c>
      <c r="CC40" s="21">
        <f ca="1">IFERROR(INDIRECT("'"&amp;$B$2&amp;"'!"&amp;ADDRESS(MATCH($B40,INDIRECT("'"&amp;$B$2&amp;"'!$B$1:$B$1095"),0),MATCH(CC$5,INDIRECT("'"&amp;$B$2&amp;"'!5:5"),0))),0)</f>
        <v>0</v>
      </c>
      <c r="CD40" s="21">
        <f ca="1">IFERROR(INDIRECT("'"&amp;$B$2&amp;"'!"&amp;ADDRESS(MATCH($B40,INDIRECT("'"&amp;$B$2&amp;"'!$B$1:$B$1095"),0),MATCH(CD$5,INDIRECT("'"&amp;$B$2&amp;"'!5:5"),0))),0)</f>
        <v>0</v>
      </c>
      <c r="CE40" s="21">
        <f ca="1">IFERROR(INDIRECT("'"&amp;$B$2&amp;"'!"&amp;ADDRESS(MATCH($B40,INDIRECT("'"&amp;$B$2&amp;"'!$B$1:$B$1095"),0),MATCH(CE$5,INDIRECT("'"&amp;$B$2&amp;"'!5:5"),0))),0)</f>
        <v>0</v>
      </c>
      <c r="CF40" s="21">
        <f ca="1">IFERROR(INDIRECT("'"&amp;$B$2&amp;"'!"&amp;ADDRESS(MATCH($B40,INDIRECT("'"&amp;$B$2&amp;"'!$B$1:$B$1095"),0),MATCH(CF$5,INDIRECT("'"&amp;$B$2&amp;"'!5:5"),0))),0)</f>
        <v>0</v>
      </c>
      <c r="CG40" s="21">
        <f ca="1">IFERROR(INDIRECT("'"&amp;$B$2&amp;"'!"&amp;ADDRESS(MATCH($B40,INDIRECT("'"&amp;$B$2&amp;"'!$B$1:$B$1095"),0),MATCH(CG$5,INDIRECT("'"&amp;$B$2&amp;"'!5:5"),0))),0)</f>
        <v>0</v>
      </c>
      <c r="CH40" s="21">
        <f ca="1">IFERROR(INDIRECT("'"&amp;$B$2&amp;"'!"&amp;ADDRESS(MATCH($B40,INDIRECT("'"&amp;$B$2&amp;"'!$B$1:$B$1095"),0),MATCH(CH$5,INDIRECT("'"&amp;$B$2&amp;"'!5:5"),0))),0)</f>
        <v>0</v>
      </c>
      <c r="CI40" s="22">
        <f t="shared" ca="1" si="1"/>
        <v>0</v>
      </c>
      <c r="CJ40" s="21">
        <f ca="1">IFERROR(INDIRECT("'"&amp;$B$2&amp;"'!"&amp;ADDRESS(MATCH($B40,INDIRECT("'"&amp;$B$2&amp;"'!$B$1:$B$1095"),0),MATCH(CJ$5,INDIRECT("'"&amp;$B$2&amp;"'!5:5"),0))),0)</f>
        <v>0</v>
      </c>
      <c r="CK40" s="21">
        <f ca="1">IFERROR(INDIRECT("'"&amp;$B$2&amp;"'!"&amp;ADDRESS(MATCH($B40,INDIRECT("'"&amp;$B$2&amp;"'!$B$1:$B$1095"),0),MATCH(CK$5,INDIRECT("'"&amp;$B$2&amp;"'!5:5"),0))),0)</f>
        <v>0</v>
      </c>
      <c r="CL40" s="22">
        <f t="shared" ca="1" si="2"/>
        <v>0</v>
      </c>
      <c r="CM40" s="21">
        <f ca="1">IFERROR(INDIRECT("'"&amp;$B$2&amp;"'!"&amp;ADDRESS(MATCH($B40,INDIRECT("'"&amp;$B$2&amp;"'!$B$1:$B$1095"),0),MATCH(CM$5,INDIRECT("'"&amp;$B$2&amp;"'!5:5"),0))),0)</f>
        <v>0</v>
      </c>
      <c r="CN40" s="21">
        <f ca="1">IFERROR(INDIRECT("'"&amp;$B$2&amp;"'!"&amp;ADDRESS(MATCH($B40,INDIRECT("'"&amp;$B$2&amp;"'!$B$1:$B$1095"),0),MATCH(CN$5,INDIRECT("'"&amp;$B$2&amp;"'!5:5"),0))),0)</f>
        <v>0</v>
      </c>
      <c r="CO40" s="22">
        <f t="shared" ca="1" si="3"/>
        <v>0</v>
      </c>
      <c r="CP40" s="21">
        <f ca="1">IFERROR(INDIRECT("'"&amp;$B$2&amp;"'!"&amp;ADDRESS(MATCH($B40,INDIRECT("'"&amp;$B$2&amp;"'!$B$1:$B$1095"),0),MATCH(CP$5,INDIRECT("'"&amp;$B$2&amp;"'!5:5"),0))),0)</f>
        <v>0</v>
      </c>
      <c r="CQ40" s="21">
        <f ca="1">IFERROR(INDIRECT("'"&amp;$B$2&amp;"'!"&amp;ADDRESS(MATCH($B40,INDIRECT("'"&amp;$B$2&amp;"'!$B$1:$B$1095"),0),MATCH(CQ$5,INDIRECT("'"&amp;$B$2&amp;"'!5:5"),0))),0)</f>
        <v>0</v>
      </c>
      <c r="CR40" s="21">
        <f ca="1">IFERROR(INDIRECT("'"&amp;$B$2&amp;"'!"&amp;ADDRESS(MATCH($B40,INDIRECT("'"&amp;$B$2&amp;"'!$B$1:$B$1095"),0),MATCH(CR$5,INDIRECT("'"&amp;$B$2&amp;"'!5:5"),0))),0)</f>
        <v>0</v>
      </c>
      <c r="CS40" s="21">
        <f ca="1">IFERROR(INDIRECT("'"&amp;$B$2&amp;"'!"&amp;ADDRESS(MATCH($B40,INDIRECT("'"&amp;$B$2&amp;"'!$B$1:$B$1095"),0),MATCH(CS$5,INDIRECT("'"&amp;$B$2&amp;"'!5:5"),0))),0)</f>
        <v>0</v>
      </c>
      <c r="CT40" s="21">
        <f ca="1">IFERROR(INDIRECT("'"&amp;$B$2&amp;"'!"&amp;ADDRESS(MATCH($B40,INDIRECT("'"&amp;$B$2&amp;"'!$B$1:$B$1095"),0),MATCH(CT$5,INDIRECT("'"&amp;$B$2&amp;"'!5:5"),0))),0)</f>
        <v>0</v>
      </c>
      <c r="CU40" s="22">
        <f t="shared" ca="1" si="5"/>
        <v>67474</v>
      </c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</row>
    <row r="41" spans="1:226" ht="12.75" customHeight="1" x14ac:dyDescent="0.2">
      <c r="A41" s="67" t="s">
        <v>178</v>
      </c>
      <c r="B41" s="20">
        <v>1047</v>
      </c>
      <c r="C41" s="68" t="s">
        <v>144</v>
      </c>
      <c r="D41" s="22">
        <f t="shared" ca="1" si="0"/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IFERROR(INDIRECT("'"&amp;$B$2&amp;"'!"&amp;ADDRESS(MATCH($B41,INDIRECT("'"&amp;$B$2&amp;"'!$B$1:$B$1095"),0),MATCH(K$5,INDIRECT("'"&amp;$B$2&amp;"'!5:5"),0))),0)</f>
        <v>0</v>
      </c>
      <c r="L41" s="21">
        <f ca="1">IFERROR(INDIRECT("'"&amp;$B$2&amp;"'!"&amp;ADDRESS(MATCH($B41,INDIRECT("'"&amp;$B$2&amp;"'!$B$1:$B$1095"),0),MATCH(L$5,INDIRECT("'"&amp;$B$2&amp;"'!5:5"),0))),0)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IFERROR(INDIRECT("'"&amp;$B$2&amp;"'!"&amp;ADDRESS(MATCH($B41,INDIRECT("'"&amp;$B$2&amp;"'!$B$1:$B$1095"),0),MATCH(N$5,INDIRECT("'"&amp;$B$2&amp;"'!5:5"),0))),0)</f>
        <v>0</v>
      </c>
      <c r="O41" s="21">
        <f ca="1">IFERROR(INDIRECT("'"&amp;$B$2&amp;"'!"&amp;ADDRESS(MATCH($B41,INDIRECT("'"&amp;$B$2&amp;"'!$B$1:$B$1095"),0),MATCH(O$5,INDIRECT("'"&amp;$B$2&amp;"'!5:5"),0))),0)</f>
        <v>0</v>
      </c>
      <c r="P41" s="21">
        <f ca="1">IFERROR(INDIRECT("'"&amp;$B$2&amp;"'!"&amp;ADDRESS(MATCH($B41,INDIRECT("'"&amp;$B$2&amp;"'!$B$1:$B$1095"),0),MATCH(P$5,INDIRECT("'"&amp;$B$2&amp;"'!5:5"),0))),0)</f>
        <v>0</v>
      </c>
      <c r="Q41" s="21">
        <f ca="1">IFERROR(INDIRECT("'"&amp;$B$2&amp;"'!"&amp;ADDRESS(MATCH($B41,INDIRECT("'"&amp;$B$2&amp;"'!$B$1:$B$1095"),0),MATCH(Q$5,INDIRECT("'"&amp;$B$2&amp;"'!5:5"),0))),0)</f>
        <v>0</v>
      </c>
      <c r="R41" s="21">
        <f ca="1">IFERROR(INDIRECT("'"&amp;$B$2&amp;"'!"&amp;ADDRESS(MATCH($B41,INDIRECT("'"&amp;$B$2&amp;"'!$B$1:$B$1095"),0),MATCH(R$5,INDIRECT("'"&amp;$B$2&amp;"'!5:5"),0))),0)</f>
        <v>0</v>
      </c>
      <c r="S41" s="21">
        <f ca="1">IFERROR(INDIRECT("'"&amp;$B$2&amp;"'!"&amp;ADDRESS(MATCH($B41,INDIRECT("'"&amp;$B$2&amp;"'!$B$1:$B$1095"),0),MATCH(S$5,INDIRECT("'"&amp;$B$2&amp;"'!5:5"),0))),0)</f>
        <v>0</v>
      </c>
      <c r="T41" s="21">
        <f ca="1">IFERROR(INDIRECT("'"&amp;$B$2&amp;"'!"&amp;ADDRESS(MATCH($B41,INDIRECT("'"&amp;$B$2&amp;"'!$B$1:$B$1095"),0),MATCH(T$5,INDIRECT("'"&amp;$B$2&amp;"'!5:5"),0))),0)</f>
        <v>0</v>
      </c>
      <c r="U41" s="21">
        <f ca="1">IFERROR(INDIRECT("'"&amp;$B$2&amp;"'!"&amp;ADDRESS(MATCH($B41,INDIRECT("'"&amp;$B$2&amp;"'!$B$1:$B$1095"),0),MATCH(U$5,INDIRECT("'"&amp;$B$2&amp;"'!5:5"),0))),0)</f>
        <v>0</v>
      </c>
      <c r="V41" s="21">
        <f ca="1">IFERROR(INDIRECT("'"&amp;$B$2&amp;"'!"&amp;ADDRESS(MATCH($B41,INDIRECT("'"&amp;$B$2&amp;"'!$B$1:$B$1095"),0),MATCH(V$5,INDIRECT("'"&amp;$B$2&amp;"'!5:5"),0))),0)</f>
        <v>0</v>
      </c>
      <c r="W41" s="21">
        <f ca="1">IFERROR(INDIRECT("'"&amp;$B$2&amp;"'!"&amp;ADDRESS(MATCH($B41,INDIRECT("'"&amp;$B$2&amp;"'!$B$1:$B$1095"),0),MATCH(W$5,INDIRECT("'"&amp;$B$2&amp;"'!5:5"),0))),0)</f>
        <v>0</v>
      </c>
      <c r="X41" s="21">
        <f ca="1">IFERROR(INDIRECT("'"&amp;$B$2&amp;"'!"&amp;ADDRESS(MATCH($B41,INDIRECT("'"&amp;$B$2&amp;"'!$B$1:$B$1095"),0),MATCH(X$5,INDIRECT("'"&amp;$B$2&amp;"'!5:5"),0))),0)</f>
        <v>0</v>
      </c>
      <c r="Y41" s="21">
        <f ca="1">IFERROR(INDIRECT("'"&amp;$B$2&amp;"'!"&amp;ADDRESS(MATCH($B41,INDIRECT("'"&amp;$B$2&amp;"'!$B$1:$B$1095"),0),MATCH(Y$5,INDIRECT("'"&amp;$B$2&amp;"'!5:5"),0))),0)</f>
        <v>0</v>
      </c>
      <c r="Z41" s="21">
        <f ca="1">IFERROR(INDIRECT("'"&amp;$B$2&amp;"'!"&amp;ADDRESS(MATCH($B41,INDIRECT("'"&amp;$B$2&amp;"'!$B$1:$B$1095"),0),MATCH(Z$5,INDIRECT("'"&amp;$B$2&amp;"'!5:5"),0))),0)</f>
        <v>0</v>
      </c>
      <c r="AA41" s="21">
        <f ca="1">IFERROR(INDIRECT("'"&amp;$B$2&amp;"'!"&amp;ADDRESS(MATCH($B41,INDIRECT("'"&amp;$B$2&amp;"'!$B$1:$B$1095"),0),MATCH(AA$5,INDIRECT("'"&amp;$B$2&amp;"'!5:5"),0))),0)</f>
        <v>0</v>
      </c>
      <c r="AB41" s="21">
        <f ca="1">IFERROR(INDIRECT("'"&amp;$B$2&amp;"'!"&amp;ADDRESS(MATCH($B41,INDIRECT("'"&amp;$B$2&amp;"'!$B$1:$B$1095"),0),MATCH(AB$5,INDIRECT("'"&amp;$B$2&amp;"'!5:5"),0))),0)</f>
        <v>0</v>
      </c>
      <c r="AC41" s="21">
        <f ca="1">IFERROR(INDIRECT("'"&amp;$B$2&amp;"'!"&amp;ADDRESS(MATCH($B41,INDIRECT("'"&amp;$B$2&amp;"'!$B$1:$B$1095"),0),MATCH(AC$5,INDIRECT("'"&amp;$B$2&amp;"'!5:5"),0))),0)</f>
        <v>0</v>
      </c>
      <c r="AD41" s="21">
        <f ca="1">IFERROR(INDIRECT("'"&amp;$B$2&amp;"'!"&amp;ADDRESS(MATCH($B41,INDIRECT("'"&amp;$B$2&amp;"'!$B$1:$B$1095"),0),MATCH(AD$5,INDIRECT("'"&amp;$B$2&amp;"'!5:5"),0))),0)</f>
        <v>0</v>
      </c>
      <c r="AE41" s="21">
        <f ca="1">IFERROR(INDIRECT("'"&amp;$B$2&amp;"'!"&amp;ADDRESS(MATCH($B41,INDIRECT("'"&amp;$B$2&amp;"'!$B$1:$B$1095"),0),MATCH(AE$5,INDIRECT("'"&amp;$B$2&amp;"'!5:5"),0))),0)</f>
        <v>0</v>
      </c>
      <c r="AF41" s="21">
        <f ca="1">IFERROR(INDIRECT("'"&amp;$B$2&amp;"'!"&amp;ADDRESS(MATCH($B41,INDIRECT("'"&amp;$B$2&amp;"'!$B$1:$B$1095"),0),MATCH(AF$5,INDIRECT("'"&amp;$B$2&amp;"'!5:5"),0))),0)</f>
        <v>0</v>
      </c>
      <c r="AG41" s="21">
        <f ca="1">IFERROR(INDIRECT("'"&amp;$B$2&amp;"'!"&amp;ADDRESS(MATCH($B41,INDIRECT("'"&amp;$B$2&amp;"'!$B$1:$B$1095"),0),MATCH(AG$5,INDIRECT("'"&amp;$B$2&amp;"'!5:5"),0))),0)</f>
        <v>0</v>
      </c>
      <c r="AH41" s="21">
        <f ca="1">IFERROR(INDIRECT("'"&amp;$B$2&amp;"'!"&amp;ADDRESS(MATCH($B41,INDIRECT("'"&amp;$B$2&amp;"'!$B$1:$B$1095"),0),MATCH(AH$5,INDIRECT("'"&amp;$B$2&amp;"'!5:5"),0))),0)</f>
        <v>0</v>
      </c>
      <c r="AI41" s="21">
        <f ca="1">IFERROR(INDIRECT("'"&amp;$B$2&amp;"'!"&amp;ADDRESS(MATCH($B41,INDIRECT("'"&amp;$B$2&amp;"'!$B$1:$B$1095"),0),MATCH(AI$5,INDIRECT("'"&amp;$B$2&amp;"'!5:5"),0))),0)</f>
        <v>0</v>
      </c>
      <c r="AJ41" s="21">
        <f ca="1">IFERROR(INDIRECT("'"&amp;$B$2&amp;"'!"&amp;ADDRESS(MATCH($B41,INDIRECT("'"&amp;$B$2&amp;"'!$B$1:$B$1095"),0),MATCH(AJ$5,INDIRECT("'"&amp;$B$2&amp;"'!5:5"),0))),0)</f>
        <v>0</v>
      </c>
      <c r="AK41" s="21">
        <f ca="1">IFERROR(INDIRECT("'"&amp;$B$2&amp;"'!"&amp;ADDRESS(MATCH($B41,INDIRECT("'"&amp;$B$2&amp;"'!$B$1:$B$1095"),0),MATCH(AK$5,INDIRECT("'"&amp;$B$2&amp;"'!5:5"),0))),0)</f>
        <v>0</v>
      </c>
      <c r="AL41" s="21">
        <f ca="1">IFERROR(INDIRECT("'"&amp;$B$2&amp;"'!"&amp;ADDRESS(MATCH($B41,INDIRECT("'"&amp;$B$2&amp;"'!$B$1:$B$1095"),0),MATCH(AL$5,INDIRECT("'"&amp;$B$2&amp;"'!5:5"),0))),0)</f>
        <v>0</v>
      </c>
      <c r="AM41" s="21">
        <f ca="1">IFERROR(INDIRECT("'"&amp;$B$2&amp;"'!"&amp;ADDRESS(MATCH($B41,INDIRECT("'"&amp;$B$2&amp;"'!$B$1:$B$1095"),0),MATCH(AM$5,INDIRECT("'"&amp;$B$2&amp;"'!5:5"),0))),0)</f>
        <v>0</v>
      </c>
      <c r="AN41" s="21">
        <f ca="1">IFERROR(INDIRECT("'"&amp;$B$2&amp;"'!"&amp;ADDRESS(MATCH($B41,INDIRECT("'"&amp;$B$2&amp;"'!$B$1:$B$1095"),0),MATCH(AN$5,INDIRECT("'"&amp;$B$2&amp;"'!5:5"),0))),0)</f>
        <v>0</v>
      </c>
      <c r="AO41" s="21">
        <f ca="1">IFERROR(INDIRECT("'"&amp;$B$2&amp;"'!"&amp;ADDRESS(MATCH($B41,INDIRECT("'"&amp;$B$2&amp;"'!$B$1:$B$1095"),0),MATCH(AO$5,INDIRECT("'"&amp;$B$2&amp;"'!5:5"),0))),0)</f>
        <v>0</v>
      </c>
      <c r="AP41" s="21">
        <f ca="1">IFERROR(INDIRECT("'"&amp;$B$2&amp;"'!"&amp;ADDRESS(MATCH($B41,INDIRECT("'"&amp;$B$2&amp;"'!$B$1:$B$1095"),0),MATCH(AP$5,INDIRECT("'"&amp;$B$2&amp;"'!5:5"),0))),0)</f>
        <v>0</v>
      </c>
      <c r="AQ41" s="21">
        <f ca="1">IFERROR(INDIRECT("'"&amp;$B$2&amp;"'!"&amp;ADDRESS(MATCH($B41,INDIRECT("'"&amp;$B$2&amp;"'!$B$1:$B$1095"),0),MATCH(AQ$5,INDIRECT("'"&amp;$B$2&amp;"'!5:5"),0))),0)</f>
        <v>0</v>
      </c>
      <c r="AR41" s="21">
        <f ca="1">IFERROR(INDIRECT("'"&amp;$B$2&amp;"'!"&amp;ADDRESS(MATCH($B41,INDIRECT("'"&amp;$B$2&amp;"'!$B$1:$B$1095"),0),MATCH(AR$5,INDIRECT("'"&amp;$B$2&amp;"'!5:5"),0))),0)</f>
        <v>0</v>
      </c>
      <c r="AS41" s="21">
        <f ca="1">IFERROR(INDIRECT("'"&amp;$B$2&amp;"'!"&amp;ADDRESS(MATCH($B41,INDIRECT("'"&amp;$B$2&amp;"'!$B$1:$B$1095"),0),MATCH(AS$5,INDIRECT("'"&amp;$B$2&amp;"'!5:5"),0))),0)</f>
        <v>0</v>
      </c>
      <c r="AT41" s="21">
        <f ca="1">IFERROR(INDIRECT("'"&amp;$B$2&amp;"'!"&amp;ADDRESS(MATCH($B41,INDIRECT("'"&amp;$B$2&amp;"'!$B$1:$B$1095"),0),MATCH(AT$5,INDIRECT("'"&amp;$B$2&amp;"'!5:5"),0))),0)</f>
        <v>0</v>
      </c>
      <c r="AU41" s="21">
        <f ca="1">IFERROR(INDIRECT("'"&amp;$B$2&amp;"'!"&amp;ADDRESS(MATCH($B41,INDIRECT("'"&amp;$B$2&amp;"'!$B$1:$B$1095"),0),MATCH(AU$5,INDIRECT("'"&amp;$B$2&amp;"'!5:5"),0))),0)</f>
        <v>0</v>
      </c>
      <c r="AV41" s="21">
        <f ca="1">IFERROR(INDIRECT("'"&amp;$B$2&amp;"'!"&amp;ADDRESS(MATCH($B41,INDIRECT("'"&amp;$B$2&amp;"'!$B$1:$B$1095"),0),MATCH(AV$5,INDIRECT("'"&amp;$B$2&amp;"'!5:5"),0))),0)</f>
        <v>0</v>
      </c>
      <c r="AW41" s="21">
        <f ca="1">IFERROR(INDIRECT("'"&amp;$B$2&amp;"'!"&amp;ADDRESS(MATCH($B41,INDIRECT("'"&amp;$B$2&amp;"'!$B$1:$B$1095"),0),MATCH(AW$5,INDIRECT("'"&amp;$B$2&amp;"'!5:5"),0))),0)</f>
        <v>0</v>
      </c>
      <c r="AX41" s="21">
        <f ca="1">IFERROR(INDIRECT("'"&amp;$B$2&amp;"'!"&amp;ADDRESS(MATCH($B41,INDIRECT("'"&amp;$B$2&amp;"'!$B$1:$B$1095"),0),MATCH(AX$5,INDIRECT("'"&amp;$B$2&amp;"'!5:5"),0))),0)</f>
        <v>0</v>
      </c>
      <c r="AY41" s="21">
        <f ca="1">IFERROR(INDIRECT("'"&amp;$B$2&amp;"'!"&amp;ADDRESS(MATCH($B41,INDIRECT("'"&amp;$B$2&amp;"'!$B$1:$B$1095"),0),MATCH(AY$5,INDIRECT("'"&amp;$B$2&amp;"'!5:5"),0))),0)</f>
        <v>0</v>
      </c>
      <c r="AZ41" s="21">
        <f ca="1">IFERROR(INDIRECT("'"&amp;$B$2&amp;"'!"&amp;ADDRESS(MATCH($B41,INDIRECT("'"&amp;$B$2&amp;"'!$B$1:$B$1095"),0),MATCH(AZ$5,INDIRECT("'"&amp;$B$2&amp;"'!5:5"),0))),0)</f>
        <v>0</v>
      </c>
      <c r="BA41" s="21">
        <f ca="1">IFERROR(INDIRECT("'"&amp;$B$2&amp;"'!"&amp;ADDRESS(MATCH($B41,INDIRECT("'"&amp;$B$2&amp;"'!$B$1:$B$1095"),0),MATCH(BA$5,INDIRECT("'"&amp;$B$2&amp;"'!5:5"),0))),0)</f>
        <v>0</v>
      </c>
      <c r="BB41" s="21">
        <f ca="1">IFERROR(INDIRECT("'"&amp;$B$2&amp;"'!"&amp;ADDRESS(MATCH($B41,INDIRECT("'"&amp;$B$2&amp;"'!$B$1:$B$1095"),0),MATCH(BB$5,INDIRECT("'"&amp;$B$2&amp;"'!5:5"),0))),0)</f>
        <v>0</v>
      </c>
      <c r="BC41" s="21">
        <f ca="1">IFERROR(INDIRECT("'"&amp;$B$2&amp;"'!"&amp;ADDRESS(MATCH($B41,INDIRECT("'"&amp;$B$2&amp;"'!$B$1:$B$1095"),0),MATCH(BC$5,INDIRECT("'"&amp;$B$2&amp;"'!5:5"),0))),0)</f>
        <v>0</v>
      </c>
      <c r="BD41" s="21">
        <f ca="1">IFERROR(INDIRECT("'"&amp;$B$2&amp;"'!"&amp;ADDRESS(MATCH($B41,INDIRECT("'"&amp;$B$2&amp;"'!$B$1:$B$1095"),0),MATCH(BD$5,INDIRECT("'"&amp;$B$2&amp;"'!5:5"),0))),0)</f>
        <v>0</v>
      </c>
      <c r="BE41" s="21">
        <f ca="1">IFERROR(INDIRECT("'"&amp;$B$2&amp;"'!"&amp;ADDRESS(MATCH($B41,INDIRECT("'"&amp;$B$2&amp;"'!$B$1:$B$1095"),0),MATCH(BE$5,INDIRECT("'"&amp;$B$2&amp;"'!5:5"),0))),0)</f>
        <v>0</v>
      </c>
      <c r="BF41" s="21">
        <f ca="1">IFERROR(INDIRECT("'"&amp;$B$2&amp;"'!"&amp;ADDRESS(MATCH($B41,INDIRECT("'"&amp;$B$2&amp;"'!$B$1:$B$1095"),0),MATCH(BF$5,INDIRECT("'"&amp;$B$2&amp;"'!5:5"),0))),0)</f>
        <v>0</v>
      </c>
      <c r="BG41" s="21">
        <f ca="1">IFERROR(INDIRECT("'"&amp;$B$2&amp;"'!"&amp;ADDRESS(MATCH($B41,INDIRECT("'"&amp;$B$2&amp;"'!$B$1:$B$1095"),0),MATCH(BG$5,INDIRECT("'"&amp;$B$2&amp;"'!5:5"),0))),0)</f>
        <v>0</v>
      </c>
      <c r="BH41" s="21">
        <f ca="1">IFERROR(INDIRECT("'"&amp;$B$2&amp;"'!"&amp;ADDRESS(MATCH($B41,INDIRECT("'"&amp;$B$2&amp;"'!$B$1:$B$1095"),0),MATCH(BH$5,INDIRECT("'"&amp;$B$2&amp;"'!5:5"),0))),0)</f>
        <v>0</v>
      </c>
      <c r="BI41" s="21">
        <f ca="1">IFERROR(INDIRECT("'"&amp;$B$2&amp;"'!"&amp;ADDRESS(MATCH($B41,INDIRECT("'"&amp;$B$2&amp;"'!$B$1:$B$1095"),0),MATCH(BI$5,INDIRECT("'"&amp;$B$2&amp;"'!5:5"),0))),0)</f>
        <v>0</v>
      </c>
      <c r="BJ41" s="21">
        <f ca="1">IFERROR(INDIRECT("'"&amp;$B$2&amp;"'!"&amp;ADDRESS(MATCH($B41,INDIRECT("'"&amp;$B$2&amp;"'!$B$1:$B$1095"),0),MATCH(BJ$5,INDIRECT("'"&amp;$B$2&amp;"'!5:5"),0))),0)</f>
        <v>0</v>
      </c>
      <c r="BK41" s="21">
        <f ca="1">IFERROR(INDIRECT("'"&amp;$B$2&amp;"'!"&amp;ADDRESS(MATCH($B41,INDIRECT("'"&amp;$B$2&amp;"'!$B$1:$B$1095"),0),MATCH(BK$5,INDIRECT("'"&amp;$B$2&amp;"'!5:5"),0))),0)</f>
        <v>0</v>
      </c>
      <c r="BL41" s="21">
        <f ca="1">IFERROR(INDIRECT("'"&amp;$B$2&amp;"'!"&amp;ADDRESS(MATCH($B41,INDIRECT("'"&amp;$B$2&amp;"'!$B$1:$B$1095"),0),MATCH(BL$5,INDIRECT("'"&amp;$B$2&amp;"'!5:5"),0))),0)</f>
        <v>0</v>
      </c>
      <c r="BM41" s="21">
        <f ca="1">IFERROR(INDIRECT("'"&amp;$B$2&amp;"'!"&amp;ADDRESS(MATCH($B41,INDIRECT("'"&amp;$B$2&amp;"'!$B$1:$B$1095"),0),MATCH(BM$5,INDIRECT("'"&amp;$B$2&amp;"'!5:5"),0))),0)</f>
        <v>0</v>
      </c>
      <c r="BN41" s="21">
        <f ca="1">IFERROR(INDIRECT("'"&amp;$B$2&amp;"'!"&amp;ADDRESS(MATCH($B41,INDIRECT("'"&amp;$B$2&amp;"'!$B$1:$B$1095"),0),MATCH(BN$5,INDIRECT("'"&amp;$B$2&amp;"'!5:5"),0))),0)</f>
        <v>0</v>
      </c>
      <c r="BO41" s="21">
        <f ca="1">IFERROR(INDIRECT("'"&amp;$B$2&amp;"'!"&amp;ADDRESS(MATCH($B41,INDIRECT("'"&amp;$B$2&amp;"'!$B$1:$B$1095"),0),MATCH(BO$5,INDIRECT("'"&amp;$B$2&amp;"'!5:5"),0))),0)</f>
        <v>0</v>
      </c>
      <c r="BP41" s="21">
        <f ca="1">IFERROR(INDIRECT("'"&amp;$B$2&amp;"'!"&amp;ADDRESS(MATCH($B41,INDIRECT("'"&amp;$B$2&amp;"'!$B$1:$B$1095"),0),MATCH(BP$5,INDIRECT("'"&amp;$B$2&amp;"'!5:5"),0))),0)</f>
        <v>0</v>
      </c>
      <c r="BQ41" s="21">
        <f ca="1">IFERROR(INDIRECT("'"&amp;$B$2&amp;"'!"&amp;ADDRESS(MATCH($B41,INDIRECT("'"&amp;$B$2&amp;"'!$B$1:$B$1095"),0),MATCH(BQ$5,INDIRECT("'"&amp;$B$2&amp;"'!5:5"),0))),0)</f>
        <v>0</v>
      </c>
      <c r="BR41" s="21">
        <f ca="1">IFERROR(INDIRECT("'"&amp;$B$2&amp;"'!"&amp;ADDRESS(MATCH($B41,INDIRECT("'"&amp;$B$2&amp;"'!$B$1:$B$1095"),0),MATCH(BR$5,INDIRECT("'"&amp;$B$2&amp;"'!5:5"),0))),0)</f>
        <v>0</v>
      </c>
      <c r="BS41" s="21">
        <f ca="1">IFERROR(INDIRECT("'"&amp;$B$2&amp;"'!"&amp;ADDRESS(MATCH($B41,INDIRECT("'"&amp;$B$2&amp;"'!$B$1:$B$1095"),0),MATCH(BS$5,INDIRECT("'"&amp;$B$2&amp;"'!5:5"),0))),0)</f>
        <v>0</v>
      </c>
      <c r="BT41" s="21">
        <f ca="1">IFERROR(INDIRECT("'"&amp;$B$2&amp;"'!"&amp;ADDRESS(MATCH($B41,INDIRECT("'"&amp;$B$2&amp;"'!$B$1:$B$1095"),0),MATCH(BT$5,INDIRECT("'"&amp;$B$2&amp;"'!5:5"),0))),0)</f>
        <v>0</v>
      </c>
      <c r="BU41" s="21">
        <f ca="1">IFERROR(INDIRECT("'"&amp;$B$2&amp;"'!"&amp;ADDRESS(MATCH($B41,INDIRECT("'"&amp;$B$2&amp;"'!$B$1:$B$1095"),0),MATCH(BU$5,INDIRECT("'"&amp;$B$2&amp;"'!5:5"),0))),0)</f>
        <v>0</v>
      </c>
      <c r="BV41" s="21">
        <f ca="1">IFERROR(INDIRECT("'"&amp;$B$2&amp;"'!"&amp;ADDRESS(MATCH($B41,INDIRECT("'"&amp;$B$2&amp;"'!$B$1:$B$1095"),0),MATCH(BV$5,INDIRECT("'"&amp;$B$2&amp;"'!5:5"),0))),0)</f>
        <v>0</v>
      </c>
      <c r="BW41" s="21">
        <f ca="1">IFERROR(INDIRECT("'"&amp;$B$2&amp;"'!"&amp;ADDRESS(MATCH($B41,INDIRECT("'"&amp;$B$2&amp;"'!$B$1:$B$1095"),0),MATCH(BW$5,INDIRECT("'"&amp;$B$2&amp;"'!5:5"),0))),0)</f>
        <v>0</v>
      </c>
      <c r="BX41" s="21">
        <f ca="1">IFERROR(INDIRECT("'"&amp;$B$2&amp;"'!"&amp;ADDRESS(MATCH($B41,INDIRECT("'"&amp;$B$2&amp;"'!$B$1:$B$1095"),0),MATCH(BX$5,INDIRECT("'"&amp;$B$2&amp;"'!5:5"),0))),0)</f>
        <v>0</v>
      </c>
      <c r="BY41" s="21">
        <f ca="1">IFERROR(INDIRECT("'"&amp;$B$2&amp;"'!"&amp;ADDRESS(MATCH($B41,INDIRECT("'"&amp;$B$2&amp;"'!$B$1:$B$1095"),0),MATCH(BY$5,INDIRECT("'"&amp;$B$2&amp;"'!5:5"),0))),0)</f>
        <v>0</v>
      </c>
      <c r="BZ41" s="21">
        <f ca="1">IFERROR(INDIRECT("'"&amp;$B$2&amp;"'!"&amp;ADDRESS(MATCH($B41,INDIRECT("'"&amp;$B$2&amp;"'!$B$1:$B$1095"),0),MATCH(BZ$5,INDIRECT("'"&amp;$B$2&amp;"'!5:5"),0))),0)</f>
        <v>0</v>
      </c>
      <c r="CA41" s="21">
        <f ca="1">IFERROR(INDIRECT("'"&amp;$B$2&amp;"'!"&amp;ADDRESS(MATCH($B41,INDIRECT("'"&amp;$B$2&amp;"'!$B$1:$B$1095"),0),MATCH(CA$5,INDIRECT("'"&amp;$B$2&amp;"'!5:5"),0))),0)</f>
        <v>0</v>
      </c>
      <c r="CB41" s="21">
        <f ca="1">IFERROR(INDIRECT("'"&amp;$B$2&amp;"'!"&amp;ADDRESS(MATCH($B41,INDIRECT("'"&amp;$B$2&amp;"'!$B$1:$B$1095"),0),MATCH(CB$5,INDIRECT("'"&amp;$B$2&amp;"'!5:5"),0))),0)</f>
        <v>0</v>
      </c>
      <c r="CC41" s="21">
        <f ca="1">IFERROR(INDIRECT("'"&amp;$B$2&amp;"'!"&amp;ADDRESS(MATCH($B41,INDIRECT("'"&amp;$B$2&amp;"'!$B$1:$B$1095"),0),MATCH(CC$5,INDIRECT("'"&amp;$B$2&amp;"'!5:5"),0))),0)</f>
        <v>0</v>
      </c>
      <c r="CD41" s="21">
        <f ca="1">IFERROR(INDIRECT("'"&amp;$B$2&amp;"'!"&amp;ADDRESS(MATCH($B41,INDIRECT("'"&amp;$B$2&amp;"'!$B$1:$B$1095"),0),MATCH(CD$5,INDIRECT("'"&amp;$B$2&amp;"'!5:5"),0))),0)</f>
        <v>0</v>
      </c>
      <c r="CE41" s="21">
        <f ca="1">IFERROR(INDIRECT("'"&amp;$B$2&amp;"'!"&amp;ADDRESS(MATCH($B41,INDIRECT("'"&amp;$B$2&amp;"'!$B$1:$B$1095"),0),MATCH(CE$5,INDIRECT("'"&amp;$B$2&amp;"'!5:5"),0))),0)</f>
        <v>0</v>
      </c>
      <c r="CF41" s="21">
        <f ca="1">IFERROR(INDIRECT("'"&amp;$B$2&amp;"'!"&amp;ADDRESS(MATCH($B41,INDIRECT("'"&amp;$B$2&amp;"'!$B$1:$B$1095"),0),MATCH(CF$5,INDIRECT("'"&amp;$B$2&amp;"'!5:5"),0))),0)</f>
        <v>0</v>
      </c>
      <c r="CG41" s="21">
        <f ca="1">IFERROR(INDIRECT("'"&amp;$B$2&amp;"'!"&amp;ADDRESS(MATCH($B41,INDIRECT("'"&amp;$B$2&amp;"'!$B$1:$B$1095"),0),MATCH(CG$5,INDIRECT("'"&amp;$B$2&amp;"'!5:5"),0))),0)</f>
        <v>0</v>
      </c>
      <c r="CH41" s="21">
        <f ca="1">IFERROR(INDIRECT("'"&amp;$B$2&amp;"'!"&amp;ADDRESS(MATCH($B41,INDIRECT("'"&amp;$B$2&amp;"'!$B$1:$B$1095"),0),MATCH(CH$5,INDIRECT("'"&amp;$B$2&amp;"'!5:5"),0))),0)</f>
        <v>0</v>
      </c>
      <c r="CI41" s="22">
        <f t="shared" ca="1" si="1"/>
        <v>0</v>
      </c>
      <c r="CJ41" s="21">
        <f ca="1">IFERROR(INDIRECT("'"&amp;$B$2&amp;"'!"&amp;ADDRESS(MATCH($B41,INDIRECT("'"&amp;$B$2&amp;"'!$B$1:$B$1095"),0),MATCH(CJ$5,INDIRECT("'"&amp;$B$2&amp;"'!5:5"),0))),0)</f>
        <v>0</v>
      </c>
      <c r="CK41" s="21">
        <f ca="1">IFERROR(INDIRECT("'"&amp;$B$2&amp;"'!"&amp;ADDRESS(MATCH($B41,INDIRECT("'"&amp;$B$2&amp;"'!$B$1:$B$1095"),0),MATCH(CK$5,INDIRECT("'"&amp;$B$2&amp;"'!5:5"),0))),0)</f>
        <v>0</v>
      </c>
      <c r="CL41" s="22">
        <f t="shared" ca="1" si="2"/>
        <v>0</v>
      </c>
      <c r="CM41" s="21">
        <f ca="1">IFERROR(INDIRECT("'"&amp;$B$2&amp;"'!"&amp;ADDRESS(MATCH($B41,INDIRECT("'"&amp;$B$2&amp;"'!$B$1:$B$1095"),0),MATCH(CM$5,INDIRECT("'"&amp;$B$2&amp;"'!5:5"),0))),0)</f>
        <v>0</v>
      </c>
      <c r="CN41" s="21">
        <f ca="1">IFERROR(INDIRECT("'"&amp;$B$2&amp;"'!"&amp;ADDRESS(MATCH($B41,INDIRECT("'"&amp;$B$2&amp;"'!$B$1:$B$1095"),0),MATCH(CN$5,INDIRECT("'"&amp;$B$2&amp;"'!5:5"),0))),0)</f>
        <v>0</v>
      </c>
      <c r="CO41" s="22">
        <f t="shared" ca="1" si="3"/>
        <v>0</v>
      </c>
      <c r="CP41" s="21">
        <f ca="1">IFERROR(INDIRECT("'"&amp;$B$2&amp;"'!"&amp;ADDRESS(MATCH($B41,INDIRECT("'"&amp;$B$2&amp;"'!$B$1:$B$1095"),0),MATCH(CP$5,INDIRECT("'"&amp;$B$2&amp;"'!5:5"),0))),0)</f>
        <v>0</v>
      </c>
      <c r="CQ41" s="21">
        <f ca="1">IFERROR(INDIRECT("'"&amp;$B$2&amp;"'!"&amp;ADDRESS(MATCH($B41,INDIRECT("'"&amp;$B$2&amp;"'!$B$1:$B$1095"),0),MATCH(CQ$5,INDIRECT("'"&amp;$B$2&amp;"'!5:5"),0))),0)</f>
        <v>0</v>
      </c>
      <c r="CR41" s="21">
        <f ca="1">IFERROR(INDIRECT("'"&amp;$B$2&amp;"'!"&amp;ADDRESS(MATCH($B41,INDIRECT("'"&amp;$B$2&amp;"'!$B$1:$B$1095"),0),MATCH(CR$5,INDIRECT("'"&amp;$B$2&amp;"'!5:5"),0))),0)</f>
        <v>0</v>
      </c>
      <c r="CS41" s="21">
        <f ca="1">IFERROR(INDIRECT("'"&amp;$B$2&amp;"'!"&amp;ADDRESS(MATCH($B41,INDIRECT("'"&amp;$B$2&amp;"'!$B$1:$B$1095"),0),MATCH(CS$5,INDIRECT("'"&amp;$B$2&amp;"'!5:5"),0))),0)</f>
        <v>0</v>
      </c>
      <c r="CT41" s="21">
        <f ca="1">IFERROR(INDIRECT("'"&amp;$B$2&amp;"'!"&amp;ADDRESS(MATCH($B41,INDIRECT("'"&amp;$B$2&amp;"'!$B$1:$B$1095"),0),MATCH(CT$5,INDIRECT("'"&amp;$B$2&amp;"'!5:5"),0))),0)</f>
        <v>0</v>
      </c>
      <c r="CU41" s="22">
        <f t="shared" ca="1" si="5"/>
        <v>0</v>
      </c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</row>
    <row r="42" spans="1:226" ht="12.75" customHeight="1" x14ac:dyDescent="0.2">
      <c r="A42" s="67" t="s">
        <v>179</v>
      </c>
      <c r="B42" s="20">
        <v>1048</v>
      </c>
      <c r="C42" s="68" t="s">
        <v>144</v>
      </c>
      <c r="D42" s="22">
        <f t="shared" ca="1" si="0"/>
        <v>32866.378082191826</v>
      </c>
      <c r="E42" s="21">
        <f ca="1">IFERROR(INDIRECT("'"&amp;$B$2&amp;"'!"&amp;ADDRESS(MATCH($B42,INDIRECT("'"&amp;$B$2&amp;"'!$B$1:$B$1095"),0),MATCH(E$5,INDIRECT("'"&amp;$B$2&amp;"'!5:5"),0))),0)</f>
        <v>26772.597260274018</v>
      </c>
      <c r="F42" s="21">
        <f ca="1">IFERROR(INDIRECT("'"&amp;$B$2&amp;"'!"&amp;ADDRESS(MATCH($B42,INDIRECT("'"&amp;$B$2&amp;"'!$B$1:$B$1095"),0),MATCH(F$5,INDIRECT("'"&amp;$B$2&amp;"'!5:5"),0))),0)</f>
        <v>954.30136986301363</v>
      </c>
      <c r="G42" s="21">
        <f ca="1">IFERROR(INDIRECT("'"&amp;$B$2&amp;"'!"&amp;ADDRESS(MATCH($B42,INDIRECT("'"&amp;$B$2&amp;"'!$B$1:$B$1095"),0),MATCH(G$5,INDIRECT("'"&amp;$B$2&amp;"'!5:5"),0))),0)</f>
        <v>5139.4794520547948</v>
      </c>
      <c r="H42" s="21">
        <f ca="1">IFERROR(INDIRECT("'"&amp;$B$2&amp;"'!"&amp;ADDRESS(MATCH($B42,INDIRECT("'"&amp;$B$2&amp;"'!$B$1:$B$1095"),0),MATCH(H$5,INDIRECT("'"&amp;$B$2&amp;"'!5:5"),0))),0)</f>
        <v>0</v>
      </c>
      <c r="I42" s="21">
        <f ca="1">IFERROR(INDIRECT("'"&amp;$B$2&amp;"'!"&amp;ADDRESS(MATCH($B42,INDIRECT("'"&amp;$B$2&amp;"'!$B$1:$B$1095"),0),MATCH(I$5,INDIRECT("'"&amp;$B$2&amp;"'!5:5"),0))),0)</f>
        <v>13610</v>
      </c>
      <c r="J42" s="21">
        <f ca="1">IFERROR(INDIRECT("'"&amp;$B$2&amp;"'!"&amp;ADDRESS(MATCH($B42,INDIRECT("'"&amp;$B$2&amp;"'!$B$1:$B$1095"),0),MATCH(J$5,INDIRECT("'"&amp;$B$2&amp;"'!5:5"),0))),0)</f>
        <v>0</v>
      </c>
      <c r="K42" s="21">
        <f ca="1">IFERROR(INDIRECT("'"&amp;$B$2&amp;"'!"&amp;ADDRESS(MATCH($B42,INDIRECT("'"&amp;$B$2&amp;"'!$B$1:$B$1095"),0),MATCH(K$5,INDIRECT("'"&amp;$B$2&amp;"'!5:5"),0))),0)</f>
        <v>0</v>
      </c>
      <c r="L42" s="21">
        <f ca="1">IFERROR(INDIRECT("'"&amp;$B$2&amp;"'!"&amp;ADDRESS(MATCH($B42,INDIRECT("'"&amp;$B$2&amp;"'!$B$1:$B$1095"),0),MATCH(L$5,INDIRECT("'"&amp;$B$2&amp;"'!5:5"),0))),0)</f>
        <v>0</v>
      </c>
      <c r="M42" s="21">
        <f ca="1">IFERROR(INDIRECT("'"&amp;$B$2&amp;"'!"&amp;ADDRESS(MATCH($B42,INDIRECT("'"&amp;$B$2&amp;"'!$B$1:$B$1095"),0),MATCH(M$5,INDIRECT("'"&amp;$B$2&amp;"'!5:5"),0))),0)</f>
        <v>0</v>
      </c>
      <c r="N42" s="21">
        <f ca="1">IFERROR(INDIRECT("'"&amp;$B$2&amp;"'!"&amp;ADDRESS(MATCH($B42,INDIRECT("'"&amp;$B$2&amp;"'!$B$1:$B$1095"),0),MATCH(N$5,INDIRECT("'"&amp;$B$2&amp;"'!5:5"),0))),0)</f>
        <v>0</v>
      </c>
      <c r="O42" s="21">
        <f ca="1">IFERROR(INDIRECT("'"&amp;$B$2&amp;"'!"&amp;ADDRESS(MATCH($B42,INDIRECT("'"&amp;$B$2&amp;"'!$B$1:$B$1095"),0),MATCH(O$5,INDIRECT("'"&amp;$B$2&amp;"'!5:5"),0))),0)</f>
        <v>3007.8986301369864</v>
      </c>
      <c r="P42" s="21">
        <f ca="1">IFERROR(INDIRECT("'"&amp;$B$2&amp;"'!"&amp;ADDRESS(MATCH($B42,INDIRECT("'"&amp;$B$2&amp;"'!$B$1:$B$1095"),0),MATCH(P$5,INDIRECT("'"&amp;$B$2&amp;"'!5:5"),0))),0)</f>
        <v>0</v>
      </c>
      <c r="Q42" s="21">
        <f ca="1">IFERROR(INDIRECT("'"&amp;$B$2&amp;"'!"&amp;ADDRESS(MATCH($B42,INDIRECT("'"&amp;$B$2&amp;"'!$B$1:$B$1095"),0),MATCH(Q$5,INDIRECT("'"&amp;$B$2&amp;"'!5:5"),0))),0)</f>
        <v>0</v>
      </c>
      <c r="R42" s="21">
        <f ca="1">IFERROR(INDIRECT("'"&amp;$B$2&amp;"'!"&amp;ADDRESS(MATCH($B42,INDIRECT("'"&amp;$B$2&amp;"'!$B$1:$B$1095"),0),MATCH(R$5,INDIRECT("'"&amp;$B$2&amp;"'!5:5"),0))),0)</f>
        <v>0</v>
      </c>
      <c r="S42" s="21">
        <f ca="1">IFERROR(INDIRECT("'"&amp;$B$2&amp;"'!"&amp;ADDRESS(MATCH($B42,INDIRECT("'"&amp;$B$2&amp;"'!$B$1:$B$1095"),0),MATCH(S$5,INDIRECT("'"&amp;$B$2&amp;"'!5:5"),0))),0)</f>
        <v>0</v>
      </c>
      <c r="T42" s="21">
        <f ca="1">IFERROR(INDIRECT("'"&amp;$B$2&amp;"'!"&amp;ADDRESS(MATCH($B42,INDIRECT("'"&amp;$B$2&amp;"'!$B$1:$B$1095"),0),MATCH(T$5,INDIRECT("'"&amp;$B$2&amp;"'!5:5"),0))),0)</f>
        <v>17123.915068493101</v>
      </c>
      <c r="U42" s="21">
        <f ca="1">IFERROR(INDIRECT("'"&amp;$B$2&amp;"'!"&amp;ADDRESS(MATCH($B42,INDIRECT("'"&amp;$B$2&amp;"'!$B$1:$B$1095"),0),MATCH(U$5,INDIRECT("'"&amp;$B$2&amp;"'!5:5"),0))),0)</f>
        <v>0</v>
      </c>
      <c r="V42" s="21">
        <f ca="1">IFERROR(INDIRECT("'"&amp;$B$2&amp;"'!"&amp;ADDRESS(MATCH($B42,INDIRECT("'"&amp;$B$2&amp;"'!$B$1:$B$1095"),0),MATCH(V$5,INDIRECT("'"&amp;$B$2&amp;"'!5:5"),0))),0)</f>
        <v>24201.005479451964</v>
      </c>
      <c r="W42" s="21">
        <f ca="1">IFERROR(INDIRECT("'"&amp;$B$2&amp;"'!"&amp;ADDRESS(MATCH($B42,INDIRECT("'"&amp;$B$2&amp;"'!$B$1:$B$1095"),0),MATCH(W$5,INDIRECT("'"&amp;$B$2&amp;"'!5:5"),0))),0)</f>
        <v>16815.668493150679</v>
      </c>
      <c r="X42" s="21">
        <f ca="1">IFERROR(INDIRECT("'"&amp;$B$2&amp;"'!"&amp;ADDRESS(MATCH($B42,INDIRECT("'"&amp;$B$2&amp;"'!$B$1:$B$1095"),0),MATCH(X$5,INDIRECT("'"&amp;$B$2&amp;"'!5:5"),0))),0)</f>
        <v>0</v>
      </c>
      <c r="Y42" s="21">
        <f ca="1">IFERROR(INDIRECT("'"&amp;$B$2&amp;"'!"&amp;ADDRESS(MATCH($B42,INDIRECT("'"&amp;$B$2&amp;"'!$B$1:$B$1095"),0),MATCH(Y$5,INDIRECT("'"&amp;$B$2&amp;"'!5:5"),0))),0)</f>
        <v>1743.9808219178083</v>
      </c>
      <c r="Z42" s="21">
        <f ca="1">IFERROR(INDIRECT("'"&amp;$B$2&amp;"'!"&amp;ADDRESS(MATCH($B42,INDIRECT("'"&amp;$B$2&amp;"'!$B$1:$B$1095"),0),MATCH(Z$5,INDIRECT("'"&amp;$B$2&amp;"'!5:5"),0))),0)</f>
        <v>15463.194520547955</v>
      </c>
      <c r="AA42" s="21">
        <f ca="1">IFERROR(INDIRECT("'"&amp;$B$2&amp;"'!"&amp;ADDRESS(MATCH($B42,INDIRECT("'"&amp;$B$2&amp;"'!$B$1:$B$1095"),0),MATCH(AA$5,INDIRECT("'"&amp;$B$2&amp;"'!5:5"),0))),0)</f>
        <v>0</v>
      </c>
      <c r="AB42" s="21">
        <f ca="1">IFERROR(INDIRECT("'"&amp;$B$2&amp;"'!"&amp;ADDRESS(MATCH($B42,INDIRECT("'"&amp;$B$2&amp;"'!$B$1:$B$1095"),0),MATCH(AB$5,INDIRECT("'"&amp;$B$2&amp;"'!5:5"),0))),0)</f>
        <v>0</v>
      </c>
      <c r="AC42" s="21">
        <f ca="1">IFERROR(INDIRECT("'"&amp;$B$2&amp;"'!"&amp;ADDRESS(MATCH($B42,INDIRECT("'"&amp;$B$2&amp;"'!$B$1:$B$1095"),0),MATCH(AC$5,INDIRECT("'"&amp;$B$2&amp;"'!5:5"),0))),0)</f>
        <v>14077.189041095899</v>
      </c>
      <c r="AD42" s="21">
        <f ca="1">IFERROR(INDIRECT("'"&amp;$B$2&amp;"'!"&amp;ADDRESS(MATCH($B42,INDIRECT("'"&amp;$B$2&amp;"'!$B$1:$B$1095"),0),MATCH(AD$5,INDIRECT("'"&amp;$B$2&amp;"'!5:5"),0))),0)</f>
        <v>12143.128767123288</v>
      </c>
      <c r="AE42" s="21">
        <f ca="1">IFERROR(INDIRECT("'"&amp;$B$2&amp;"'!"&amp;ADDRESS(MATCH($B42,INDIRECT("'"&amp;$B$2&amp;"'!$B$1:$B$1095"),0),MATCH(AE$5,INDIRECT("'"&amp;$B$2&amp;"'!5:5"),0))),0)</f>
        <v>0</v>
      </c>
      <c r="AF42" s="21">
        <f ca="1">IFERROR(INDIRECT("'"&amp;$B$2&amp;"'!"&amp;ADDRESS(MATCH($B42,INDIRECT("'"&amp;$B$2&amp;"'!$B$1:$B$1095"),0),MATCH(AF$5,INDIRECT("'"&amp;$B$2&amp;"'!5:5"),0))),0)</f>
        <v>0</v>
      </c>
      <c r="AG42" s="21">
        <f ca="1">IFERROR(INDIRECT("'"&amp;$B$2&amp;"'!"&amp;ADDRESS(MATCH($B42,INDIRECT("'"&amp;$B$2&amp;"'!$B$1:$B$1095"),0),MATCH(AG$5,INDIRECT("'"&amp;$B$2&amp;"'!5:5"),0))),0)</f>
        <v>0</v>
      </c>
      <c r="AH42" s="21">
        <f ca="1">IFERROR(INDIRECT("'"&amp;$B$2&amp;"'!"&amp;ADDRESS(MATCH($B42,INDIRECT("'"&amp;$B$2&amp;"'!$B$1:$B$1095"),0),MATCH(AH$5,INDIRECT("'"&amp;$B$2&amp;"'!5:5"),0))),0)</f>
        <v>0</v>
      </c>
      <c r="AI42" s="21">
        <f ca="1">IFERROR(INDIRECT("'"&amp;$B$2&amp;"'!"&amp;ADDRESS(MATCH($B42,INDIRECT("'"&amp;$B$2&amp;"'!$B$1:$B$1095"),0),MATCH(AI$5,INDIRECT("'"&amp;$B$2&amp;"'!5:5"),0))),0)</f>
        <v>0</v>
      </c>
      <c r="AJ42" s="21">
        <f ca="1">IFERROR(INDIRECT("'"&amp;$B$2&amp;"'!"&amp;ADDRESS(MATCH($B42,INDIRECT("'"&amp;$B$2&amp;"'!$B$1:$B$1095"),0),MATCH(AJ$5,INDIRECT("'"&amp;$B$2&amp;"'!5:5"),0))),0)</f>
        <v>0</v>
      </c>
      <c r="AK42" s="21">
        <f ca="1">IFERROR(INDIRECT("'"&amp;$B$2&amp;"'!"&amp;ADDRESS(MATCH($B42,INDIRECT("'"&amp;$B$2&amp;"'!$B$1:$B$1095"),0),MATCH(AK$5,INDIRECT("'"&amp;$B$2&amp;"'!5:5"),0))),0)</f>
        <v>0</v>
      </c>
      <c r="AL42" s="21">
        <f ca="1">IFERROR(INDIRECT("'"&amp;$B$2&amp;"'!"&amp;ADDRESS(MATCH($B42,INDIRECT("'"&amp;$B$2&amp;"'!$B$1:$B$1095"),0),MATCH(AL$5,INDIRECT("'"&amp;$B$2&amp;"'!5:5"),0))),0)</f>
        <v>0</v>
      </c>
      <c r="AM42" s="21">
        <f ca="1">IFERROR(INDIRECT("'"&amp;$B$2&amp;"'!"&amp;ADDRESS(MATCH($B42,INDIRECT("'"&amp;$B$2&amp;"'!$B$1:$B$1095"),0),MATCH(AM$5,INDIRECT("'"&amp;$B$2&amp;"'!5:5"),0))),0)</f>
        <v>1498</v>
      </c>
      <c r="AN42" s="21">
        <f ca="1">IFERROR(INDIRECT("'"&amp;$B$2&amp;"'!"&amp;ADDRESS(MATCH($B42,INDIRECT("'"&amp;$B$2&amp;"'!$B$1:$B$1095"),0),MATCH(AN$5,INDIRECT("'"&amp;$B$2&amp;"'!5:5"),0))),0)</f>
        <v>0</v>
      </c>
      <c r="AO42" s="21">
        <f ca="1">IFERROR(INDIRECT("'"&amp;$B$2&amp;"'!"&amp;ADDRESS(MATCH($B42,INDIRECT("'"&amp;$B$2&amp;"'!$B$1:$B$1095"),0),MATCH(AO$5,INDIRECT("'"&amp;$B$2&amp;"'!5:5"),0))),0)</f>
        <v>0</v>
      </c>
      <c r="AP42" s="21">
        <f ca="1">IFERROR(INDIRECT("'"&amp;$B$2&amp;"'!"&amp;ADDRESS(MATCH($B42,INDIRECT("'"&amp;$B$2&amp;"'!$B$1:$B$1095"),0),MATCH(AP$5,INDIRECT("'"&amp;$B$2&amp;"'!5:5"),0))),0)</f>
        <v>1613</v>
      </c>
      <c r="AQ42" s="21">
        <f ca="1">IFERROR(INDIRECT("'"&amp;$B$2&amp;"'!"&amp;ADDRESS(MATCH($B42,INDIRECT("'"&amp;$B$2&amp;"'!$B$1:$B$1095"),0),MATCH(AQ$5,INDIRECT("'"&amp;$B$2&amp;"'!5:5"),0))),0)</f>
        <v>0</v>
      </c>
      <c r="AR42" s="21">
        <f ca="1">IFERROR(INDIRECT("'"&amp;$B$2&amp;"'!"&amp;ADDRESS(MATCH($B42,INDIRECT("'"&amp;$B$2&amp;"'!$B$1:$B$1095"),0),MATCH(AR$5,INDIRECT("'"&amp;$B$2&amp;"'!5:5"),0))),0)</f>
        <v>0</v>
      </c>
      <c r="AS42" s="21">
        <f ca="1">IFERROR(INDIRECT("'"&amp;$B$2&amp;"'!"&amp;ADDRESS(MATCH($B42,INDIRECT("'"&amp;$B$2&amp;"'!$B$1:$B$1095"),0),MATCH(AS$5,INDIRECT("'"&amp;$B$2&amp;"'!5:5"),0))),0)</f>
        <v>0</v>
      </c>
      <c r="AT42" s="21">
        <f ca="1">IFERROR(INDIRECT("'"&amp;$B$2&amp;"'!"&amp;ADDRESS(MATCH($B42,INDIRECT("'"&amp;$B$2&amp;"'!$B$1:$B$1095"),0),MATCH(AT$5,INDIRECT("'"&amp;$B$2&amp;"'!5:5"),0))),0)</f>
        <v>33691.13698630099</v>
      </c>
      <c r="AU42" s="21">
        <f ca="1">IFERROR(INDIRECT("'"&amp;$B$2&amp;"'!"&amp;ADDRESS(MATCH($B42,INDIRECT("'"&amp;$B$2&amp;"'!$B$1:$B$1095"),0),MATCH(AU$5,INDIRECT("'"&amp;$B$2&amp;"'!5:5"),0))),0)</f>
        <v>33244.380821917752</v>
      </c>
      <c r="AV42" s="21">
        <f ca="1">IFERROR(INDIRECT("'"&amp;$B$2&amp;"'!"&amp;ADDRESS(MATCH($B42,INDIRECT("'"&amp;$B$2&amp;"'!$B$1:$B$1095"),0),MATCH(AV$5,INDIRECT("'"&amp;$B$2&amp;"'!5:5"),0))),0)</f>
        <v>16423.189041095895</v>
      </c>
      <c r="AW42" s="21">
        <f ca="1">IFERROR(INDIRECT("'"&amp;$B$2&amp;"'!"&amp;ADDRESS(MATCH($B42,INDIRECT("'"&amp;$B$2&amp;"'!$B$1:$B$1095"),0),MATCH(AW$5,INDIRECT("'"&amp;$B$2&amp;"'!5:5"),0))),0)</f>
        <v>0</v>
      </c>
      <c r="AX42" s="21">
        <f ca="1">IFERROR(INDIRECT("'"&amp;$B$2&amp;"'!"&amp;ADDRESS(MATCH($B42,INDIRECT("'"&amp;$B$2&amp;"'!$B$1:$B$1095"),0),MATCH(AX$5,INDIRECT("'"&amp;$B$2&amp;"'!5:5"),0))),0)</f>
        <v>16428.189041095895</v>
      </c>
      <c r="AY42" s="21">
        <f ca="1">IFERROR(INDIRECT("'"&amp;$B$2&amp;"'!"&amp;ADDRESS(MATCH($B42,INDIRECT("'"&amp;$B$2&amp;"'!$B$1:$B$1095"),0),MATCH(AY$5,INDIRECT("'"&amp;$B$2&amp;"'!5:5"),0))),0)</f>
        <v>0</v>
      </c>
      <c r="AZ42" s="21">
        <f ca="1">IFERROR(INDIRECT("'"&amp;$B$2&amp;"'!"&amp;ADDRESS(MATCH($B42,INDIRECT("'"&amp;$B$2&amp;"'!$B$1:$B$1095"),0),MATCH(AZ$5,INDIRECT("'"&amp;$B$2&amp;"'!5:5"),0))),0)</f>
        <v>0</v>
      </c>
      <c r="BA42" s="21">
        <f ca="1">IFERROR(INDIRECT("'"&amp;$B$2&amp;"'!"&amp;ADDRESS(MATCH($B42,INDIRECT("'"&amp;$B$2&amp;"'!$B$1:$B$1095"),0),MATCH(BA$5,INDIRECT("'"&amp;$B$2&amp;"'!5:5"),0))),0)</f>
        <v>0</v>
      </c>
      <c r="BB42" s="21">
        <f ca="1">IFERROR(INDIRECT("'"&amp;$B$2&amp;"'!"&amp;ADDRESS(MATCH($B42,INDIRECT("'"&amp;$B$2&amp;"'!$B$1:$B$1095"),0),MATCH(BB$5,INDIRECT("'"&amp;$B$2&amp;"'!5:5"),0))),0)</f>
        <v>0</v>
      </c>
      <c r="BC42" s="21">
        <f ca="1">IFERROR(INDIRECT("'"&amp;$B$2&amp;"'!"&amp;ADDRESS(MATCH($B42,INDIRECT("'"&amp;$B$2&amp;"'!$B$1:$B$1095"),0),MATCH(BC$5,INDIRECT("'"&amp;$B$2&amp;"'!5:5"),0))),0)</f>
        <v>0</v>
      </c>
      <c r="BD42" s="21">
        <f ca="1">IFERROR(INDIRECT("'"&amp;$B$2&amp;"'!"&amp;ADDRESS(MATCH($B42,INDIRECT("'"&amp;$B$2&amp;"'!$B$1:$B$1095"),0),MATCH(BD$5,INDIRECT("'"&amp;$B$2&amp;"'!5:5"),0))),0)</f>
        <v>44034.139726027453</v>
      </c>
      <c r="BE42" s="21">
        <f ca="1">IFERROR(INDIRECT("'"&amp;$B$2&amp;"'!"&amp;ADDRESS(MATCH($B42,INDIRECT("'"&amp;$B$2&amp;"'!$B$1:$B$1095"),0),MATCH(BE$5,INDIRECT("'"&amp;$B$2&amp;"'!5:5"),0))),0)</f>
        <v>0</v>
      </c>
      <c r="BF42" s="21">
        <f ca="1">IFERROR(INDIRECT("'"&amp;$B$2&amp;"'!"&amp;ADDRESS(MATCH($B42,INDIRECT("'"&amp;$B$2&amp;"'!$B$1:$B$1095"),0),MATCH(BF$5,INDIRECT("'"&amp;$B$2&amp;"'!5:5"),0))),0)</f>
        <v>0</v>
      </c>
      <c r="BG42" s="21">
        <f ca="1">IFERROR(INDIRECT("'"&amp;$B$2&amp;"'!"&amp;ADDRESS(MATCH($B42,INDIRECT("'"&amp;$B$2&amp;"'!$B$1:$B$1095"),0),MATCH(BG$5,INDIRECT("'"&amp;$B$2&amp;"'!5:5"),0))),0)</f>
        <v>0</v>
      </c>
      <c r="BH42" s="21">
        <f ca="1">IFERROR(INDIRECT("'"&amp;$B$2&amp;"'!"&amp;ADDRESS(MATCH($B42,INDIRECT("'"&amp;$B$2&amp;"'!$B$1:$B$1095"),0),MATCH(BH$5,INDIRECT("'"&amp;$B$2&amp;"'!5:5"),0))),0)</f>
        <v>0</v>
      </c>
      <c r="BI42" s="21">
        <f ca="1">IFERROR(INDIRECT("'"&amp;$B$2&amp;"'!"&amp;ADDRESS(MATCH($B42,INDIRECT("'"&amp;$B$2&amp;"'!$B$1:$B$1095"),0),MATCH(BI$5,INDIRECT("'"&amp;$B$2&amp;"'!5:5"),0))),0)</f>
        <v>0</v>
      </c>
      <c r="BJ42" s="21">
        <f ca="1">IFERROR(INDIRECT("'"&amp;$B$2&amp;"'!"&amp;ADDRESS(MATCH($B42,INDIRECT("'"&amp;$B$2&amp;"'!$B$1:$B$1095"),0),MATCH(BJ$5,INDIRECT("'"&amp;$B$2&amp;"'!5:5"),0))),0)</f>
        <v>0</v>
      </c>
      <c r="BK42" s="21">
        <f ca="1">IFERROR(INDIRECT("'"&amp;$B$2&amp;"'!"&amp;ADDRESS(MATCH($B42,INDIRECT("'"&amp;$B$2&amp;"'!$B$1:$B$1095"),0),MATCH(BK$5,INDIRECT("'"&amp;$B$2&amp;"'!5:5"),0))),0)</f>
        <v>0</v>
      </c>
      <c r="BL42" s="21">
        <f ca="1">IFERROR(INDIRECT("'"&amp;$B$2&amp;"'!"&amp;ADDRESS(MATCH($B42,INDIRECT("'"&amp;$B$2&amp;"'!$B$1:$B$1095"),0),MATCH(BL$5,INDIRECT("'"&amp;$B$2&amp;"'!5:5"),0))),0)</f>
        <v>12311.690410958912</v>
      </c>
      <c r="BM42" s="21">
        <f ca="1">IFERROR(INDIRECT("'"&amp;$B$2&amp;"'!"&amp;ADDRESS(MATCH($B42,INDIRECT("'"&amp;$B$2&amp;"'!$B$1:$B$1095"),0),MATCH(BM$5,INDIRECT("'"&amp;$B$2&amp;"'!5:5"),0))),0)</f>
        <v>0</v>
      </c>
      <c r="BN42" s="21">
        <f ca="1">IFERROR(INDIRECT("'"&amp;$B$2&amp;"'!"&amp;ADDRESS(MATCH($B42,INDIRECT("'"&amp;$B$2&amp;"'!$B$1:$B$1095"),0),MATCH(BN$5,INDIRECT("'"&amp;$B$2&amp;"'!5:5"),0))),0)</f>
        <v>40404.51780821896</v>
      </c>
      <c r="BO42" s="21">
        <f ca="1">IFERROR(INDIRECT("'"&amp;$B$2&amp;"'!"&amp;ADDRESS(MATCH($B42,INDIRECT("'"&amp;$B$2&amp;"'!$B$1:$B$1095"),0),MATCH(BO$5,INDIRECT("'"&amp;$B$2&amp;"'!5:5"),0))),0)</f>
        <v>0</v>
      </c>
      <c r="BP42" s="21">
        <f ca="1">IFERROR(INDIRECT("'"&amp;$B$2&amp;"'!"&amp;ADDRESS(MATCH($B42,INDIRECT("'"&amp;$B$2&amp;"'!$B$1:$B$1095"),0),MATCH(BP$5,INDIRECT("'"&amp;$B$2&amp;"'!5:5"),0))),0)</f>
        <v>839.87671232876733</v>
      </c>
      <c r="BQ42" s="21">
        <f ca="1">IFERROR(INDIRECT("'"&amp;$B$2&amp;"'!"&amp;ADDRESS(MATCH($B42,INDIRECT("'"&amp;$B$2&amp;"'!$B$1:$B$1095"),0),MATCH(BQ$5,INDIRECT("'"&amp;$B$2&amp;"'!5:5"),0))),0)</f>
        <v>0</v>
      </c>
      <c r="BR42" s="21">
        <f ca="1">IFERROR(INDIRECT("'"&amp;$B$2&amp;"'!"&amp;ADDRESS(MATCH($B42,INDIRECT("'"&amp;$B$2&amp;"'!$B$1:$B$1095"),0),MATCH(BR$5,INDIRECT("'"&amp;$B$2&amp;"'!5:5"),0))),0)</f>
        <v>82</v>
      </c>
      <c r="BS42" s="21">
        <f ca="1">IFERROR(INDIRECT("'"&amp;$B$2&amp;"'!"&amp;ADDRESS(MATCH($B42,INDIRECT("'"&amp;$B$2&amp;"'!$B$1:$B$1095"),0),MATCH(BS$5,INDIRECT("'"&amp;$B$2&amp;"'!5:5"),0))),0)</f>
        <v>8909.9041095890443</v>
      </c>
      <c r="BT42" s="21">
        <f ca="1">IFERROR(INDIRECT("'"&amp;$B$2&amp;"'!"&amp;ADDRESS(MATCH($B42,INDIRECT("'"&amp;$B$2&amp;"'!$B$1:$B$1095"),0),MATCH(BT$5,INDIRECT("'"&amp;$B$2&amp;"'!5:5"),0))),0)</f>
        <v>0</v>
      </c>
      <c r="BU42" s="21">
        <f ca="1">IFERROR(INDIRECT("'"&amp;$B$2&amp;"'!"&amp;ADDRESS(MATCH($B42,INDIRECT("'"&amp;$B$2&amp;"'!$B$1:$B$1095"),0),MATCH(BU$5,INDIRECT("'"&amp;$B$2&amp;"'!5:5"),0))),0)</f>
        <v>0</v>
      </c>
      <c r="BV42" s="21">
        <f ca="1">IFERROR(INDIRECT("'"&amp;$B$2&amp;"'!"&amp;ADDRESS(MATCH($B42,INDIRECT("'"&amp;$B$2&amp;"'!$B$1:$B$1095"),0),MATCH(BV$5,INDIRECT("'"&amp;$B$2&amp;"'!5:5"),0))),0)</f>
        <v>1498</v>
      </c>
      <c r="BW42" s="21">
        <f ca="1">IFERROR(INDIRECT("'"&amp;$B$2&amp;"'!"&amp;ADDRESS(MATCH($B42,INDIRECT("'"&amp;$B$2&amp;"'!$B$1:$B$1095"),0),MATCH(BW$5,INDIRECT("'"&amp;$B$2&amp;"'!5:5"),0))),0)</f>
        <v>1</v>
      </c>
      <c r="BX42" s="21">
        <f ca="1">IFERROR(INDIRECT("'"&amp;$B$2&amp;"'!"&amp;ADDRESS(MATCH($B42,INDIRECT("'"&amp;$B$2&amp;"'!$B$1:$B$1095"),0),MATCH(BX$5,INDIRECT("'"&amp;$B$2&amp;"'!5:5"),0))),0)</f>
        <v>0</v>
      </c>
      <c r="BY42" s="21">
        <f ca="1">IFERROR(INDIRECT("'"&amp;$B$2&amp;"'!"&amp;ADDRESS(MATCH($B42,INDIRECT("'"&amp;$B$2&amp;"'!$B$1:$B$1095"),0),MATCH(BY$5,INDIRECT("'"&amp;$B$2&amp;"'!5:5"),0))),0)</f>
        <v>0</v>
      </c>
      <c r="BZ42" s="21">
        <f ca="1">IFERROR(INDIRECT("'"&amp;$B$2&amp;"'!"&amp;ADDRESS(MATCH($B42,INDIRECT("'"&amp;$B$2&amp;"'!$B$1:$B$1095"),0),MATCH(BZ$5,INDIRECT("'"&amp;$B$2&amp;"'!5:5"),0))),0)</f>
        <v>23.202739726027396</v>
      </c>
      <c r="CA42" s="21">
        <f ca="1">IFERROR(INDIRECT("'"&amp;$B$2&amp;"'!"&amp;ADDRESS(MATCH($B42,INDIRECT("'"&amp;$B$2&amp;"'!$B$1:$B$1095"),0),MATCH(CA$5,INDIRECT("'"&amp;$B$2&amp;"'!5:5"),0))),0)</f>
        <v>6149.5808219178125</v>
      </c>
      <c r="CB42" s="21">
        <f ca="1">IFERROR(INDIRECT("'"&amp;$B$2&amp;"'!"&amp;ADDRESS(MATCH($B42,INDIRECT("'"&amp;$B$2&amp;"'!$B$1:$B$1095"),0),MATCH(CB$5,INDIRECT("'"&amp;$B$2&amp;"'!5:5"),0))),0)</f>
        <v>2</v>
      </c>
      <c r="CC42" s="21">
        <f ca="1">IFERROR(INDIRECT("'"&amp;$B$2&amp;"'!"&amp;ADDRESS(MATCH($B42,INDIRECT("'"&amp;$B$2&amp;"'!$B$1:$B$1095"),0),MATCH(CC$5,INDIRECT("'"&amp;$B$2&amp;"'!5:5"),0))),0)</f>
        <v>282.33150684931502</v>
      </c>
      <c r="CD42" s="21">
        <f ca="1">IFERROR(INDIRECT("'"&amp;$B$2&amp;"'!"&amp;ADDRESS(MATCH($B42,INDIRECT("'"&amp;$B$2&amp;"'!$B$1:$B$1095"),0),MATCH(CD$5,INDIRECT("'"&amp;$B$2&amp;"'!5:5"),0))),0)</f>
        <v>0</v>
      </c>
      <c r="CE42" s="21">
        <f ca="1">IFERROR(INDIRECT("'"&amp;$B$2&amp;"'!"&amp;ADDRESS(MATCH($B42,INDIRECT("'"&amp;$B$2&amp;"'!$B$1:$B$1095"),0),MATCH(CE$5,INDIRECT("'"&amp;$B$2&amp;"'!5:5"),0))),0)</f>
        <v>0</v>
      </c>
      <c r="CF42" s="21">
        <f ca="1">IFERROR(INDIRECT("'"&amp;$B$2&amp;"'!"&amp;ADDRESS(MATCH($B42,INDIRECT("'"&amp;$B$2&amp;"'!$B$1:$B$1095"),0),MATCH(CF$5,INDIRECT("'"&amp;$B$2&amp;"'!5:5"),0))),0)</f>
        <v>2</v>
      </c>
      <c r="CG42" s="21">
        <f ca="1">IFERROR(INDIRECT("'"&amp;$B$2&amp;"'!"&amp;ADDRESS(MATCH($B42,INDIRECT("'"&amp;$B$2&amp;"'!$B$1:$B$1095"),0),MATCH(CG$5,INDIRECT("'"&amp;$B$2&amp;"'!5:5"),0))),0)</f>
        <v>61</v>
      </c>
      <c r="CH42" s="21">
        <f ca="1">IFERROR(INDIRECT("'"&amp;$B$2&amp;"'!"&amp;ADDRESS(MATCH($B42,INDIRECT("'"&amp;$B$2&amp;"'!$B$1:$B$1095"),0),MATCH(CH$5,INDIRECT("'"&amp;$B$2&amp;"'!5:5"),0))),0)</f>
        <v>40</v>
      </c>
      <c r="CI42" s="22">
        <f t="shared" ca="1" si="1"/>
        <v>1016</v>
      </c>
      <c r="CJ42" s="21">
        <f ca="1">IFERROR(INDIRECT("'"&amp;$B$2&amp;"'!"&amp;ADDRESS(MATCH($B42,INDIRECT("'"&amp;$B$2&amp;"'!$B$1:$B$1095"),0),MATCH(CJ$5,INDIRECT("'"&amp;$B$2&amp;"'!5:5"),0))),0)</f>
        <v>0</v>
      </c>
      <c r="CK42" s="21">
        <f ca="1">IFERROR(INDIRECT("'"&amp;$B$2&amp;"'!"&amp;ADDRESS(MATCH($B42,INDIRECT("'"&amp;$B$2&amp;"'!$B$1:$B$1095"),0),MATCH(CK$5,INDIRECT("'"&amp;$B$2&amp;"'!5:5"),0))),0)</f>
        <v>0</v>
      </c>
      <c r="CL42" s="22">
        <f t="shared" ca="1" si="2"/>
        <v>1016</v>
      </c>
      <c r="CM42" s="21">
        <f ca="1">IFERROR(INDIRECT("'"&amp;$B$2&amp;"'!"&amp;ADDRESS(MATCH($B42,INDIRECT("'"&amp;$B$2&amp;"'!$B$1:$B$1095"),0),MATCH(CM$5,INDIRECT("'"&amp;$B$2&amp;"'!5:5"),0))),0)</f>
        <v>0</v>
      </c>
      <c r="CN42" s="21">
        <f ca="1">IFERROR(INDIRECT("'"&amp;$B$2&amp;"'!"&amp;ADDRESS(MATCH($B42,INDIRECT("'"&amp;$B$2&amp;"'!$B$1:$B$1095"),0),MATCH(CN$5,INDIRECT("'"&amp;$B$2&amp;"'!5:5"),0))),0)</f>
        <v>1016</v>
      </c>
      <c r="CO42" s="22">
        <f t="shared" ca="1" si="3"/>
        <v>0</v>
      </c>
      <c r="CP42" s="21">
        <f ca="1">IFERROR(INDIRECT("'"&amp;$B$2&amp;"'!"&amp;ADDRESS(MATCH($B42,INDIRECT("'"&amp;$B$2&amp;"'!$B$1:$B$1095"),0),MATCH(CP$5,INDIRECT("'"&amp;$B$2&amp;"'!5:5"),0))),0)</f>
        <v>0</v>
      </c>
      <c r="CQ42" s="21">
        <f ca="1">IFERROR(INDIRECT("'"&amp;$B$2&amp;"'!"&amp;ADDRESS(MATCH($B42,INDIRECT("'"&amp;$B$2&amp;"'!$B$1:$B$1095"),0),MATCH(CQ$5,INDIRECT("'"&amp;$B$2&amp;"'!5:5"),0))),0)</f>
        <v>0</v>
      </c>
      <c r="CR42" s="21">
        <f ca="1">IFERROR(INDIRECT("'"&amp;$B$2&amp;"'!"&amp;ADDRESS(MATCH($B42,INDIRECT("'"&amp;$B$2&amp;"'!$B$1:$B$1095"),0),MATCH(CR$5,INDIRECT("'"&amp;$B$2&amp;"'!5:5"),0))),0)</f>
        <v>25</v>
      </c>
      <c r="CS42" s="21">
        <f ca="1">IFERROR(INDIRECT("'"&amp;$B$2&amp;"'!"&amp;ADDRESS(MATCH($B42,INDIRECT("'"&amp;$B$2&amp;"'!$B$1:$B$1095"),0),MATCH(CS$5,INDIRECT("'"&amp;$B$2&amp;"'!5:5"),0))),0)</f>
        <v>0</v>
      </c>
      <c r="CT42" s="21">
        <f ca="1">IFERROR(INDIRECT("'"&amp;$B$2&amp;"'!"&amp;ADDRESS(MATCH($B42,INDIRECT("'"&amp;$B$2&amp;"'!$B$1:$B$1095"),0),MATCH(CT$5,INDIRECT("'"&amp;$B$2&amp;"'!5:5"),0))),0)</f>
        <v>0</v>
      </c>
      <c r="CU42" s="22">
        <f t="shared" ca="1" si="5"/>
        <v>369632.49863013631</v>
      </c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</row>
    <row r="43" spans="1:226" ht="12.75" customHeight="1" x14ac:dyDescent="0.2">
      <c r="A43" s="67" t="s">
        <v>180</v>
      </c>
      <c r="B43" s="20">
        <v>1049</v>
      </c>
      <c r="C43" s="68" t="s">
        <v>144</v>
      </c>
      <c r="D43" s="22">
        <f t="shared" ca="1" si="0"/>
        <v>6314.6958904109597</v>
      </c>
      <c r="E43" s="21">
        <f ca="1">IFERROR(INDIRECT("'"&amp;$B$2&amp;"'!"&amp;ADDRESS(MATCH($B43,INDIRECT("'"&amp;$B$2&amp;"'!$B$1:$B$1095"),0),MATCH(E$5,INDIRECT("'"&amp;$B$2&amp;"'!5:5"),0))),0)</f>
        <v>5490.2246575342469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824.47123287671252</v>
      </c>
      <c r="H43" s="21">
        <f ca="1">IFERROR(INDIRECT("'"&amp;$B$2&amp;"'!"&amp;ADDRESS(MATCH($B43,INDIRECT("'"&amp;$B$2&amp;"'!$B$1:$B$1095"),0),MATCH(H$5,INDIRECT("'"&amp;$B$2&amp;"'!5:5"),0))),0)</f>
        <v>0</v>
      </c>
      <c r="I43" s="21">
        <f ca="1">IFERROR(INDIRECT("'"&amp;$B$2&amp;"'!"&amp;ADDRESS(MATCH($B43,INDIRECT("'"&amp;$B$2&amp;"'!$B$1:$B$1095"),0),MATCH(I$5,INDIRECT("'"&amp;$B$2&amp;"'!5:5"),0))),0)</f>
        <v>13058.917808219179</v>
      </c>
      <c r="J43" s="21">
        <f ca="1">IFERROR(INDIRECT("'"&amp;$B$2&amp;"'!"&amp;ADDRESS(MATCH($B43,INDIRECT("'"&amp;$B$2&amp;"'!$B$1:$B$1095"),0),MATCH(J$5,INDIRECT("'"&amp;$B$2&amp;"'!5:5"),0))),0)</f>
        <v>0</v>
      </c>
      <c r="K43" s="21">
        <f ca="1">IFERROR(INDIRECT("'"&amp;$B$2&amp;"'!"&amp;ADDRESS(MATCH($B43,INDIRECT("'"&amp;$B$2&amp;"'!$B$1:$B$1095"),0),MATCH(K$5,INDIRECT("'"&amp;$B$2&amp;"'!5:5"),0))),0)</f>
        <v>0</v>
      </c>
      <c r="L43" s="21">
        <f ca="1">IFERROR(INDIRECT("'"&amp;$B$2&amp;"'!"&amp;ADDRESS(MATCH($B43,INDIRECT("'"&amp;$B$2&amp;"'!$B$1:$B$1095"),0),MATCH(L$5,INDIRECT("'"&amp;$B$2&amp;"'!5:5"),0))),0)</f>
        <v>0</v>
      </c>
      <c r="M43" s="21">
        <f ca="1">IFERROR(INDIRECT("'"&amp;$B$2&amp;"'!"&amp;ADDRESS(MATCH($B43,INDIRECT("'"&amp;$B$2&amp;"'!$B$1:$B$1095"),0),MATCH(M$5,INDIRECT("'"&amp;$B$2&amp;"'!5:5"),0))),0)</f>
        <v>0</v>
      </c>
      <c r="N43" s="21">
        <f ca="1">IFERROR(INDIRECT("'"&amp;$B$2&amp;"'!"&amp;ADDRESS(MATCH($B43,INDIRECT("'"&amp;$B$2&amp;"'!$B$1:$B$1095"),0),MATCH(N$5,INDIRECT("'"&amp;$B$2&amp;"'!5:5"),0))),0)</f>
        <v>0</v>
      </c>
      <c r="O43" s="21">
        <f ca="1">IFERROR(INDIRECT("'"&amp;$B$2&amp;"'!"&amp;ADDRESS(MATCH($B43,INDIRECT("'"&amp;$B$2&amp;"'!$B$1:$B$1095"),0),MATCH(O$5,INDIRECT("'"&amp;$B$2&amp;"'!5:5"),0))),0)</f>
        <v>1476</v>
      </c>
      <c r="P43" s="21">
        <f ca="1">IFERROR(INDIRECT("'"&amp;$B$2&amp;"'!"&amp;ADDRESS(MATCH($B43,INDIRECT("'"&amp;$B$2&amp;"'!$B$1:$B$1095"),0),MATCH(P$5,INDIRECT("'"&amp;$B$2&amp;"'!5:5"),0))),0)</f>
        <v>0</v>
      </c>
      <c r="Q43" s="21">
        <f ca="1">IFERROR(INDIRECT("'"&amp;$B$2&amp;"'!"&amp;ADDRESS(MATCH($B43,INDIRECT("'"&amp;$B$2&amp;"'!$B$1:$B$1095"),0),MATCH(Q$5,INDIRECT("'"&amp;$B$2&amp;"'!5:5"),0))),0)</f>
        <v>0</v>
      </c>
      <c r="R43" s="21">
        <f ca="1">IFERROR(INDIRECT("'"&amp;$B$2&amp;"'!"&amp;ADDRESS(MATCH($B43,INDIRECT("'"&amp;$B$2&amp;"'!$B$1:$B$1095"),0),MATCH(R$5,INDIRECT("'"&amp;$B$2&amp;"'!5:5"),0))),0)</f>
        <v>0</v>
      </c>
      <c r="S43" s="21">
        <f ca="1">IFERROR(INDIRECT("'"&amp;$B$2&amp;"'!"&amp;ADDRESS(MATCH($B43,INDIRECT("'"&amp;$B$2&amp;"'!$B$1:$B$1095"),0),MATCH(S$5,INDIRECT("'"&amp;$B$2&amp;"'!5:5"),0))),0)</f>
        <v>0</v>
      </c>
      <c r="T43" s="21">
        <f ca="1">IFERROR(INDIRECT("'"&amp;$B$2&amp;"'!"&amp;ADDRESS(MATCH($B43,INDIRECT("'"&amp;$B$2&amp;"'!$B$1:$B$1095"),0),MATCH(T$5,INDIRECT("'"&amp;$B$2&amp;"'!5:5"),0))),0)</f>
        <v>41147.487671231698</v>
      </c>
      <c r="U43" s="21">
        <f ca="1">IFERROR(INDIRECT("'"&amp;$B$2&amp;"'!"&amp;ADDRESS(MATCH($B43,INDIRECT("'"&amp;$B$2&amp;"'!$B$1:$B$1095"),0),MATCH(U$5,INDIRECT("'"&amp;$B$2&amp;"'!5:5"),0))),0)</f>
        <v>1842.1726027397258</v>
      </c>
      <c r="V43" s="21">
        <f ca="1">IFERROR(INDIRECT("'"&amp;$B$2&amp;"'!"&amp;ADDRESS(MATCH($B43,INDIRECT("'"&amp;$B$2&amp;"'!$B$1:$B$1095"),0),MATCH(V$5,INDIRECT("'"&amp;$B$2&amp;"'!5:5"),0))),0)</f>
        <v>26681.523287671233</v>
      </c>
      <c r="W43" s="21">
        <f ca="1">IFERROR(INDIRECT("'"&amp;$B$2&amp;"'!"&amp;ADDRESS(MATCH($B43,INDIRECT("'"&amp;$B$2&amp;"'!$B$1:$B$1095"),0),MATCH(W$5,INDIRECT("'"&amp;$B$2&amp;"'!5:5"),0))),0)</f>
        <v>26334.232876712336</v>
      </c>
      <c r="X43" s="21">
        <f ca="1">IFERROR(INDIRECT("'"&amp;$B$2&amp;"'!"&amp;ADDRESS(MATCH($B43,INDIRECT("'"&amp;$B$2&amp;"'!$B$1:$B$1095"),0),MATCH(X$5,INDIRECT("'"&amp;$B$2&amp;"'!5:5"),0))),0)</f>
        <v>0</v>
      </c>
      <c r="Y43" s="21">
        <f ca="1">IFERROR(INDIRECT("'"&amp;$B$2&amp;"'!"&amp;ADDRESS(MATCH($B43,INDIRECT("'"&amp;$B$2&amp;"'!$B$1:$B$1095"),0),MATCH(Y$5,INDIRECT("'"&amp;$B$2&amp;"'!5:5"),0))),0)</f>
        <v>166.25753424657537</v>
      </c>
      <c r="Z43" s="21">
        <f ca="1">IFERROR(INDIRECT("'"&amp;$B$2&amp;"'!"&amp;ADDRESS(MATCH($B43,INDIRECT("'"&amp;$B$2&amp;"'!$B$1:$B$1095"),0),MATCH(Z$5,INDIRECT("'"&amp;$B$2&amp;"'!5:5"),0))),0)</f>
        <v>1755.1780821917805</v>
      </c>
      <c r="AA43" s="21">
        <f ca="1">IFERROR(INDIRECT("'"&amp;$B$2&amp;"'!"&amp;ADDRESS(MATCH($B43,INDIRECT("'"&amp;$B$2&amp;"'!$B$1:$B$1095"),0),MATCH(AA$5,INDIRECT("'"&amp;$B$2&amp;"'!5:5"),0))),0)</f>
        <v>0</v>
      </c>
      <c r="AB43" s="21">
        <f ca="1">IFERROR(INDIRECT("'"&amp;$B$2&amp;"'!"&amp;ADDRESS(MATCH($B43,INDIRECT("'"&amp;$B$2&amp;"'!$B$1:$B$1095"),0),MATCH(AB$5,INDIRECT("'"&amp;$B$2&amp;"'!5:5"),0))),0)</f>
        <v>0</v>
      </c>
      <c r="AC43" s="21">
        <f ca="1">IFERROR(INDIRECT("'"&amp;$B$2&amp;"'!"&amp;ADDRESS(MATCH($B43,INDIRECT("'"&amp;$B$2&amp;"'!$B$1:$B$1095"),0),MATCH(AC$5,INDIRECT("'"&amp;$B$2&amp;"'!5:5"),0))),0)</f>
        <v>3001.5013698630132</v>
      </c>
      <c r="AD43" s="21">
        <f ca="1">IFERROR(INDIRECT("'"&amp;$B$2&amp;"'!"&amp;ADDRESS(MATCH($B43,INDIRECT("'"&amp;$B$2&amp;"'!$B$1:$B$1095"),0),MATCH(AD$5,INDIRECT("'"&amp;$B$2&amp;"'!5:5"),0))),0)</f>
        <v>2931.6493150684928</v>
      </c>
      <c r="AE43" s="21">
        <f ca="1">IFERROR(INDIRECT("'"&amp;$B$2&amp;"'!"&amp;ADDRESS(MATCH($B43,INDIRECT("'"&amp;$B$2&amp;"'!$B$1:$B$1095"),0),MATCH(AE$5,INDIRECT("'"&amp;$B$2&amp;"'!5:5"),0))),0)</f>
        <v>0</v>
      </c>
      <c r="AF43" s="21">
        <f ca="1">IFERROR(INDIRECT("'"&amp;$B$2&amp;"'!"&amp;ADDRESS(MATCH($B43,INDIRECT("'"&amp;$B$2&amp;"'!$B$1:$B$1095"),0),MATCH(AF$5,INDIRECT("'"&amp;$B$2&amp;"'!5:5"),0))),0)</f>
        <v>0</v>
      </c>
      <c r="AG43" s="21">
        <f ca="1">IFERROR(INDIRECT("'"&amp;$B$2&amp;"'!"&amp;ADDRESS(MATCH($B43,INDIRECT("'"&amp;$B$2&amp;"'!$B$1:$B$1095"),0),MATCH(AG$5,INDIRECT("'"&amp;$B$2&amp;"'!5:5"),0))),0)</f>
        <v>0</v>
      </c>
      <c r="AH43" s="21">
        <f ca="1">IFERROR(INDIRECT("'"&amp;$B$2&amp;"'!"&amp;ADDRESS(MATCH($B43,INDIRECT("'"&amp;$B$2&amp;"'!$B$1:$B$1095"),0),MATCH(AH$5,INDIRECT("'"&amp;$B$2&amp;"'!5:5"),0))),0)</f>
        <v>0</v>
      </c>
      <c r="AI43" s="21">
        <f ca="1">IFERROR(INDIRECT("'"&amp;$B$2&amp;"'!"&amp;ADDRESS(MATCH($B43,INDIRECT("'"&amp;$B$2&amp;"'!$B$1:$B$1095"),0),MATCH(AI$5,INDIRECT("'"&amp;$B$2&amp;"'!5:5"),0))),0)</f>
        <v>0</v>
      </c>
      <c r="AJ43" s="21">
        <f ca="1">IFERROR(INDIRECT("'"&amp;$B$2&amp;"'!"&amp;ADDRESS(MATCH($B43,INDIRECT("'"&amp;$B$2&amp;"'!$B$1:$B$1095"),0),MATCH(AJ$5,INDIRECT("'"&amp;$B$2&amp;"'!5:5"),0))),0)</f>
        <v>0</v>
      </c>
      <c r="AK43" s="21">
        <f ca="1">IFERROR(INDIRECT("'"&amp;$B$2&amp;"'!"&amp;ADDRESS(MATCH($B43,INDIRECT("'"&amp;$B$2&amp;"'!$B$1:$B$1095"),0),MATCH(AK$5,INDIRECT("'"&amp;$B$2&amp;"'!5:5"),0))),0)</f>
        <v>0</v>
      </c>
      <c r="AL43" s="21">
        <f ca="1">IFERROR(INDIRECT("'"&amp;$B$2&amp;"'!"&amp;ADDRESS(MATCH($B43,INDIRECT("'"&amp;$B$2&amp;"'!$B$1:$B$1095"),0),MATCH(AL$5,INDIRECT("'"&amp;$B$2&amp;"'!5:5"),0))),0)</f>
        <v>0</v>
      </c>
      <c r="AM43" s="21">
        <f ca="1">IFERROR(INDIRECT("'"&amp;$B$2&amp;"'!"&amp;ADDRESS(MATCH($B43,INDIRECT("'"&amp;$B$2&amp;"'!$B$1:$B$1095"),0),MATCH(AM$5,INDIRECT("'"&amp;$B$2&amp;"'!5:5"),0))),0)</f>
        <v>0</v>
      </c>
      <c r="AN43" s="21">
        <f ca="1">IFERROR(INDIRECT("'"&amp;$B$2&amp;"'!"&amp;ADDRESS(MATCH($B43,INDIRECT("'"&amp;$B$2&amp;"'!$B$1:$B$1095"),0),MATCH(AN$5,INDIRECT("'"&amp;$B$2&amp;"'!5:5"),0))),0)</f>
        <v>0</v>
      </c>
      <c r="AO43" s="21">
        <f ca="1">IFERROR(INDIRECT("'"&amp;$B$2&amp;"'!"&amp;ADDRESS(MATCH($B43,INDIRECT("'"&amp;$B$2&amp;"'!$B$1:$B$1095"),0),MATCH(AO$5,INDIRECT("'"&amp;$B$2&amp;"'!5:5"),0))),0)</f>
        <v>0</v>
      </c>
      <c r="AP43" s="21">
        <f ca="1">IFERROR(INDIRECT("'"&amp;$B$2&amp;"'!"&amp;ADDRESS(MATCH($B43,INDIRECT("'"&amp;$B$2&amp;"'!$B$1:$B$1095"),0),MATCH(AP$5,INDIRECT("'"&amp;$B$2&amp;"'!5:5"),0))),0)</f>
        <v>159.35068493150686</v>
      </c>
      <c r="AQ43" s="21">
        <f ca="1">IFERROR(INDIRECT("'"&amp;$B$2&amp;"'!"&amp;ADDRESS(MATCH($B43,INDIRECT("'"&amp;$B$2&amp;"'!$B$1:$B$1095"),0),MATCH(AQ$5,INDIRECT("'"&amp;$B$2&amp;"'!5:5"),0))),0)</f>
        <v>0</v>
      </c>
      <c r="AR43" s="21">
        <f ca="1">IFERROR(INDIRECT("'"&amp;$B$2&amp;"'!"&amp;ADDRESS(MATCH($B43,INDIRECT("'"&amp;$B$2&amp;"'!$B$1:$B$1095"),0),MATCH(AR$5,INDIRECT("'"&amp;$B$2&amp;"'!5:5"),0))),0)</f>
        <v>0</v>
      </c>
      <c r="AS43" s="21">
        <f ca="1">IFERROR(INDIRECT("'"&amp;$B$2&amp;"'!"&amp;ADDRESS(MATCH($B43,INDIRECT("'"&amp;$B$2&amp;"'!$B$1:$B$1095"),0),MATCH(AS$5,INDIRECT("'"&amp;$B$2&amp;"'!5:5"),0))),0)</f>
        <v>0</v>
      </c>
      <c r="AT43" s="21">
        <f ca="1">IFERROR(INDIRECT("'"&amp;$B$2&amp;"'!"&amp;ADDRESS(MATCH($B43,INDIRECT("'"&amp;$B$2&amp;"'!$B$1:$B$1095"),0),MATCH(AT$5,INDIRECT("'"&amp;$B$2&amp;"'!5:5"),0))),0)</f>
        <v>2754.7534246575342</v>
      </c>
      <c r="AU43" s="21">
        <f ca="1">IFERROR(INDIRECT("'"&amp;$B$2&amp;"'!"&amp;ADDRESS(MATCH($B43,INDIRECT("'"&amp;$B$2&amp;"'!$B$1:$B$1095"),0),MATCH(AU$5,INDIRECT("'"&amp;$B$2&amp;"'!5:5"),0))),0)</f>
        <v>29490.495890410974</v>
      </c>
      <c r="AV43" s="21">
        <f ca="1">IFERROR(INDIRECT("'"&amp;$B$2&amp;"'!"&amp;ADDRESS(MATCH($B43,INDIRECT("'"&amp;$B$2&amp;"'!$B$1:$B$1095"),0),MATCH(AV$5,INDIRECT("'"&amp;$B$2&amp;"'!5:5"),0))),0)</f>
        <v>3167.3479452054794</v>
      </c>
      <c r="AW43" s="21">
        <f ca="1">IFERROR(INDIRECT("'"&amp;$B$2&amp;"'!"&amp;ADDRESS(MATCH($B43,INDIRECT("'"&amp;$B$2&amp;"'!$B$1:$B$1095"),0),MATCH(AW$5,INDIRECT("'"&amp;$B$2&amp;"'!5:5"),0))),0)</f>
        <v>0</v>
      </c>
      <c r="AX43" s="21">
        <f ca="1">IFERROR(INDIRECT("'"&amp;$B$2&amp;"'!"&amp;ADDRESS(MATCH($B43,INDIRECT("'"&amp;$B$2&amp;"'!$B$1:$B$1095"),0),MATCH(AX$5,INDIRECT("'"&amp;$B$2&amp;"'!5:5"),0))),0)</f>
        <v>3113.0465753424655</v>
      </c>
      <c r="AY43" s="21">
        <f ca="1">IFERROR(INDIRECT("'"&amp;$B$2&amp;"'!"&amp;ADDRESS(MATCH($B43,INDIRECT("'"&amp;$B$2&amp;"'!$B$1:$B$1095"),0),MATCH(AY$5,INDIRECT("'"&amp;$B$2&amp;"'!5:5"),0))),0)</f>
        <v>0</v>
      </c>
      <c r="AZ43" s="21">
        <f ca="1">IFERROR(INDIRECT("'"&amp;$B$2&amp;"'!"&amp;ADDRESS(MATCH($B43,INDIRECT("'"&amp;$B$2&amp;"'!$B$1:$B$1095"),0),MATCH(AZ$5,INDIRECT("'"&amp;$B$2&amp;"'!5:5"),0))),0)</f>
        <v>0</v>
      </c>
      <c r="BA43" s="21">
        <f ca="1">IFERROR(INDIRECT("'"&amp;$B$2&amp;"'!"&amp;ADDRESS(MATCH($B43,INDIRECT("'"&amp;$B$2&amp;"'!$B$1:$B$1095"),0),MATCH(BA$5,INDIRECT("'"&amp;$B$2&amp;"'!5:5"),0))),0)</f>
        <v>0</v>
      </c>
      <c r="BB43" s="21">
        <f ca="1">IFERROR(INDIRECT("'"&amp;$B$2&amp;"'!"&amp;ADDRESS(MATCH($B43,INDIRECT("'"&amp;$B$2&amp;"'!$B$1:$B$1095"),0),MATCH(BB$5,INDIRECT("'"&amp;$B$2&amp;"'!5:5"),0))),0)</f>
        <v>0</v>
      </c>
      <c r="BC43" s="21">
        <f ca="1">IFERROR(INDIRECT("'"&amp;$B$2&amp;"'!"&amp;ADDRESS(MATCH($B43,INDIRECT("'"&amp;$B$2&amp;"'!$B$1:$B$1095"),0),MATCH(BC$5,INDIRECT("'"&amp;$B$2&amp;"'!5:5"),0))),0)</f>
        <v>0</v>
      </c>
      <c r="BD43" s="21">
        <f ca="1">IFERROR(INDIRECT("'"&amp;$B$2&amp;"'!"&amp;ADDRESS(MATCH($B43,INDIRECT("'"&amp;$B$2&amp;"'!$B$1:$B$1095"),0),MATCH(BD$5,INDIRECT("'"&amp;$B$2&amp;"'!5:5"),0))),0)</f>
        <v>47893.91506849265</v>
      </c>
      <c r="BE43" s="21">
        <f ca="1">IFERROR(INDIRECT("'"&amp;$B$2&amp;"'!"&amp;ADDRESS(MATCH($B43,INDIRECT("'"&amp;$B$2&amp;"'!$B$1:$B$1095"),0),MATCH(BE$5,INDIRECT("'"&amp;$B$2&amp;"'!5:5"),0))),0)</f>
        <v>0</v>
      </c>
      <c r="BF43" s="21">
        <f ca="1">IFERROR(INDIRECT("'"&amp;$B$2&amp;"'!"&amp;ADDRESS(MATCH($B43,INDIRECT("'"&amp;$B$2&amp;"'!$B$1:$B$1095"),0),MATCH(BF$5,INDIRECT("'"&amp;$B$2&amp;"'!5:5"),0))),0)</f>
        <v>0</v>
      </c>
      <c r="BG43" s="21">
        <f ca="1">IFERROR(INDIRECT("'"&amp;$B$2&amp;"'!"&amp;ADDRESS(MATCH($B43,INDIRECT("'"&amp;$B$2&amp;"'!$B$1:$B$1095"),0),MATCH(BG$5,INDIRECT("'"&amp;$B$2&amp;"'!5:5"),0))),0)</f>
        <v>0</v>
      </c>
      <c r="BH43" s="21">
        <f ca="1">IFERROR(INDIRECT("'"&amp;$B$2&amp;"'!"&amp;ADDRESS(MATCH($B43,INDIRECT("'"&amp;$B$2&amp;"'!$B$1:$B$1095"),0),MATCH(BH$5,INDIRECT("'"&amp;$B$2&amp;"'!5:5"),0))),0)</f>
        <v>0</v>
      </c>
      <c r="BI43" s="21">
        <f ca="1">IFERROR(INDIRECT("'"&amp;$B$2&amp;"'!"&amp;ADDRESS(MATCH($B43,INDIRECT("'"&amp;$B$2&amp;"'!$B$1:$B$1095"),0),MATCH(BI$5,INDIRECT("'"&amp;$B$2&amp;"'!5:5"),0))),0)</f>
        <v>0</v>
      </c>
      <c r="BJ43" s="21">
        <f ca="1">IFERROR(INDIRECT("'"&amp;$B$2&amp;"'!"&amp;ADDRESS(MATCH($B43,INDIRECT("'"&amp;$B$2&amp;"'!$B$1:$B$1095"),0),MATCH(BJ$5,INDIRECT("'"&amp;$B$2&amp;"'!5:5"),0))),0)</f>
        <v>0</v>
      </c>
      <c r="BK43" s="21">
        <f ca="1">IFERROR(INDIRECT("'"&amp;$B$2&amp;"'!"&amp;ADDRESS(MATCH($B43,INDIRECT("'"&amp;$B$2&amp;"'!$B$1:$B$1095"),0),MATCH(BK$5,INDIRECT("'"&amp;$B$2&amp;"'!5:5"),0))),0)</f>
        <v>0</v>
      </c>
      <c r="BL43" s="21">
        <f ca="1">IFERROR(INDIRECT("'"&amp;$B$2&amp;"'!"&amp;ADDRESS(MATCH($B43,INDIRECT("'"&amp;$B$2&amp;"'!$B$1:$B$1095"),0),MATCH(BL$5,INDIRECT("'"&amp;$B$2&amp;"'!5:5"),0))),0)</f>
        <v>0</v>
      </c>
      <c r="BM43" s="21">
        <f ca="1">IFERROR(INDIRECT("'"&amp;$B$2&amp;"'!"&amp;ADDRESS(MATCH($B43,INDIRECT("'"&amp;$B$2&amp;"'!$B$1:$B$1095"),0),MATCH(BM$5,INDIRECT("'"&amp;$B$2&amp;"'!5:5"),0))),0)</f>
        <v>0</v>
      </c>
      <c r="BN43" s="21">
        <f ca="1">IFERROR(INDIRECT("'"&amp;$B$2&amp;"'!"&amp;ADDRESS(MATCH($B43,INDIRECT("'"&amp;$B$2&amp;"'!$B$1:$B$1095"),0),MATCH(BN$5,INDIRECT("'"&amp;$B$2&amp;"'!5:5"),0))),0)</f>
        <v>10265.454794520549</v>
      </c>
      <c r="BO43" s="21">
        <f ca="1">IFERROR(INDIRECT("'"&amp;$B$2&amp;"'!"&amp;ADDRESS(MATCH($B43,INDIRECT("'"&amp;$B$2&amp;"'!$B$1:$B$1095"),0),MATCH(BO$5,INDIRECT("'"&amp;$B$2&amp;"'!5:5"),0))),0)</f>
        <v>0</v>
      </c>
      <c r="BP43" s="21">
        <f ca="1">IFERROR(INDIRECT("'"&amp;$B$2&amp;"'!"&amp;ADDRESS(MATCH($B43,INDIRECT("'"&amp;$B$2&amp;"'!$B$1:$B$1095"),0),MATCH(BP$5,INDIRECT("'"&amp;$B$2&amp;"'!5:5"),0))),0)</f>
        <v>1353.8109589041096</v>
      </c>
      <c r="BQ43" s="21">
        <f ca="1">IFERROR(INDIRECT("'"&amp;$B$2&amp;"'!"&amp;ADDRESS(MATCH($B43,INDIRECT("'"&amp;$B$2&amp;"'!$B$1:$B$1095"),0),MATCH(BQ$5,INDIRECT("'"&amp;$B$2&amp;"'!5:5"),0))),0)</f>
        <v>0</v>
      </c>
      <c r="BR43" s="21">
        <f ca="1">IFERROR(INDIRECT("'"&amp;$B$2&amp;"'!"&amp;ADDRESS(MATCH($B43,INDIRECT("'"&amp;$B$2&amp;"'!$B$1:$B$1095"),0),MATCH(BR$5,INDIRECT("'"&amp;$B$2&amp;"'!5:5"),0))),0)</f>
        <v>0</v>
      </c>
      <c r="BS43" s="21">
        <f ca="1">IFERROR(INDIRECT("'"&amp;$B$2&amp;"'!"&amp;ADDRESS(MATCH($B43,INDIRECT("'"&amp;$B$2&amp;"'!$B$1:$B$1095"),0),MATCH(BS$5,INDIRECT("'"&amp;$B$2&amp;"'!5:5"),0))),0)</f>
        <v>2316.2739726027389</v>
      </c>
      <c r="BT43" s="21">
        <f ca="1">IFERROR(INDIRECT("'"&amp;$B$2&amp;"'!"&amp;ADDRESS(MATCH($B43,INDIRECT("'"&amp;$B$2&amp;"'!$B$1:$B$1095"),0),MATCH(BT$5,INDIRECT("'"&amp;$B$2&amp;"'!5:5"),0))),0)</f>
        <v>0</v>
      </c>
      <c r="BU43" s="21">
        <f ca="1">IFERROR(INDIRECT("'"&amp;$B$2&amp;"'!"&amp;ADDRESS(MATCH($B43,INDIRECT("'"&amp;$B$2&amp;"'!$B$1:$B$1095"),0),MATCH(BU$5,INDIRECT("'"&amp;$B$2&amp;"'!5:5"),0))),0)</f>
        <v>0</v>
      </c>
      <c r="BV43" s="21">
        <f ca="1">IFERROR(INDIRECT("'"&amp;$B$2&amp;"'!"&amp;ADDRESS(MATCH($B43,INDIRECT("'"&amp;$B$2&amp;"'!$B$1:$B$1095"),0),MATCH(BV$5,INDIRECT("'"&amp;$B$2&amp;"'!5:5"),0))),0)</f>
        <v>0</v>
      </c>
      <c r="BW43" s="21">
        <f ca="1">IFERROR(INDIRECT("'"&amp;$B$2&amp;"'!"&amp;ADDRESS(MATCH($B43,INDIRECT("'"&amp;$B$2&amp;"'!$B$1:$B$1095"),0),MATCH(BW$5,INDIRECT("'"&amp;$B$2&amp;"'!5:5"),0))),0)</f>
        <v>0</v>
      </c>
      <c r="BX43" s="21">
        <f ca="1">IFERROR(INDIRECT("'"&amp;$B$2&amp;"'!"&amp;ADDRESS(MATCH($B43,INDIRECT("'"&amp;$B$2&amp;"'!$B$1:$B$1095"),0),MATCH(BX$5,INDIRECT("'"&amp;$B$2&amp;"'!5:5"),0))),0)</f>
        <v>0</v>
      </c>
      <c r="BY43" s="21">
        <f ca="1">IFERROR(INDIRECT("'"&amp;$B$2&amp;"'!"&amp;ADDRESS(MATCH($B43,INDIRECT("'"&amp;$B$2&amp;"'!$B$1:$B$1095"),0),MATCH(BY$5,INDIRECT("'"&amp;$B$2&amp;"'!5:5"),0))),0)</f>
        <v>0</v>
      </c>
      <c r="BZ43" s="21">
        <f ca="1">IFERROR(INDIRECT("'"&amp;$B$2&amp;"'!"&amp;ADDRESS(MATCH($B43,INDIRECT("'"&amp;$B$2&amp;"'!$B$1:$B$1095"),0),MATCH(BZ$5,INDIRECT("'"&amp;$B$2&amp;"'!5:5"),0))),0)</f>
        <v>2</v>
      </c>
      <c r="CA43" s="21">
        <f ca="1">IFERROR(INDIRECT("'"&amp;$B$2&amp;"'!"&amp;ADDRESS(MATCH($B43,INDIRECT("'"&amp;$B$2&amp;"'!$B$1:$B$1095"),0),MATCH(CA$5,INDIRECT("'"&amp;$B$2&amp;"'!5:5"),0))),0)</f>
        <v>2097.8136986301374</v>
      </c>
      <c r="CB43" s="21">
        <f ca="1">IFERROR(INDIRECT("'"&amp;$B$2&amp;"'!"&amp;ADDRESS(MATCH($B43,INDIRECT("'"&amp;$B$2&amp;"'!$B$1:$B$1095"),0),MATCH(CB$5,INDIRECT("'"&amp;$B$2&amp;"'!5:5"),0))),0)</f>
        <v>0</v>
      </c>
      <c r="CC43" s="21">
        <f ca="1">IFERROR(INDIRECT("'"&amp;$B$2&amp;"'!"&amp;ADDRESS(MATCH($B43,INDIRECT("'"&amp;$B$2&amp;"'!$B$1:$B$1095"),0),MATCH(CC$5,INDIRECT("'"&amp;$B$2&amp;"'!5:5"),0))),0)</f>
        <v>1438.1698630136987</v>
      </c>
      <c r="CD43" s="21">
        <f ca="1">IFERROR(INDIRECT("'"&amp;$B$2&amp;"'!"&amp;ADDRESS(MATCH($B43,INDIRECT("'"&amp;$B$2&amp;"'!$B$1:$B$1095"),0),MATCH(CD$5,INDIRECT("'"&amp;$B$2&amp;"'!5:5"),0))),0)</f>
        <v>0</v>
      </c>
      <c r="CE43" s="21">
        <f ca="1">IFERROR(INDIRECT("'"&amp;$B$2&amp;"'!"&amp;ADDRESS(MATCH($B43,INDIRECT("'"&amp;$B$2&amp;"'!$B$1:$B$1095"),0),MATCH(CE$5,INDIRECT("'"&amp;$B$2&amp;"'!5:5"),0))),0)</f>
        <v>0</v>
      </c>
      <c r="CF43" s="21">
        <f ca="1">IFERROR(INDIRECT("'"&amp;$B$2&amp;"'!"&amp;ADDRESS(MATCH($B43,INDIRECT("'"&amp;$B$2&amp;"'!$B$1:$B$1095"),0),MATCH(CF$5,INDIRECT("'"&amp;$B$2&amp;"'!5:5"),0))),0)</f>
        <v>0</v>
      </c>
      <c r="CG43" s="21">
        <f ca="1">IFERROR(INDIRECT("'"&amp;$B$2&amp;"'!"&amp;ADDRESS(MATCH($B43,INDIRECT("'"&amp;$B$2&amp;"'!$B$1:$B$1095"),0),MATCH(CG$5,INDIRECT("'"&amp;$B$2&amp;"'!5:5"),0))),0)</f>
        <v>2</v>
      </c>
      <c r="CH43" s="21">
        <f ca="1">IFERROR(INDIRECT("'"&amp;$B$2&amp;"'!"&amp;ADDRESS(MATCH($B43,INDIRECT("'"&amp;$B$2&amp;"'!$B$1:$B$1095"),0),MATCH(CH$5,INDIRECT("'"&amp;$B$2&amp;"'!5:5"),0))),0)</f>
        <v>0</v>
      </c>
      <c r="CI43" s="22">
        <f t="shared" ca="1" si="1"/>
        <v>16132</v>
      </c>
      <c r="CJ43" s="21">
        <f ca="1">IFERROR(INDIRECT("'"&amp;$B$2&amp;"'!"&amp;ADDRESS(MATCH($B43,INDIRECT("'"&amp;$B$2&amp;"'!$B$1:$B$1095"),0),MATCH(CJ$5,INDIRECT("'"&amp;$B$2&amp;"'!5:5"),0))),0)</f>
        <v>0</v>
      </c>
      <c r="CK43" s="21">
        <f ca="1">IFERROR(INDIRECT("'"&amp;$B$2&amp;"'!"&amp;ADDRESS(MATCH($B43,INDIRECT("'"&amp;$B$2&amp;"'!$B$1:$B$1095"),0),MATCH(CK$5,INDIRECT("'"&amp;$B$2&amp;"'!5:5"),0))),0)</f>
        <v>6964</v>
      </c>
      <c r="CL43" s="22">
        <f t="shared" ca="1" si="2"/>
        <v>9168</v>
      </c>
      <c r="CM43" s="21">
        <f ca="1">IFERROR(INDIRECT("'"&amp;$B$2&amp;"'!"&amp;ADDRESS(MATCH($B43,INDIRECT("'"&amp;$B$2&amp;"'!$B$1:$B$1095"),0),MATCH(CM$5,INDIRECT("'"&amp;$B$2&amp;"'!5:5"),0))),0)</f>
        <v>6451</v>
      </c>
      <c r="CN43" s="21">
        <f ca="1">IFERROR(INDIRECT("'"&amp;$B$2&amp;"'!"&amp;ADDRESS(MATCH($B43,INDIRECT("'"&amp;$B$2&amp;"'!$B$1:$B$1095"),0),MATCH(CN$5,INDIRECT("'"&amp;$B$2&amp;"'!5:5"),0))),0)</f>
        <v>2717</v>
      </c>
      <c r="CO43" s="22">
        <f t="shared" ca="1" si="3"/>
        <v>0</v>
      </c>
      <c r="CP43" s="21">
        <f ca="1">IFERROR(INDIRECT("'"&amp;$B$2&amp;"'!"&amp;ADDRESS(MATCH($B43,INDIRECT("'"&amp;$B$2&amp;"'!$B$1:$B$1095"),0),MATCH(CP$5,INDIRECT("'"&amp;$B$2&amp;"'!5:5"),0))),0)</f>
        <v>0</v>
      </c>
      <c r="CQ43" s="21">
        <f ca="1">IFERROR(INDIRECT("'"&amp;$B$2&amp;"'!"&amp;ADDRESS(MATCH($B43,INDIRECT("'"&amp;$B$2&amp;"'!$B$1:$B$1095"),0),MATCH(CQ$5,INDIRECT("'"&amp;$B$2&amp;"'!5:5"),0))),0)</f>
        <v>0</v>
      </c>
      <c r="CR43" s="21">
        <f ca="1">IFERROR(INDIRECT("'"&amp;$B$2&amp;"'!"&amp;ADDRESS(MATCH($B43,INDIRECT("'"&amp;$B$2&amp;"'!$B$1:$B$1095"),0),MATCH(CR$5,INDIRECT("'"&amp;$B$2&amp;"'!5:5"),0))),0)</f>
        <v>6143</v>
      </c>
      <c r="CS43" s="21">
        <f ca="1">IFERROR(INDIRECT("'"&amp;$B$2&amp;"'!"&amp;ADDRESS(MATCH($B43,INDIRECT("'"&amp;$B$2&amp;"'!$B$1:$B$1095"),0),MATCH(CS$5,INDIRECT("'"&amp;$B$2&amp;"'!5:5"),0))),0)</f>
        <v>0</v>
      </c>
      <c r="CT43" s="21">
        <f ca="1">IFERROR(INDIRECT("'"&amp;$B$2&amp;"'!"&amp;ADDRESS(MATCH($B43,INDIRECT("'"&amp;$B$2&amp;"'!$B$1:$B$1095"),0),MATCH(CT$5,INDIRECT("'"&amp;$B$2&amp;"'!5:5"),0))),0)</f>
        <v>0</v>
      </c>
      <c r="CU43" s="22">
        <f t="shared" ca="1" si="5"/>
        <v>251039.0493150668</v>
      </c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</row>
    <row r="44" spans="1:226" ht="12.75" customHeight="1" x14ac:dyDescent="0.2">
      <c r="A44" s="67" t="s">
        <v>181</v>
      </c>
      <c r="B44" s="20">
        <v>1050</v>
      </c>
      <c r="C44" s="68" t="s">
        <v>144</v>
      </c>
      <c r="D44" s="22">
        <f t="shared" ca="1" si="0"/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IFERROR(INDIRECT("'"&amp;$B$2&amp;"'!"&amp;ADDRESS(MATCH($B44,INDIRECT("'"&amp;$B$2&amp;"'!$B$1:$B$1095"),0),MATCH(K$5,INDIRECT("'"&amp;$B$2&amp;"'!5:5"),0))),0)</f>
        <v>0</v>
      </c>
      <c r="L44" s="21">
        <f ca="1">IFERROR(INDIRECT("'"&amp;$B$2&amp;"'!"&amp;ADDRESS(MATCH($B44,INDIRECT("'"&amp;$B$2&amp;"'!$B$1:$B$1095"),0),MATCH(L$5,INDIRECT("'"&amp;$B$2&amp;"'!5:5"),0))),0)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IFERROR(INDIRECT("'"&amp;$B$2&amp;"'!"&amp;ADDRESS(MATCH($B44,INDIRECT("'"&amp;$B$2&amp;"'!$B$1:$B$1095"),0),MATCH(N$5,INDIRECT("'"&amp;$B$2&amp;"'!5:5"),0))),0)</f>
        <v>0</v>
      </c>
      <c r="O44" s="21">
        <f ca="1">IFERROR(INDIRECT("'"&amp;$B$2&amp;"'!"&amp;ADDRESS(MATCH($B44,INDIRECT("'"&amp;$B$2&amp;"'!$B$1:$B$1095"),0),MATCH(O$5,INDIRECT("'"&amp;$B$2&amp;"'!5:5"),0))),0)</f>
        <v>0</v>
      </c>
      <c r="P44" s="21">
        <f ca="1">IFERROR(INDIRECT("'"&amp;$B$2&amp;"'!"&amp;ADDRESS(MATCH($B44,INDIRECT("'"&amp;$B$2&amp;"'!$B$1:$B$1095"),0),MATCH(P$5,INDIRECT("'"&amp;$B$2&amp;"'!5:5"),0))),0)</f>
        <v>0</v>
      </c>
      <c r="Q44" s="21">
        <f ca="1">IFERROR(INDIRECT("'"&amp;$B$2&amp;"'!"&amp;ADDRESS(MATCH($B44,INDIRECT("'"&amp;$B$2&amp;"'!$B$1:$B$1095"),0),MATCH(Q$5,INDIRECT("'"&amp;$B$2&amp;"'!5:5"),0))),0)</f>
        <v>0</v>
      </c>
      <c r="R44" s="21">
        <f ca="1">IFERROR(INDIRECT("'"&amp;$B$2&amp;"'!"&amp;ADDRESS(MATCH($B44,INDIRECT("'"&amp;$B$2&amp;"'!$B$1:$B$1095"),0),MATCH(R$5,INDIRECT("'"&amp;$B$2&amp;"'!5:5"),0))),0)</f>
        <v>0</v>
      </c>
      <c r="S44" s="21">
        <f ca="1">IFERROR(INDIRECT("'"&amp;$B$2&amp;"'!"&amp;ADDRESS(MATCH($B44,INDIRECT("'"&amp;$B$2&amp;"'!$B$1:$B$1095"),0),MATCH(S$5,INDIRECT("'"&amp;$B$2&amp;"'!5:5"),0))),0)</f>
        <v>0</v>
      </c>
      <c r="T44" s="21">
        <f ca="1">IFERROR(INDIRECT("'"&amp;$B$2&amp;"'!"&amp;ADDRESS(MATCH($B44,INDIRECT("'"&amp;$B$2&amp;"'!$B$1:$B$1095"),0),MATCH(T$5,INDIRECT("'"&amp;$B$2&amp;"'!5:5"),0))),0)</f>
        <v>0</v>
      </c>
      <c r="U44" s="21">
        <f ca="1">IFERROR(INDIRECT("'"&amp;$B$2&amp;"'!"&amp;ADDRESS(MATCH($B44,INDIRECT("'"&amp;$B$2&amp;"'!$B$1:$B$1095"),0),MATCH(U$5,INDIRECT("'"&amp;$B$2&amp;"'!5:5"),0))),0)</f>
        <v>0</v>
      </c>
      <c r="V44" s="21">
        <f ca="1">IFERROR(INDIRECT("'"&amp;$B$2&amp;"'!"&amp;ADDRESS(MATCH($B44,INDIRECT("'"&amp;$B$2&amp;"'!$B$1:$B$1095"),0),MATCH(V$5,INDIRECT("'"&amp;$B$2&amp;"'!5:5"),0))),0)</f>
        <v>0</v>
      </c>
      <c r="W44" s="21">
        <f ca="1">IFERROR(INDIRECT("'"&amp;$B$2&amp;"'!"&amp;ADDRESS(MATCH($B44,INDIRECT("'"&amp;$B$2&amp;"'!$B$1:$B$1095"),0),MATCH(W$5,INDIRECT("'"&amp;$B$2&amp;"'!5:5"),0))),0)</f>
        <v>0</v>
      </c>
      <c r="X44" s="21">
        <f ca="1">IFERROR(INDIRECT("'"&amp;$B$2&amp;"'!"&amp;ADDRESS(MATCH($B44,INDIRECT("'"&amp;$B$2&amp;"'!$B$1:$B$1095"),0),MATCH(X$5,INDIRECT("'"&amp;$B$2&amp;"'!5:5"),0))),0)</f>
        <v>0</v>
      </c>
      <c r="Y44" s="21">
        <f ca="1">IFERROR(INDIRECT("'"&amp;$B$2&amp;"'!"&amp;ADDRESS(MATCH($B44,INDIRECT("'"&amp;$B$2&amp;"'!$B$1:$B$1095"),0),MATCH(Y$5,INDIRECT("'"&amp;$B$2&amp;"'!5:5"),0))),0)</f>
        <v>0</v>
      </c>
      <c r="Z44" s="21">
        <f ca="1">IFERROR(INDIRECT("'"&amp;$B$2&amp;"'!"&amp;ADDRESS(MATCH($B44,INDIRECT("'"&amp;$B$2&amp;"'!$B$1:$B$1095"),0),MATCH(Z$5,INDIRECT("'"&amp;$B$2&amp;"'!5:5"),0))),0)</f>
        <v>0</v>
      </c>
      <c r="AA44" s="21">
        <f ca="1">IFERROR(INDIRECT("'"&amp;$B$2&amp;"'!"&amp;ADDRESS(MATCH($B44,INDIRECT("'"&amp;$B$2&amp;"'!$B$1:$B$1095"),0),MATCH(AA$5,INDIRECT("'"&amp;$B$2&amp;"'!5:5"),0))),0)</f>
        <v>0</v>
      </c>
      <c r="AB44" s="21">
        <f ca="1">IFERROR(INDIRECT("'"&amp;$B$2&amp;"'!"&amp;ADDRESS(MATCH($B44,INDIRECT("'"&amp;$B$2&amp;"'!$B$1:$B$1095"),0),MATCH(AB$5,INDIRECT("'"&amp;$B$2&amp;"'!5:5"),0))),0)</f>
        <v>0</v>
      </c>
      <c r="AC44" s="21">
        <f ca="1">IFERROR(INDIRECT("'"&amp;$B$2&amp;"'!"&amp;ADDRESS(MATCH($B44,INDIRECT("'"&amp;$B$2&amp;"'!$B$1:$B$1095"),0),MATCH(AC$5,INDIRECT("'"&amp;$B$2&amp;"'!5:5"),0))),0)</f>
        <v>0</v>
      </c>
      <c r="AD44" s="21">
        <f ca="1">IFERROR(INDIRECT("'"&amp;$B$2&amp;"'!"&amp;ADDRESS(MATCH($B44,INDIRECT("'"&amp;$B$2&amp;"'!$B$1:$B$1095"),0),MATCH(AD$5,INDIRECT("'"&amp;$B$2&amp;"'!5:5"),0))),0)</f>
        <v>0</v>
      </c>
      <c r="AE44" s="21">
        <f ca="1">IFERROR(INDIRECT("'"&amp;$B$2&amp;"'!"&amp;ADDRESS(MATCH($B44,INDIRECT("'"&amp;$B$2&amp;"'!$B$1:$B$1095"),0),MATCH(AE$5,INDIRECT("'"&amp;$B$2&amp;"'!5:5"),0))),0)</f>
        <v>0</v>
      </c>
      <c r="AF44" s="21">
        <f ca="1">IFERROR(INDIRECT("'"&amp;$B$2&amp;"'!"&amp;ADDRESS(MATCH($B44,INDIRECT("'"&amp;$B$2&amp;"'!$B$1:$B$1095"),0),MATCH(AF$5,INDIRECT("'"&amp;$B$2&amp;"'!5:5"),0))),0)</f>
        <v>0</v>
      </c>
      <c r="AG44" s="21">
        <f ca="1">IFERROR(INDIRECT("'"&amp;$B$2&amp;"'!"&amp;ADDRESS(MATCH($B44,INDIRECT("'"&amp;$B$2&amp;"'!$B$1:$B$1095"),0),MATCH(AG$5,INDIRECT("'"&amp;$B$2&amp;"'!5:5"),0))),0)</f>
        <v>0</v>
      </c>
      <c r="AH44" s="21">
        <f ca="1">IFERROR(INDIRECT("'"&amp;$B$2&amp;"'!"&amp;ADDRESS(MATCH($B44,INDIRECT("'"&amp;$B$2&amp;"'!$B$1:$B$1095"),0),MATCH(AH$5,INDIRECT("'"&amp;$B$2&amp;"'!5:5"),0))),0)</f>
        <v>0</v>
      </c>
      <c r="AI44" s="21">
        <f ca="1">IFERROR(INDIRECT("'"&amp;$B$2&amp;"'!"&amp;ADDRESS(MATCH($B44,INDIRECT("'"&amp;$B$2&amp;"'!$B$1:$B$1095"),0),MATCH(AI$5,INDIRECT("'"&amp;$B$2&amp;"'!5:5"),0))),0)</f>
        <v>0</v>
      </c>
      <c r="AJ44" s="21">
        <f ca="1">IFERROR(INDIRECT("'"&amp;$B$2&amp;"'!"&amp;ADDRESS(MATCH($B44,INDIRECT("'"&amp;$B$2&amp;"'!$B$1:$B$1095"),0),MATCH(AJ$5,INDIRECT("'"&amp;$B$2&amp;"'!5:5"),0))),0)</f>
        <v>0</v>
      </c>
      <c r="AK44" s="21">
        <f ca="1">IFERROR(INDIRECT("'"&amp;$B$2&amp;"'!"&amp;ADDRESS(MATCH($B44,INDIRECT("'"&amp;$B$2&amp;"'!$B$1:$B$1095"),0),MATCH(AK$5,INDIRECT("'"&amp;$B$2&amp;"'!5:5"),0))),0)</f>
        <v>0</v>
      </c>
      <c r="AL44" s="21">
        <f ca="1">IFERROR(INDIRECT("'"&amp;$B$2&amp;"'!"&amp;ADDRESS(MATCH($B44,INDIRECT("'"&amp;$B$2&amp;"'!$B$1:$B$1095"),0),MATCH(AL$5,INDIRECT("'"&amp;$B$2&amp;"'!5:5"),0))),0)</f>
        <v>0</v>
      </c>
      <c r="AM44" s="21">
        <f ca="1">IFERROR(INDIRECT("'"&amp;$B$2&amp;"'!"&amp;ADDRESS(MATCH($B44,INDIRECT("'"&amp;$B$2&amp;"'!$B$1:$B$1095"),0),MATCH(AM$5,INDIRECT("'"&amp;$B$2&amp;"'!5:5"),0))),0)</f>
        <v>0</v>
      </c>
      <c r="AN44" s="21">
        <f ca="1">IFERROR(INDIRECT("'"&amp;$B$2&amp;"'!"&amp;ADDRESS(MATCH($B44,INDIRECT("'"&amp;$B$2&amp;"'!$B$1:$B$1095"),0),MATCH(AN$5,INDIRECT("'"&amp;$B$2&amp;"'!5:5"),0))),0)</f>
        <v>0</v>
      </c>
      <c r="AO44" s="21">
        <f ca="1">IFERROR(INDIRECT("'"&amp;$B$2&amp;"'!"&amp;ADDRESS(MATCH($B44,INDIRECT("'"&amp;$B$2&amp;"'!$B$1:$B$1095"),0),MATCH(AO$5,INDIRECT("'"&amp;$B$2&amp;"'!5:5"),0))),0)</f>
        <v>0</v>
      </c>
      <c r="AP44" s="21">
        <f ca="1">IFERROR(INDIRECT("'"&amp;$B$2&amp;"'!"&amp;ADDRESS(MATCH($B44,INDIRECT("'"&amp;$B$2&amp;"'!$B$1:$B$1095"),0),MATCH(AP$5,INDIRECT("'"&amp;$B$2&amp;"'!5:5"),0))),0)</f>
        <v>0</v>
      </c>
      <c r="AQ44" s="21">
        <f ca="1">IFERROR(INDIRECT("'"&amp;$B$2&amp;"'!"&amp;ADDRESS(MATCH($B44,INDIRECT("'"&amp;$B$2&amp;"'!$B$1:$B$1095"),0),MATCH(AQ$5,INDIRECT("'"&amp;$B$2&amp;"'!5:5"),0))),0)</f>
        <v>0</v>
      </c>
      <c r="AR44" s="21">
        <f ca="1">IFERROR(INDIRECT("'"&amp;$B$2&amp;"'!"&amp;ADDRESS(MATCH($B44,INDIRECT("'"&amp;$B$2&amp;"'!$B$1:$B$1095"),0),MATCH(AR$5,INDIRECT("'"&amp;$B$2&amp;"'!5:5"),0))),0)</f>
        <v>0</v>
      </c>
      <c r="AS44" s="21">
        <f ca="1">IFERROR(INDIRECT("'"&amp;$B$2&amp;"'!"&amp;ADDRESS(MATCH($B44,INDIRECT("'"&amp;$B$2&amp;"'!$B$1:$B$1095"),0),MATCH(AS$5,INDIRECT("'"&amp;$B$2&amp;"'!5:5"),0))),0)</f>
        <v>0</v>
      </c>
      <c r="AT44" s="21">
        <f ca="1">IFERROR(INDIRECT("'"&amp;$B$2&amp;"'!"&amp;ADDRESS(MATCH($B44,INDIRECT("'"&amp;$B$2&amp;"'!$B$1:$B$1095"),0),MATCH(AT$5,INDIRECT("'"&amp;$B$2&amp;"'!5:5"),0))),0)</f>
        <v>0</v>
      </c>
      <c r="AU44" s="21">
        <f ca="1">IFERROR(INDIRECT("'"&amp;$B$2&amp;"'!"&amp;ADDRESS(MATCH($B44,INDIRECT("'"&amp;$B$2&amp;"'!$B$1:$B$1095"),0),MATCH(AU$5,INDIRECT("'"&amp;$B$2&amp;"'!5:5"),0))),0)</f>
        <v>0</v>
      </c>
      <c r="AV44" s="21">
        <f ca="1">IFERROR(INDIRECT("'"&amp;$B$2&amp;"'!"&amp;ADDRESS(MATCH($B44,INDIRECT("'"&amp;$B$2&amp;"'!$B$1:$B$1095"),0),MATCH(AV$5,INDIRECT("'"&amp;$B$2&amp;"'!5:5"),0))),0)</f>
        <v>0</v>
      </c>
      <c r="AW44" s="21">
        <f ca="1">IFERROR(INDIRECT("'"&amp;$B$2&amp;"'!"&amp;ADDRESS(MATCH($B44,INDIRECT("'"&amp;$B$2&amp;"'!$B$1:$B$1095"),0),MATCH(AW$5,INDIRECT("'"&amp;$B$2&amp;"'!5:5"),0))),0)</f>
        <v>0</v>
      </c>
      <c r="AX44" s="21">
        <f ca="1">IFERROR(INDIRECT("'"&amp;$B$2&amp;"'!"&amp;ADDRESS(MATCH($B44,INDIRECT("'"&amp;$B$2&amp;"'!$B$1:$B$1095"),0),MATCH(AX$5,INDIRECT("'"&amp;$B$2&amp;"'!5:5"),0))),0)</f>
        <v>0</v>
      </c>
      <c r="AY44" s="21">
        <f ca="1">IFERROR(INDIRECT("'"&amp;$B$2&amp;"'!"&amp;ADDRESS(MATCH($B44,INDIRECT("'"&amp;$B$2&amp;"'!$B$1:$B$1095"),0),MATCH(AY$5,INDIRECT("'"&amp;$B$2&amp;"'!5:5"),0))),0)</f>
        <v>0</v>
      </c>
      <c r="AZ44" s="21">
        <f ca="1">IFERROR(INDIRECT("'"&amp;$B$2&amp;"'!"&amp;ADDRESS(MATCH($B44,INDIRECT("'"&amp;$B$2&amp;"'!$B$1:$B$1095"),0),MATCH(AZ$5,INDIRECT("'"&amp;$B$2&amp;"'!5:5"),0))),0)</f>
        <v>0</v>
      </c>
      <c r="BA44" s="21">
        <f ca="1">IFERROR(INDIRECT("'"&amp;$B$2&amp;"'!"&amp;ADDRESS(MATCH($B44,INDIRECT("'"&amp;$B$2&amp;"'!$B$1:$B$1095"),0),MATCH(BA$5,INDIRECT("'"&amp;$B$2&amp;"'!5:5"),0))),0)</f>
        <v>0</v>
      </c>
      <c r="BB44" s="21">
        <f ca="1">IFERROR(INDIRECT("'"&amp;$B$2&amp;"'!"&amp;ADDRESS(MATCH($B44,INDIRECT("'"&amp;$B$2&amp;"'!$B$1:$B$1095"),0),MATCH(BB$5,INDIRECT("'"&amp;$B$2&amp;"'!5:5"),0))),0)</f>
        <v>0</v>
      </c>
      <c r="BC44" s="21">
        <f ca="1">IFERROR(INDIRECT("'"&amp;$B$2&amp;"'!"&amp;ADDRESS(MATCH($B44,INDIRECT("'"&amp;$B$2&amp;"'!$B$1:$B$1095"),0),MATCH(BC$5,INDIRECT("'"&amp;$B$2&amp;"'!5:5"),0))),0)</f>
        <v>0</v>
      </c>
      <c r="BD44" s="21">
        <f ca="1">IFERROR(INDIRECT("'"&amp;$B$2&amp;"'!"&amp;ADDRESS(MATCH($B44,INDIRECT("'"&amp;$B$2&amp;"'!$B$1:$B$1095"),0),MATCH(BD$5,INDIRECT("'"&amp;$B$2&amp;"'!5:5"),0))),0)</f>
        <v>0</v>
      </c>
      <c r="BE44" s="21">
        <f ca="1">IFERROR(INDIRECT("'"&amp;$B$2&amp;"'!"&amp;ADDRESS(MATCH($B44,INDIRECT("'"&amp;$B$2&amp;"'!$B$1:$B$1095"),0),MATCH(BE$5,INDIRECT("'"&amp;$B$2&amp;"'!5:5"),0))),0)</f>
        <v>0</v>
      </c>
      <c r="BF44" s="21">
        <f ca="1">IFERROR(INDIRECT("'"&amp;$B$2&amp;"'!"&amp;ADDRESS(MATCH($B44,INDIRECT("'"&amp;$B$2&amp;"'!$B$1:$B$1095"),0),MATCH(BF$5,INDIRECT("'"&amp;$B$2&amp;"'!5:5"),0))),0)</f>
        <v>0</v>
      </c>
      <c r="BG44" s="21">
        <f ca="1">IFERROR(INDIRECT("'"&amp;$B$2&amp;"'!"&amp;ADDRESS(MATCH($B44,INDIRECT("'"&amp;$B$2&amp;"'!$B$1:$B$1095"),0),MATCH(BG$5,INDIRECT("'"&amp;$B$2&amp;"'!5:5"),0))),0)</f>
        <v>0</v>
      </c>
      <c r="BH44" s="21">
        <f ca="1">IFERROR(INDIRECT("'"&amp;$B$2&amp;"'!"&amp;ADDRESS(MATCH($B44,INDIRECT("'"&amp;$B$2&amp;"'!$B$1:$B$1095"),0),MATCH(BH$5,INDIRECT("'"&amp;$B$2&amp;"'!5:5"),0))),0)</f>
        <v>0</v>
      </c>
      <c r="BI44" s="21">
        <f ca="1">IFERROR(INDIRECT("'"&amp;$B$2&amp;"'!"&amp;ADDRESS(MATCH($B44,INDIRECT("'"&amp;$B$2&amp;"'!$B$1:$B$1095"),0),MATCH(BI$5,INDIRECT("'"&amp;$B$2&amp;"'!5:5"),0))),0)</f>
        <v>0</v>
      </c>
      <c r="BJ44" s="21">
        <f ca="1">IFERROR(INDIRECT("'"&amp;$B$2&amp;"'!"&amp;ADDRESS(MATCH($B44,INDIRECT("'"&amp;$B$2&amp;"'!$B$1:$B$1095"),0),MATCH(BJ$5,INDIRECT("'"&amp;$B$2&amp;"'!5:5"),0))),0)</f>
        <v>0</v>
      </c>
      <c r="BK44" s="21">
        <f ca="1">IFERROR(INDIRECT("'"&amp;$B$2&amp;"'!"&amp;ADDRESS(MATCH($B44,INDIRECT("'"&amp;$B$2&amp;"'!$B$1:$B$1095"),0),MATCH(BK$5,INDIRECT("'"&amp;$B$2&amp;"'!5:5"),0))),0)</f>
        <v>0</v>
      </c>
      <c r="BL44" s="21">
        <f ca="1">IFERROR(INDIRECT("'"&amp;$B$2&amp;"'!"&amp;ADDRESS(MATCH($B44,INDIRECT("'"&amp;$B$2&amp;"'!$B$1:$B$1095"),0),MATCH(BL$5,INDIRECT("'"&amp;$B$2&amp;"'!5:5"),0))),0)</f>
        <v>0</v>
      </c>
      <c r="BM44" s="21">
        <f ca="1">IFERROR(INDIRECT("'"&amp;$B$2&amp;"'!"&amp;ADDRESS(MATCH($B44,INDIRECT("'"&amp;$B$2&amp;"'!$B$1:$B$1095"),0),MATCH(BM$5,INDIRECT("'"&amp;$B$2&amp;"'!5:5"),0))),0)</f>
        <v>0</v>
      </c>
      <c r="BN44" s="21">
        <f ca="1">IFERROR(INDIRECT("'"&amp;$B$2&amp;"'!"&amp;ADDRESS(MATCH($B44,INDIRECT("'"&amp;$B$2&amp;"'!$B$1:$B$1095"),0),MATCH(BN$5,INDIRECT("'"&amp;$B$2&amp;"'!5:5"),0))),0)</f>
        <v>0</v>
      </c>
      <c r="BO44" s="21">
        <f ca="1">IFERROR(INDIRECT("'"&amp;$B$2&amp;"'!"&amp;ADDRESS(MATCH($B44,INDIRECT("'"&amp;$B$2&amp;"'!$B$1:$B$1095"),0),MATCH(BO$5,INDIRECT("'"&amp;$B$2&amp;"'!5:5"),0))),0)</f>
        <v>0</v>
      </c>
      <c r="BP44" s="21">
        <f ca="1">IFERROR(INDIRECT("'"&amp;$B$2&amp;"'!"&amp;ADDRESS(MATCH($B44,INDIRECT("'"&amp;$B$2&amp;"'!$B$1:$B$1095"),0),MATCH(BP$5,INDIRECT("'"&amp;$B$2&amp;"'!5:5"),0))),0)</f>
        <v>0</v>
      </c>
      <c r="BQ44" s="21">
        <f ca="1">IFERROR(INDIRECT("'"&amp;$B$2&amp;"'!"&amp;ADDRESS(MATCH($B44,INDIRECT("'"&amp;$B$2&amp;"'!$B$1:$B$1095"),0),MATCH(BQ$5,INDIRECT("'"&amp;$B$2&amp;"'!5:5"),0))),0)</f>
        <v>0</v>
      </c>
      <c r="BR44" s="21">
        <f ca="1">IFERROR(INDIRECT("'"&amp;$B$2&amp;"'!"&amp;ADDRESS(MATCH($B44,INDIRECT("'"&amp;$B$2&amp;"'!$B$1:$B$1095"),0),MATCH(BR$5,INDIRECT("'"&amp;$B$2&amp;"'!5:5"),0))),0)</f>
        <v>0</v>
      </c>
      <c r="BS44" s="21">
        <f ca="1">IFERROR(INDIRECT("'"&amp;$B$2&amp;"'!"&amp;ADDRESS(MATCH($B44,INDIRECT("'"&amp;$B$2&amp;"'!$B$1:$B$1095"),0),MATCH(BS$5,INDIRECT("'"&amp;$B$2&amp;"'!5:5"),0))),0)</f>
        <v>0</v>
      </c>
      <c r="BT44" s="21">
        <f ca="1">IFERROR(INDIRECT("'"&amp;$B$2&amp;"'!"&amp;ADDRESS(MATCH($B44,INDIRECT("'"&amp;$B$2&amp;"'!$B$1:$B$1095"),0),MATCH(BT$5,INDIRECT("'"&amp;$B$2&amp;"'!5:5"),0))),0)</f>
        <v>0</v>
      </c>
      <c r="BU44" s="21">
        <f ca="1">IFERROR(INDIRECT("'"&amp;$B$2&amp;"'!"&amp;ADDRESS(MATCH($B44,INDIRECT("'"&amp;$B$2&amp;"'!$B$1:$B$1095"),0),MATCH(BU$5,INDIRECT("'"&amp;$B$2&amp;"'!5:5"),0))),0)</f>
        <v>0</v>
      </c>
      <c r="BV44" s="21">
        <f ca="1">IFERROR(INDIRECT("'"&amp;$B$2&amp;"'!"&amp;ADDRESS(MATCH($B44,INDIRECT("'"&amp;$B$2&amp;"'!$B$1:$B$1095"),0),MATCH(BV$5,INDIRECT("'"&amp;$B$2&amp;"'!5:5"),0))),0)</f>
        <v>0</v>
      </c>
      <c r="BW44" s="21">
        <f ca="1">IFERROR(INDIRECT("'"&amp;$B$2&amp;"'!"&amp;ADDRESS(MATCH($B44,INDIRECT("'"&amp;$B$2&amp;"'!$B$1:$B$1095"),0),MATCH(BW$5,INDIRECT("'"&amp;$B$2&amp;"'!5:5"),0))),0)</f>
        <v>0</v>
      </c>
      <c r="BX44" s="21">
        <f ca="1">IFERROR(INDIRECT("'"&amp;$B$2&amp;"'!"&amp;ADDRESS(MATCH($B44,INDIRECT("'"&amp;$B$2&amp;"'!$B$1:$B$1095"),0),MATCH(BX$5,INDIRECT("'"&amp;$B$2&amp;"'!5:5"),0))),0)</f>
        <v>0</v>
      </c>
      <c r="BY44" s="21">
        <f ca="1">IFERROR(INDIRECT("'"&amp;$B$2&amp;"'!"&amp;ADDRESS(MATCH($B44,INDIRECT("'"&amp;$B$2&amp;"'!$B$1:$B$1095"),0),MATCH(BY$5,INDIRECT("'"&amp;$B$2&amp;"'!5:5"),0))),0)</f>
        <v>0</v>
      </c>
      <c r="BZ44" s="21">
        <f ca="1">IFERROR(INDIRECT("'"&amp;$B$2&amp;"'!"&amp;ADDRESS(MATCH($B44,INDIRECT("'"&amp;$B$2&amp;"'!$B$1:$B$1095"),0),MATCH(BZ$5,INDIRECT("'"&amp;$B$2&amp;"'!5:5"),0))),0)</f>
        <v>0</v>
      </c>
      <c r="CA44" s="21">
        <f ca="1">IFERROR(INDIRECT("'"&amp;$B$2&amp;"'!"&amp;ADDRESS(MATCH($B44,INDIRECT("'"&amp;$B$2&amp;"'!$B$1:$B$1095"),0),MATCH(CA$5,INDIRECT("'"&amp;$B$2&amp;"'!5:5"),0))),0)</f>
        <v>0</v>
      </c>
      <c r="CB44" s="21">
        <f ca="1">IFERROR(INDIRECT("'"&amp;$B$2&amp;"'!"&amp;ADDRESS(MATCH($B44,INDIRECT("'"&amp;$B$2&amp;"'!$B$1:$B$1095"),0),MATCH(CB$5,INDIRECT("'"&amp;$B$2&amp;"'!5:5"),0))),0)</f>
        <v>0</v>
      </c>
      <c r="CC44" s="21">
        <f ca="1">IFERROR(INDIRECT("'"&amp;$B$2&amp;"'!"&amp;ADDRESS(MATCH($B44,INDIRECT("'"&amp;$B$2&amp;"'!$B$1:$B$1095"),0),MATCH(CC$5,INDIRECT("'"&amp;$B$2&amp;"'!5:5"),0))),0)</f>
        <v>0</v>
      </c>
      <c r="CD44" s="21">
        <f ca="1">IFERROR(INDIRECT("'"&amp;$B$2&amp;"'!"&amp;ADDRESS(MATCH($B44,INDIRECT("'"&amp;$B$2&amp;"'!$B$1:$B$1095"),0),MATCH(CD$5,INDIRECT("'"&amp;$B$2&amp;"'!5:5"),0))),0)</f>
        <v>0</v>
      </c>
      <c r="CE44" s="21">
        <f ca="1">IFERROR(INDIRECT("'"&amp;$B$2&amp;"'!"&amp;ADDRESS(MATCH($B44,INDIRECT("'"&amp;$B$2&amp;"'!$B$1:$B$1095"),0),MATCH(CE$5,INDIRECT("'"&amp;$B$2&amp;"'!5:5"),0))),0)</f>
        <v>0</v>
      </c>
      <c r="CF44" s="21">
        <f ca="1">IFERROR(INDIRECT("'"&amp;$B$2&amp;"'!"&amp;ADDRESS(MATCH($B44,INDIRECT("'"&amp;$B$2&amp;"'!$B$1:$B$1095"),0),MATCH(CF$5,INDIRECT("'"&amp;$B$2&amp;"'!5:5"),0))),0)</f>
        <v>0</v>
      </c>
      <c r="CG44" s="21">
        <f ca="1">IFERROR(INDIRECT("'"&amp;$B$2&amp;"'!"&amp;ADDRESS(MATCH($B44,INDIRECT("'"&amp;$B$2&amp;"'!$B$1:$B$1095"),0),MATCH(CG$5,INDIRECT("'"&amp;$B$2&amp;"'!5:5"),0))),0)</f>
        <v>0</v>
      </c>
      <c r="CH44" s="21">
        <f ca="1">IFERROR(INDIRECT("'"&amp;$B$2&amp;"'!"&amp;ADDRESS(MATCH($B44,INDIRECT("'"&amp;$B$2&amp;"'!$B$1:$B$1095"),0),MATCH(CH$5,INDIRECT("'"&amp;$B$2&amp;"'!5:5"),0))),0)</f>
        <v>0</v>
      </c>
      <c r="CI44" s="22">
        <f t="shared" ca="1" si="1"/>
        <v>0</v>
      </c>
      <c r="CJ44" s="21">
        <f ca="1">IFERROR(INDIRECT("'"&amp;$B$2&amp;"'!"&amp;ADDRESS(MATCH($B44,INDIRECT("'"&amp;$B$2&amp;"'!$B$1:$B$1095"),0),MATCH(CJ$5,INDIRECT("'"&amp;$B$2&amp;"'!5:5"),0))),0)</f>
        <v>0</v>
      </c>
      <c r="CK44" s="21">
        <f ca="1">IFERROR(INDIRECT("'"&amp;$B$2&amp;"'!"&amp;ADDRESS(MATCH($B44,INDIRECT("'"&amp;$B$2&amp;"'!$B$1:$B$1095"),0),MATCH(CK$5,INDIRECT("'"&amp;$B$2&amp;"'!5:5"),0))),0)</f>
        <v>0</v>
      </c>
      <c r="CL44" s="22">
        <f t="shared" ca="1" si="2"/>
        <v>0</v>
      </c>
      <c r="CM44" s="21">
        <f ca="1">IFERROR(INDIRECT("'"&amp;$B$2&amp;"'!"&amp;ADDRESS(MATCH($B44,INDIRECT("'"&amp;$B$2&amp;"'!$B$1:$B$1095"),0),MATCH(CM$5,INDIRECT("'"&amp;$B$2&amp;"'!5:5"),0))),0)</f>
        <v>0</v>
      </c>
      <c r="CN44" s="21">
        <f ca="1">IFERROR(INDIRECT("'"&amp;$B$2&amp;"'!"&amp;ADDRESS(MATCH($B44,INDIRECT("'"&amp;$B$2&amp;"'!$B$1:$B$1095"),0),MATCH(CN$5,INDIRECT("'"&amp;$B$2&amp;"'!5:5"),0))),0)</f>
        <v>0</v>
      </c>
      <c r="CO44" s="22">
        <f t="shared" ca="1" si="3"/>
        <v>0</v>
      </c>
      <c r="CP44" s="21">
        <f ca="1">IFERROR(INDIRECT("'"&amp;$B$2&amp;"'!"&amp;ADDRESS(MATCH($B44,INDIRECT("'"&amp;$B$2&amp;"'!$B$1:$B$1095"),0),MATCH(CP$5,INDIRECT("'"&amp;$B$2&amp;"'!5:5"),0))),0)</f>
        <v>0</v>
      </c>
      <c r="CQ44" s="21">
        <f ca="1">IFERROR(INDIRECT("'"&amp;$B$2&amp;"'!"&amp;ADDRESS(MATCH($B44,INDIRECT("'"&amp;$B$2&amp;"'!$B$1:$B$1095"),0),MATCH(CQ$5,INDIRECT("'"&amp;$B$2&amp;"'!5:5"),0))),0)</f>
        <v>0</v>
      </c>
      <c r="CR44" s="21">
        <f ca="1">IFERROR(INDIRECT("'"&amp;$B$2&amp;"'!"&amp;ADDRESS(MATCH($B44,INDIRECT("'"&amp;$B$2&amp;"'!$B$1:$B$1095"),0),MATCH(CR$5,INDIRECT("'"&amp;$B$2&amp;"'!5:5"),0))),0)</f>
        <v>0</v>
      </c>
      <c r="CS44" s="21">
        <f ca="1">IFERROR(INDIRECT("'"&amp;$B$2&amp;"'!"&amp;ADDRESS(MATCH($B44,INDIRECT("'"&amp;$B$2&amp;"'!$B$1:$B$1095"),0),MATCH(CS$5,INDIRECT("'"&amp;$B$2&amp;"'!5:5"),0))),0)</f>
        <v>0</v>
      </c>
      <c r="CT44" s="21">
        <f ca="1">IFERROR(INDIRECT("'"&amp;$B$2&amp;"'!"&amp;ADDRESS(MATCH($B44,INDIRECT("'"&amp;$B$2&amp;"'!$B$1:$B$1095"),0),MATCH(CT$5,INDIRECT("'"&amp;$B$2&amp;"'!5:5"),0))),0)</f>
        <v>0</v>
      </c>
      <c r="CU44" s="22">
        <f t="shared" ca="1" si="5"/>
        <v>0</v>
      </c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</row>
    <row r="45" spans="1:226" ht="12.75" customHeight="1" x14ac:dyDescent="0.2">
      <c r="A45" s="67" t="s">
        <v>182</v>
      </c>
      <c r="B45" s="20">
        <v>1051</v>
      </c>
      <c r="C45" s="68" t="s">
        <v>144</v>
      </c>
      <c r="D45" s="22">
        <f t="shared" ca="1" si="0"/>
        <v>290</v>
      </c>
      <c r="E45" s="21">
        <f ca="1">IFERROR(INDIRECT("'"&amp;$B$2&amp;"'!"&amp;ADDRESS(MATCH($B45,INDIRECT("'"&amp;$B$2&amp;"'!$B$1:$B$1095"),0),MATCH(E$5,INDIRECT("'"&amp;$B$2&amp;"'!5:5"),0))),0)</f>
        <v>18</v>
      </c>
      <c r="F45" s="21">
        <f ca="1">IFERROR(INDIRECT("'"&amp;$B$2&amp;"'!"&amp;ADDRESS(MATCH($B45,INDIRECT("'"&amp;$B$2&amp;"'!$B$1:$B$1095"),0),MATCH(F$5,INDIRECT("'"&amp;$B$2&amp;"'!5:5"),0))),0)</f>
        <v>169</v>
      </c>
      <c r="G45" s="21">
        <f ca="1">IFERROR(INDIRECT("'"&amp;$B$2&amp;"'!"&amp;ADDRESS(MATCH($B45,INDIRECT("'"&amp;$B$2&amp;"'!$B$1:$B$1095"),0),MATCH(G$5,INDIRECT("'"&amp;$B$2&amp;"'!5:5"),0))),0)</f>
        <v>103</v>
      </c>
      <c r="H45" s="21">
        <f ca="1">IFERROR(INDIRECT("'"&amp;$B$2&amp;"'!"&amp;ADDRESS(MATCH($B45,INDIRECT("'"&amp;$B$2&amp;"'!$B$1:$B$1095"),0),MATCH(H$5,INDIRECT("'"&amp;$B$2&amp;"'!5:5"),0))),0)</f>
        <v>41</v>
      </c>
      <c r="I45" s="21">
        <f ca="1">IFERROR(INDIRECT("'"&amp;$B$2&amp;"'!"&amp;ADDRESS(MATCH($B45,INDIRECT("'"&amp;$B$2&amp;"'!$B$1:$B$1095"),0),MATCH(I$5,INDIRECT("'"&amp;$B$2&amp;"'!5:5"),0))),0)</f>
        <v>123</v>
      </c>
      <c r="J45" s="21">
        <f ca="1">IFERROR(INDIRECT("'"&amp;$B$2&amp;"'!"&amp;ADDRESS(MATCH($B45,INDIRECT("'"&amp;$B$2&amp;"'!$B$1:$B$1095"),0),MATCH(J$5,INDIRECT("'"&amp;$B$2&amp;"'!5:5"),0))),0)</f>
        <v>0</v>
      </c>
      <c r="K45" s="21">
        <f ca="1">IFERROR(INDIRECT("'"&amp;$B$2&amp;"'!"&amp;ADDRESS(MATCH($B45,INDIRECT("'"&amp;$B$2&amp;"'!$B$1:$B$1095"),0),MATCH(K$5,INDIRECT("'"&amp;$B$2&amp;"'!5:5"),0))),0)</f>
        <v>774</v>
      </c>
      <c r="L45" s="21">
        <f ca="1">IFERROR(INDIRECT("'"&amp;$B$2&amp;"'!"&amp;ADDRESS(MATCH($B45,INDIRECT("'"&amp;$B$2&amp;"'!$B$1:$B$1095"),0),MATCH(L$5,INDIRECT("'"&amp;$B$2&amp;"'!5:5"),0))),0)</f>
        <v>0</v>
      </c>
      <c r="M45" s="21">
        <f ca="1">IFERROR(INDIRECT("'"&amp;$B$2&amp;"'!"&amp;ADDRESS(MATCH($B45,INDIRECT("'"&amp;$B$2&amp;"'!$B$1:$B$1095"),0),MATCH(M$5,INDIRECT("'"&amp;$B$2&amp;"'!5:5"),0))),0)</f>
        <v>0</v>
      </c>
      <c r="N45" s="21">
        <f ca="1">IFERROR(INDIRECT("'"&amp;$B$2&amp;"'!"&amp;ADDRESS(MATCH($B45,INDIRECT("'"&amp;$B$2&amp;"'!$B$1:$B$1095"),0),MATCH(N$5,INDIRECT("'"&amp;$B$2&amp;"'!5:5"),0))),0)</f>
        <v>0</v>
      </c>
      <c r="O45" s="21">
        <f ca="1">IFERROR(INDIRECT("'"&amp;$B$2&amp;"'!"&amp;ADDRESS(MATCH($B45,INDIRECT("'"&amp;$B$2&amp;"'!$B$1:$B$1095"),0),MATCH(O$5,INDIRECT("'"&amp;$B$2&amp;"'!5:5"),0))),0)</f>
        <v>281</v>
      </c>
      <c r="P45" s="21">
        <f ca="1">IFERROR(INDIRECT("'"&amp;$B$2&amp;"'!"&amp;ADDRESS(MATCH($B45,INDIRECT("'"&amp;$B$2&amp;"'!$B$1:$B$1095"),0),MATCH(P$5,INDIRECT("'"&amp;$B$2&amp;"'!5:5"),0))),0)</f>
        <v>0</v>
      </c>
      <c r="Q45" s="21">
        <f ca="1">IFERROR(INDIRECT("'"&amp;$B$2&amp;"'!"&amp;ADDRESS(MATCH($B45,INDIRECT("'"&amp;$B$2&amp;"'!$B$1:$B$1095"),0),MATCH(Q$5,INDIRECT("'"&amp;$B$2&amp;"'!5:5"),0))),0)</f>
        <v>60</v>
      </c>
      <c r="R45" s="21">
        <f ca="1">IFERROR(INDIRECT("'"&amp;$B$2&amp;"'!"&amp;ADDRESS(MATCH($B45,INDIRECT("'"&amp;$B$2&amp;"'!$B$1:$B$1095"),0),MATCH(R$5,INDIRECT("'"&amp;$B$2&amp;"'!5:5"),0))),0)</f>
        <v>0</v>
      </c>
      <c r="S45" s="21">
        <f ca="1">IFERROR(INDIRECT("'"&amp;$B$2&amp;"'!"&amp;ADDRESS(MATCH($B45,INDIRECT("'"&amp;$B$2&amp;"'!$B$1:$B$1095"),0),MATCH(S$5,INDIRECT("'"&amp;$B$2&amp;"'!5:5"),0))),0)</f>
        <v>0</v>
      </c>
      <c r="T45" s="21">
        <f ca="1">IFERROR(INDIRECT("'"&amp;$B$2&amp;"'!"&amp;ADDRESS(MATCH($B45,INDIRECT("'"&amp;$B$2&amp;"'!$B$1:$B$1095"),0),MATCH(T$5,INDIRECT("'"&amp;$B$2&amp;"'!5:5"),0))),0)</f>
        <v>0</v>
      </c>
      <c r="U45" s="21">
        <f ca="1">IFERROR(INDIRECT("'"&amp;$B$2&amp;"'!"&amp;ADDRESS(MATCH($B45,INDIRECT("'"&amp;$B$2&amp;"'!$B$1:$B$1095"),0),MATCH(U$5,INDIRECT("'"&amp;$B$2&amp;"'!5:5"),0))),0)</f>
        <v>0</v>
      </c>
      <c r="V45" s="21">
        <f ca="1">IFERROR(INDIRECT("'"&amp;$B$2&amp;"'!"&amp;ADDRESS(MATCH($B45,INDIRECT("'"&amp;$B$2&amp;"'!$B$1:$B$1095"),0),MATCH(V$5,INDIRECT("'"&amp;$B$2&amp;"'!5:5"),0))),0)</f>
        <v>928</v>
      </c>
      <c r="W45" s="21">
        <f ca="1">IFERROR(INDIRECT("'"&amp;$B$2&amp;"'!"&amp;ADDRESS(MATCH($B45,INDIRECT("'"&amp;$B$2&amp;"'!$B$1:$B$1095"),0),MATCH(W$5,INDIRECT("'"&amp;$B$2&amp;"'!5:5"),0))),0)</f>
        <v>1051</v>
      </c>
      <c r="X45" s="21">
        <f ca="1">IFERROR(INDIRECT("'"&amp;$B$2&amp;"'!"&amp;ADDRESS(MATCH($B45,INDIRECT("'"&amp;$B$2&amp;"'!$B$1:$B$1095"),0),MATCH(X$5,INDIRECT("'"&amp;$B$2&amp;"'!5:5"),0))),0)</f>
        <v>75</v>
      </c>
      <c r="Y45" s="21">
        <f ca="1">IFERROR(INDIRECT("'"&amp;$B$2&amp;"'!"&amp;ADDRESS(MATCH($B45,INDIRECT("'"&amp;$B$2&amp;"'!$B$1:$B$1095"),0),MATCH(Y$5,INDIRECT("'"&amp;$B$2&amp;"'!5:5"),0))),0)</f>
        <v>158</v>
      </c>
      <c r="Z45" s="21">
        <f ca="1">IFERROR(INDIRECT("'"&amp;$B$2&amp;"'!"&amp;ADDRESS(MATCH($B45,INDIRECT("'"&amp;$B$2&amp;"'!$B$1:$B$1095"),0),MATCH(Z$5,INDIRECT("'"&amp;$B$2&amp;"'!5:5"),0))),0)</f>
        <v>414</v>
      </c>
      <c r="AA45" s="21">
        <f ca="1">IFERROR(INDIRECT("'"&amp;$B$2&amp;"'!"&amp;ADDRESS(MATCH($B45,INDIRECT("'"&amp;$B$2&amp;"'!$B$1:$B$1095"),0),MATCH(AA$5,INDIRECT("'"&amp;$B$2&amp;"'!5:5"),0))),0)</f>
        <v>0</v>
      </c>
      <c r="AB45" s="21">
        <f ca="1">IFERROR(INDIRECT("'"&amp;$B$2&amp;"'!"&amp;ADDRESS(MATCH($B45,INDIRECT("'"&amp;$B$2&amp;"'!$B$1:$B$1095"),0),MATCH(AB$5,INDIRECT("'"&amp;$B$2&amp;"'!5:5"),0))),0)</f>
        <v>0</v>
      </c>
      <c r="AC45" s="21">
        <f ca="1">IFERROR(INDIRECT("'"&amp;$B$2&amp;"'!"&amp;ADDRESS(MATCH($B45,INDIRECT("'"&amp;$B$2&amp;"'!$B$1:$B$1095"),0),MATCH(AC$5,INDIRECT("'"&amp;$B$2&amp;"'!5:5"),0))),0)</f>
        <v>166</v>
      </c>
      <c r="AD45" s="21">
        <f ca="1">IFERROR(INDIRECT("'"&amp;$B$2&amp;"'!"&amp;ADDRESS(MATCH($B45,INDIRECT("'"&amp;$B$2&amp;"'!$B$1:$B$1095"),0),MATCH(AD$5,INDIRECT("'"&amp;$B$2&amp;"'!5:5"),0))),0)</f>
        <v>643</v>
      </c>
      <c r="AE45" s="21">
        <f ca="1">IFERROR(INDIRECT("'"&amp;$B$2&amp;"'!"&amp;ADDRESS(MATCH($B45,INDIRECT("'"&amp;$B$2&amp;"'!$B$1:$B$1095"),0),MATCH(AE$5,INDIRECT("'"&amp;$B$2&amp;"'!5:5"),0))),0)</f>
        <v>0</v>
      </c>
      <c r="AF45" s="21">
        <f ca="1">IFERROR(INDIRECT("'"&amp;$B$2&amp;"'!"&amp;ADDRESS(MATCH($B45,INDIRECT("'"&amp;$B$2&amp;"'!$B$1:$B$1095"),0),MATCH(AF$5,INDIRECT("'"&amp;$B$2&amp;"'!5:5"),0))),0)</f>
        <v>145</v>
      </c>
      <c r="AG45" s="21">
        <f ca="1">IFERROR(INDIRECT("'"&amp;$B$2&amp;"'!"&amp;ADDRESS(MATCH($B45,INDIRECT("'"&amp;$B$2&amp;"'!$B$1:$B$1095"),0),MATCH(AG$5,INDIRECT("'"&amp;$B$2&amp;"'!5:5"),0))),0)</f>
        <v>43</v>
      </c>
      <c r="AH45" s="21">
        <f ca="1">IFERROR(INDIRECT("'"&amp;$B$2&amp;"'!"&amp;ADDRESS(MATCH($B45,INDIRECT("'"&amp;$B$2&amp;"'!$B$1:$B$1095"),0),MATCH(AH$5,INDIRECT("'"&amp;$B$2&amp;"'!5:5"),0))),0)</f>
        <v>0</v>
      </c>
      <c r="AI45" s="21">
        <f ca="1">IFERROR(INDIRECT("'"&amp;$B$2&amp;"'!"&amp;ADDRESS(MATCH($B45,INDIRECT("'"&amp;$B$2&amp;"'!$B$1:$B$1095"),0),MATCH(AI$5,INDIRECT("'"&amp;$B$2&amp;"'!5:5"),0))),0)</f>
        <v>89</v>
      </c>
      <c r="AJ45" s="21">
        <f ca="1">IFERROR(INDIRECT("'"&amp;$B$2&amp;"'!"&amp;ADDRESS(MATCH($B45,INDIRECT("'"&amp;$B$2&amp;"'!$B$1:$B$1095"),0),MATCH(AJ$5,INDIRECT("'"&amp;$B$2&amp;"'!5:5"),0))),0)</f>
        <v>211</v>
      </c>
      <c r="AK45" s="21">
        <f ca="1">IFERROR(INDIRECT("'"&amp;$B$2&amp;"'!"&amp;ADDRESS(MATCH($B45,INDIRECT("'"&amp;$B$2&amp;"'!$B$1:$B$1095"),0),MATCH(AK$5,INDIRECT("'"&amp;$B$2&amp;"'!5:5"),0))),0)</f>
        <v>0</v>
      </c>
      <c r="AL45" s="21">
        <f ca="1">IFERROR(INDIRECT("'"&amp;$B$2&amp;"'!"&amp;ADDRESS(MATCH($B45,INDIRECT("'"&amp;$B$2&amp;"'!$B$1:$B$1095"),0),MATCH(AL$5,INDIRECT("'"&amp;$B$2&amp;"'!5:5"),0))),0)</f>
        <v>0</v>
      </c>
      <c r="AM45" s="21">
        <f ca="1">IFERROR(INDIRECT("'"&amp;$B$2&amp;"'!"&amp;ADDRESS(MATCH($B45,INDIRECT("'"&amp;$B$2&amp;"'!$B$1:$B$1095"),0),MATCH(AM$5,INDIRECT("'"&amp;$B$2&amp;"'!5:5"),0))),0)</f>
        <v>25</v>
      </c>
      <c r="AN45" s="21">
        <f ca="1">IFERROR(INDIRECT("'"&amp;$B$2&amp;"'!"&amp;ADDRESS(MATCH($B45,INDIRECT("'"&amp;$B$2&amp;"'!$B$1:$B$1095"),0),MATCH(AN$5,INDIRECT("'"&amp;$B$2&amp;"'!5:5"),0))),0)</f>
        <v>0</v>
      </c>
      <c r="AO45" s="21">
        <f ca="1">IFERROR(INDIRECT("'"&amp;$B$2&amp;"'!"&amp;ADDRESS(MATCH($B45,INDIRECT("'"&amp;$B$2&amp;"'!$B$1:$B$1095"),0),MATCH(AO$5,INDIRECT("'"&amp;$B$2&amp;"'!5:5"),0))),0)</f>
        <v>0</v>
      </c>
      <c r="AP45" s="21">
        <f ca="1">IFERROR(INDIRECT("'"&amp;$B$2&amp;"'!"&amp;ADDRESS(MATCH($B45,INDIRECT("'"&amp;$B$2&amp;"'!$B$1:$B$1095"),0),MATCH(AP$5,INDIRECT("'"&amp;$B$2&amp;"'!5:5"),0))),0)</f>
        <v>43</v>
      </c>
      <c r="AQ45" s="21">
        <f ca="1">IFERROR(INDIRECT("'"&amp;$B$2&amp;"'!"&amp;ADDRESS(MATCH($B45,INDIRECT("'"&amp;$B$2&amp;"'!$B$1:$B$1095"),0),MATCH(AQ$5,INDIRECT("'"&amp;$B$2&amp;"'!5:5"),0))),0)</f>
        <v>0</v>
      </c>
      <c r="AR45" s="21">
        <f ca="1">IFERROR(INDIRECT("'"&amp;$B$2&amp;"'!"&amp;ADDRESS(MATCH($B45,INDIRECT("'"&amp;$B$2&amp;"'!$B$1:$B$1095"),0),MATCH(AR$5,INDIRECT("'"&amp;$B$2&amp;"'!5:5"),0))),0)</f>
        <v>0</v>
      </c>
      <c r="AS45" s="21">
        <f ca="1">IFERROR(INDIRECT("'"&amp;$B$2&amp;"'!"&amp;ADDRESS(MATCH($B45,INDIRECT("'"&amp;$B$2&amp;"'!$B$1:$B$1095"),0),MATCH(AS$5,INDIRECT("'"&amp;$B$2&amp;"'!5:5"),0))),0)</f>
        <v>0</v>
      </c>
      <c r="AT45" s="21">
        <f ca="1">IFERROR(INDIRECT("'"&amp;$B$2&amp;"'!"&amp;ADDRESS(MATCH($B45,INDIRECT("'"&amp;$B$2&amp;"'!$B$1:$B$1095"),0),MATCH(AT$5,INDIRECT("'"&amp;$B$2&amp;"'!5:5"),0))),0)</f>
        <v>279</v>
      </c>
      <c r="AU45" s="21">
        <f ca="1">IFERROR(INDIRECT("'"&amp;$B$2&amp;"'!"&amp;ADDRESS(MATCH($B45,INDIRECT("'"&amp;$B$2&amp;"'!$B$1:$B$1095"),0),MATCH(AU$5,INDIRECT("'"&amp;$B$2&amp;"'!5:5"),0))),0)</f>
        <v>262</v>
      </c>
      <c r="AV45" s="21">
        <f ca="1">IFERROR(INDIRECT("'"&amp;$B$2&amp;"'!"&amp;ADDRESS(MATCH($B45,INDIRECT("'"&amp;$B$2&amp;"'!$B$1:$B$1095"),0),MATCH(AV$5,INDIRECT("'"&amp;$B$2&amp;"'!5:5"),0))),0)</f>
        <v>263</v>
      </c>
      <c r="AW45" s="21">
        <f ca="1">IFERROR(INDIRECT("'"&amp;$B$2&amp;"'!"&amp;ADDRESS(MATCH($B45,INDIRECT("'"&amp;$B$2&amp;"'!$B$1:$B$1095"),0),MATCH(AW$5,INDIRECT("'"&amp;$B$2&amp;"'!5:5"),0))),0)</f>
        <v>0</v>
      </c>
      <c r="AX45" s="21">
        <f ca="1">IFERROR(INDIRECT("'"&amp;$B$2&amp;"'!"&amp;ADDRESS(MATCH($B45,INDIRECT("'"&amp;$B$2&amp;"'!$B$1:$B$1095"),0),MATCH(AX$5,INDIRECT("'"&amp;$B$2&amp;"'!5:5"),0))),0)</f>
        <v>263</v>
      </c>
      <c r="AY45" s="21">
        <f ca="1">IFERROR(INDIRECT("'"&amp;$B$2&amp;"'!"&amp;ADDRESS(MATCH($B45,INDIRECT("'"&amp;$B$2&amp;"'!$B$1:$B$1095"),0),MATCH(AY$5,INDIRECT("'"&amp;$B$2&amp;"'!5:5"),0))),0)</f>
        <v>0</v>
      </c>
      <c r="AZ45" s="21">
        <f ca="1">IFERROR(INDIRECT("'"&amp;$B$2&amp;"'!"&amp;ADDRESS(MATCH($B45,INDIRECT("'"&amp;$B$2&amp;"'!$B$1:$B$1095"),0),MATCH(AZ$5,INDIRECT("'"&amp;$B$2&amp;"'!5:5"),0))),0)</f>
        <v>0</v>
      </c>
      <c r="BA45" s="21">
        <f ca="1">IFERROR(INDIRECT("'"&amp;$B$2&amp;"'!"&amp;ADDRESS(MATCH($B45,INDIRECT("'"&amp;$B$2&amp;"'!$B$1:$B$1095"),0),MATCH(BA$5,INDIRECT("'"&amp;$B$2&amp;"'!5:5"),0))),0)</f>
        <v>0</v>
      </c>
      <c r="BB45" s="21">
        <f ca="1">IFERROR(INDIRECT("'"&amp;$B$2&amp;"'!"&amp;ADDRESS(MATCH($B45,INDIRECT("'"&amp;$B$2&amp;"'!$B$1:$B$1095"),0),MATCH(BB$5,INDIRECT("'"&amp;$B$2&amp;"'!5:5"),0))),0)</f>
        <v>0</v>
      </c>
      <c r="BC45" s="21">
        <f ca="1">IFERROR(INDIRECT("'"&amp;$B$2&amp;"'!"&amp;ADDRESS(MATCH($B45,INDIRECT("'"&amp;$B$2&amp;"'!$B$1:$B$1095"),0),MATCH(BC$5,INDIRECT("'"&amp;$B$2&amp;"'!5:5"),0))),0)</f>
        <v>0</v>
      </c>
      <c r="BD45" s="21">
        <f ca="1">IFERROR(INDIRECT("'"&amp;$B$2&amp;"'!"&amp;ADDRESS(MATCH($B45,INDIRECT("'"&amp;$B$2&amp;"'!$B$1:$B$1095"),0),MATCH(BD$5,INDIRECT("'"&amp;$B$2&amp;"'!5:5"),0))),0)</f>
        <v>1281</v>
      </c>
      <c r="BE45" s="21">
        <f ca="1">IFERROR(INDIRECT("'"&amp;$B$2&amp;"'!"&amp;ADDRESS(MATCH($B45,INDIRECT("'"&amp;$B$2&amp;"'!$B$1:$B$1095"),0),MATCH(BE$5,INDIRECT("'"&amp;$B$2&amp;"'!5:5"),0))),0)</f>
        <v>0</v>
      </c>
      <c r="BF45" s="21">
        <f ca="1">IFERROR(INDIRECT("'"&amp;$B$2&amp;"'!"&amp;ADDRESS(MATCH($B45,INDIRECT("'"&amp;$B$2&amp;"'!$B$1:$B$1095"),0),MATCH(BF$5,INDIRECT("'"&amp;$B$2&amp;"'!5:5"),0))),0)</f>
        <v>0</v>
      </c>
      <c r="BG45" s="21">
        <f ca="1">IFERROR(INDIRECT("'"&amp;$B$2&amp;"'!"&amp;ADDRESS(MATCH($B45,INDIRECT("'"&amp;$B$2&amp;"'!$B$1:$B$1095"),0),MATCH(BG$5,INDIRECT("'"&amp;$B$2&amp;"'!5:5"),0))),0)</f>
        <v>0</v>
      </c>
      <c r="BH45" s="21">
        <f ca="1">IFERROR(INDIRECT("'"&amp;$B$2&amp;"'!"&amp;ADDRESS(MATCH($B45,INDIRECT("'"&amp;$B$2&amp;"'!$B$1:$B$1095"),0),MATCH(BH$5,INDIRECT("'"&amp;$B$2&amp;"'!5:5"),0))),0)</f>
        <v>0</v>
      </c>
      <c r="BI45" s="21">
        <f ca="1">IFERROR(INDIRECT("'"&amp;$B$2&amp;"'!"&amp;ADDRESS(MATCH($B45,INDIRECT("'"&amp;$B$2&amp;"'!$B$1:$B$1095"),0),MATCH(BI$5,INDIRECT("'"&amp;$B$2&amp;"'!5:5"),0))),0)</f>
        <v>0</v>
      </c>
      <c r="BJ45" s="21">
        <f ca="1">IFERROR(INDIRECT("'"&amp;$B$2&amp;"'!"&amp;ADDRESS(MATCH($B45,INDIRECT("'"&amp;$B$2&amp;"'!$B$1:$B$1095"),0),MATCH(BJ$5,INDIRECT("'"&amp;$B$2&amp;"'!5:5"),0))),0)</f>
        <v>0</v>
      </c>
      <c r="BK45" s="21">
        <f ca="1">IFERROR(INDIRECT("'"&amp;$B$2&amp;"'!"&amp;ADDRESS(MATCH($B45,INDIRECT("'"&amp;$B$2&amp;"'!$B$1:$B$1095"),0),MATCH(BK$5,INDIRECT("'"&amp;$B$2&amp;"'!5:5"),0))),0)</f>
        <v>0</v>
      </c>
      <c r="BL45" s="21">
        <f ca="1">IFERROR(INDIRECT("'"&amp;$B$2&amp;"'!"&amp;ADDRESS(MATCH($B45,INDIRECT("'"&amp;$B$2&amp;"'!$B$1:$B$1095"),0),MATCH(BL$5,INDIRECT("'"&amp;$B$2&amp;"'!5:5"),0))),0)</f>
        <v>43</v>
      </c>
      <c r="BM45" s="21">
        <f ca="1">IFERROR(INDIRECT("'"&amp;$B$2&amp;"'!"&amp;ADDRESS(MATCH($B45,INDIRECT("'"&amp;$B$2&amp;"'!$B$1:$B$1095"),0),MATCH(BM$5,INDIRECT("'"&amp;$B$2&amp;"'!5:5"),0))),0)</f>
        <v>0</v>
      </c>
      <c r="BN45" s="21">
        <f ca="1">IFERROR(INDIRECT("'"&amp;$B$2&amp;"'!"&amp;ADDRESS(MATCH($B45,INDIRECT("'"&amp;$B$2&amp;"'!$B$1:$B$1095"),0),MATCH(BN$5,INDIRECT("'"&amp;$B$2&amp;"'!5:5"),0))),0)</f>
        <v>1105</v>
      </c>
      <c r="BO45" s="21">
        <f ca="1">IFERROR(INDIRECT("'"&amp;$B$2&amp;"'!"&amp;ADDRESS(MATCH($B45,INDIRECT("'"&amp;$B$2&amp;"'!$B$1:$B$1095"),0),MATCH(BO$5,INDIRECT("'"&amp;$B$2&amp;"'!5:5"),0))),0)</f>
        <v>0</v>
      </c>
      <c r="BP45" s="21">
        <f ca="1">IFERROR(INDIRECT("'"&amp;$B$2&amp;"'!"&amp;ADDRESS(MATCH($B45,INDIRECT("'"&amp;$B$2&amp;"'!$B$1:$B$1095"),0),MATCH(BP$5,INDIRECT("'"&amp;$B$2&amp;"'!5:5"),0))),0)</f>
        <v>156</v>
      </c>
      <c r="BQ45" s="21">
        <f ca="1">IFERROR(INDIRECT("'"&amp;$B$2&amp;"'!"&amp;ADDRESS(MATCH($B45,INDIRECT("'"&amp;$B$2&amp;"'!$B$1:$B$1095"),0),MATCH(BQ$5,INDIRECT("'"&amp;$B$2&amp;"'!5:5"),0))),0)</f>
        <v>1</v>
      </c>
      <c r="BR45" s="21">
        <f ca="1">IFERROR(INDIRECT("'"&amp;$B$2&amp;"'!"&amp;ADDRESS(MATCH($B45,INDIRECT("'"&amp;$B$2&amp;"'!$B$1:$B$1095"),0),MATCH(BR$5,INDIRECT("'"&amp;$B$2&amp;"'!5:5"),0))),0)</f>
        <v>101</v>
      </c>
      <c r="BS45" s="21">
        <f ca="1">IFERROR(INDIRECT("'"&amp;$B$2&amp;"'!"&amp;ADDRESS(MATCH($B45,INDIRECT("'"&amp;$B$2&amp;"'!$B$1:$B$1095"),0),MATCH(BS$5,INDIRECT("'"&amp;$B$2&amp;"'!5:5"),0))),0)</f>
        <v>145</v>
      </c>
      <c r="BT45" s="21">
        <f ca="1">IFERROR(INDIRECT("'"&amp;$B$2&amp;"'!"&amp;ADDRESS(MATCH($B45,INDIRECT("'"&amp;$B$2&amp;"'!$B$1:$B$1095"),0),MATCH(BT$5,INDIRECT("'"&amp;$B$2&amp;"'!5:5"),0))),0)</f>
        <v>0</v>
      </c>
      <c r="BU45" s="21">
        <f ca="1">IFERROR(INDIRECT("'"&amp;$B$2&amp;"'!"&amp;ADDRESS(MATCH($B45,INDIRECT("'"&amp;$B$2&amp;"'!$B$1:$B$1095"),0),MATCH(BU$5,INDIRECT("'"&amp;$B$2&amp;"'!5:5"),0))),0)</f>
        <v>0</v>
      </c>
      <c r="BV45" s="21">
        <f ca="1">IFERROR(INDIRECT("'"&amp;$B$2&amp;"'!"&amp;ADDRESS(MATCH($B45,INDIRECT("'"&amp;$B$2&amp;"'!$B$1:$B$1095"),0),MATCH(BV$5,INDIRECT("'"&amp;$B$2&amp;"'!5:5"),0))),0)</f>
        <v>0</v>
      </c>
      <c r="BW45" s="21">
        <f ca="1">IFERROR(INDIRECT("'"&amp;$B$2&amp;"'!"&amp;ADDRESS(MATCH($B45,INDIRECT("'"&amp;$B$2&amp;"'!$B$1:$B$1095"),0),MATCH(BW$5,INDIRECT("'"&amp;$B$2&amp;"'!5:5"),0))),0)</f>
        <v>0</v>
      </c>
      <c r="BX45" s="21">
        <f ca="1">IFERROR(INDIRECT("'"&amp;$B$2&amp;"'!"&amp;ADDRESS(MATCH($B45,INDIRECT("'"&amp;$B$2&amp;"'!$B$1:$B$1095"),0),MATCH(BX$5,INDIRECT("'"&amp;$B$2&amp;"'!5:5"),0))),0)</f>
        <v>0</v>
      </c>
      <c r="BY45" s="21">
        <f ca="1">IFERROR(INDIRECT("'"&amp;$B$2&amp;"'!"&amp;ADDRESS(MATCH($B45,INDIRECT("'"&amp;$B$2&amp;"'!$B$1:$B$1095"),0),MATCH(BY$5,INDIRECT("'"&amp;$B$2&amp;"'!5:5"),0))),0)</f>
        <v>0</v>
      </c>
      <c r="BZ45" s="21">
        <f ca="1">IFERROR(INDIRECT("'"&amp;$B$2&amp;"'!"&amp;ADDRESS(MATCH($B45,INDIRECT("'"&amp;$B$2&amp;"'!$B$1:$B$1095"),0),MATCH(BZ$5,INDIRECT("'"&amp;$B$2&amp;"'!5:5"),0))),0)</f>
        <v>0</v>
      </c>
      <c r="CA45" s="21">
        <f ca="1">IFERROR(INDIRECT("'"&amp;$B$2&amp;"'!"&amp;ADDRESS(MATCH($B45,INDIRECT("'"&amp;$B$2&amp;"'!$B$1:$B$1095"),0),MATCH(CA$5,INDIRECT("'"&amp;$B$2&amp;"'!5:5"),0))),0)</f>
        <v>0</v>
      </c>
      <c r="CB45" s="21">
        <f ca="1">IFERROR(INDIRECT("'"&amp;$B$2&amp;"'!"&amp;ADDRESS(MATCH($B45,INDIRECT("'"&amp;$B$2&amp;"'!$B$1:$B$1095"),0),MATCH(CB$5,INDIRECT("'"&amp;$B$2&amp;"'!5:5"),0))),0)</f>
        <v>0</v>
      </c>
      <c r="CC45" s="21">
        <f ca="1">IFERROR(INDIRECT("'"&amp;$B$2&amp;"'!"&amp;ADDRESS(MATCH($B45,INDIRECT("'"&amp;$B$2&amp;"'!$B$1:$B$1095"),0),MATCH(CC$5,INDIRECT("'"&amp;$B$2&amp;"'!5:5"),0))),0)</f>
        <v>0</v>
      </c>
      <c r="CD45" s="21">
        <f ca="1">IFERROR(INDIRECT("'"&amp;$B$2&amp;"'!"&amp;ADDRESS(MATCH($B45,INDIRECT("'"&amp;$B$2&amp;"'!$B$1:$B$1095"),0),MATCH(CD$5,INDIRECT("'"&amp;$B$2&amp;"'!5:5"),0))),0)</f>
        <v>0</v>
      </c>
      <c r="CE45" s="21">
        <f ca="1">IFERROR(INDIRECT("'"&amp;$B$2&amp;"'!"&amp;ADDRESS(MATCH($B45,INDIRECT("'"&amp;$B$2&amp;"'!$B$1:$B$1095"),0),MATCH(CE$5,INDIRECT("'"&amp;$B$2&amp;"'!5:5"),0))),0)</f>
        <v>0</v>
      </c>
      <c r="CF45" s="21">
        <f ca="1">IFERROR(INDIRECT("'"&amp;$B$2&amp;"'!"&amp;ADDRESS(MATCH($B45,INDIRECT("'"&amp;$B$2&amp;"'!$B$1:$B$1095"),0),MATCH(CF$5,INDIRECT("'"&amp;$B$2&amp;"'!5:5"),0))),0)</f>
        <v>0</v>
      </c>
      <c r="CG45" s="21">
        <f ca="1">IFERROR(INDIRECT("'"&amp;$B$2&amp;"'!"&amp;ADDRESS(MATCH($B45,INDIRECT("'"&amp;$B$2&amp;"'!$B$1:$B$1095"),0),MATCH(CG$5,INDIRECT("'"&amp;$B$2&amp;"'!5:5"),0))),0)</f>
        <v>0</v>
      </c>
      <c r="CH45" s="21">
        <f ca="1">IFERROR(INDIRECT("'"&amp;$B$2&amp;"'!"&amp;ADDRESS(MATCH($B45,INDIRECT("'"&amp;$B$2&amp;"'!$B$1:$B$1095"),0),MATCH(CH$5,INDIRECT("'"&amp;$B$2&amp;"'!5:5"),0))),0)</f>
        <v>10</v>
      </c>
      <c r="CI45" s="22">
        <f t="shared" ca="1" si="1"/>
        <v>1580</v>
      </c>
      <c r="CJ45" s="21">
        <f ca="1">IFERROR(INDIRECT("'"&amp;$B$2&amp;"'!"&amp;ADDRESS(MATCH($B45,INDIRECT("'"&amp;$B$2&amp;"'!$B$1:$B$1095"),0),MATCH(CJ$5,INDIRECT("'"&amp;$B$2&amp;"'!5:5"),0))),0)</f>
        <v>0</v>
      </c>
      <c r="CK45" s="21">
        <f ca="1">IFERROR(INDIRECT("'"&amp;$B$2&amp;"'!"&amp;ADDRESS(MATCH($B45,INDIRECT("'"&amp;$B$2&amp;"'!$B$1:$B$1095"),0),MATCH(CK$5,INDIRECT("'"&amp;$B$2&amp;"'!5:5"),0))),0)</f>
        <v>1580</v>
      </c>
      <c r="CL45" s="22">
        <f t="shared" ca="1" si="2"/>
        <v>0</v>
      </c>
      <c r="CM45" s="21">
        <f ca="1">IFERROR(INDIRECT("'"&amp;$B$2&amp;"'!"&amp;ADDRESS(MATCH($B45,INDIRECT("'"&amp;$B$2&amp;"'!$B$1:$B$1095"),0),MATCH(CM$5,INDIRECT("'"&amp;$B$2&amp;"'!5:5"),0))),0)</f>
        <v>0</v>
      </c>
      <c r="CN45" s="21">
        <f ca="1">IFERROR(INDIRECT("'"&amp;$B$2&amp;"'!"&amp;ADDRESS(MATCH($B45,INDIRECT("'"&amp;$B$2&amp;"'!$B$1:$B$1095"),0),MATCH(CN$5,INDIRECT("'"&amp;$B$2&amp;"'!5:5"),0))),0)</f>
        <v>0</v>
      </c>
      <c r="CO45" s="22">
        <f t="shared" ca="1" si="3"/>
        <v>0</v>
      </c>
      <c r="CP45" s="21">
        <f ca="1">IFERROR(INDIRECT("'"&amp;$B$2&amp;"'!"&amp;ADDRESS(MATCH($B45,INDIRECT("'"&amp;$B$2&amp;"'!$B$1:$B$1095"),0),MATCH(CP$5,INDIRECT("'"&amp;$B$2&amp;"'!5:5"),0))),0)</f>
        <v>0</v>
      </c>
      <c r="CQ45" s="21">
        <f ca="1">IFERROR(INDIRECT("'"&amp;$B$2&amp;"'!"&amp;ADDRESS(MATCH($B45,INDIRECT("'"&amp;$B$2&amp;"'!$B$1:$B$1095"),0),MATCH(CQ$5,INDIRECT("'"&amp;$B$2&amp;"'!5:5"),0))),0)</f>
        <v>0</v>
      </c>
      <c r="CR45" s="21">
        <f ca="1">IFERROR(INDIRECT("'"&amp;$B$2&amp;"'!"&amp;ADDRESS(MATCH($B45,INDIRECT("'"&amp;$B$2&amp;"'!$B$1:$B$1095"),0),MATCH(CR$5,INDIRECT("'"&amp;$B$2&amp;"'!5:5"),0))),0)</f>
        <v>31069</v>
      </c>
      <c r="CS45" s="21">
        <f ca="1">IFERROR(INDIRECT("'"&amp;$B$2&amp;"'!"&amp;ADDRESS(MATCH($B45,INDIRECT("'"&amp;$B$2&amp;"'!$B$1:$B$1095"),0),MATCH(CS$5,INDIRECT("'"&amp;$B$2&amp;"'!5:5"),0))),0)</f>
        <v>0</v>
      </c>
      <c r="CT45" s="21">
        <f ca="1">IFERROR(INDIRECT("'"&amp;$B$2&amp;"'!"&amp;ADDRESS(MATCH($B45,INDIRECT("'"&amp;$B$2&amp;"'!$B$1:$B$1095"),0),MATCH(CT$5,INDIRECT("'"&amp;$B$2&amp;"'!5:5"),0))),0)</f>
        <v>0</v>
      </c>
      <c r="CU45" s="22">
        <f t="shared" ca="1" si="5"/>
        <v>42118</v>
      </c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</row>
    <row r="46" spans="1:226" ht="12.75" customHeight="1" x14ac:dyDescent="0.2">
      <c r="A46" s="67" t="s">
        <v>183</v>
      </c>
      <c r="B46" s="20">
        <v>1052</v>
      </c>
      <c r="C46" s="68" t="s">
        <v>144</v>
      </c>
      <c r="D46" s="22">
        <f t="shared" ca="1" si="0"/>
        <v>104.08219178082192</v>
      </c>
      <c r="E46" s="21">
        <f ca="1">IFERROR(INDIRECT("'"&amp;$B$2&amp;"'!"&amp;ADDRESS(MATCH($B46,INDIRECT("'"&amp;$B$2&amp;"'!$B$1:$B$1095"),0),MATCH(E$5,INDIRECT("'"&amp;$B$2&amp;"'!5:5"),0))),0)</f>
        <v>80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24.082191780821915</v>
      </c>
      <c r="H46" s="21">
        <f ca="1">IFERROR(INDIRECT("'"&amp;$B$2&amp;"'!"&amp;ADDRESS(MATCH($B46,INDIRECT("'"&amp;$B$2&amp;"'!$B$1:$B$1095"),0),MATCH(H$5,INDIRECT("'"&amp;$B$2&amp;"'!5:5"),0))),0)</f>
        <v>3.0410958904109591</v>
      </c>
      <c r="I46" s="21">
        <f ca="1">IFERROR(INDIRECT("'"&amp;$B$2&amp;"'!"&amp;ADDRESS(MATCH($B46,INDIRECT("'"&amp;$B$2&amp;"'!$B$1:$B$1095"),0),MATCH(I$5,INDIRECT("'"&amp;$B$2&amp;"'!5:5"),0))),0)</f>
        <v>561</v>
      </c>
      <c r="J46" s="21">
        <f ca="1">IFERROR(INDIRECT("'"&amp;$B$2&amp;"'!"&amp;ADDRESS(MATCH($B46,INDIRECT("'"&amp;$B$2&amp;"'!$B$1:$B$1095"),0),MATCH(J$5,INDIRECT("'"&amp;$B$2&amp;"'!5:5"),0))),0)</f>
        <v>0</v>
      </c>
      <c r="K46" s="21">
        <f ca="1">IFERROR(INDIRECT("'"&amp;$B$2&amp;"'!"&amp;ADDRESS(MATCH($B46,INDIRECT("'"&amp;$B$2&amp;"'!$B$1:$B$1095"),0),MATCH(K$5,INDIRECT("'"&amp;$B$2&amp;"'!5:5"),0))),0)</f>
        <v>0</v>
      </c>
      <c r="L46" s="21">
        <f ca="1">IFERROR(INDIRECT("'"&amp;$B$2&amp;"'!"&amp;ADDRESS(MATCH($B46,INDIRECT("'"&amp;$B$2&amp;"'!$B$1:$B$1095"),0),MATCH(L$5,INDIRECT("'"&amp;$B$2&amp;"'!5:5"),0))),0)</f>
        <v>0</v>
      </c>
      <c r="M46" s="21">
        <f ca="1">IFERROR(INDIRECT("'"&amp;$B$2&amp;"'!"&amp;ADDRESS(MATCH($B46,INDIRECT("'"&amp;$B$2&amp;"'!$B$1:$B$1095"),0),MATCH(M$5,INDIRECT("'"&amp;$B$2&amp;"'!5:5"),0))),0)</f>
        <v>0</v>
      </c>
      <c r="N46" s="21">
        <f ca="1">IFERROR(INDIRECT("'"&amp;$B$2&amp;"'!"&amp;ADDRESS(MATCH($B46,INDIRECT("'"&amp;$B$2&amp;"'!$B$1:$B$1095"),0),MATCH(N$5,INDIRECT("'"&amp;$B$2&amp;"'!5:5"),0))),0)</f>
        <v>0</v>
      </c>
      <c r="O46" s="21">
        <f ca="1">IFERROR(INDIRECT("'"&amp;$B$2&amp;"'!"&amp;ADDRESS(MATCH($B46,INDIRECT("'"&amp;$B$2&amp;"'!$B$1:$B$1095"),0),MATCH(O$5,INDIRECT("'"&amp;$B$2&amp;"'!5:5"),0))),0)</f>
        <v>678.25205479452052</v>
      </c>
      <c r="P46" s="21">
        <f ca="1">IFERROR(INDIRECT("'"&amp;$B$2&amp;"'!"&amp;ADDRESS(MATCH($B46,INDIRECT("'"&amp;$B$2&amp;"'!$B$1:$B$1095"),0),MATCH(P$5,INDIRECT("'"&amp;$B$2&amp;"'!5:5"),0))),0)</f>
        <v>0</v>
      </c>
      <c r="Q46" s="21">
        <f ca="1">IFERROR(INDIRECT("'"&amp;$B$2&amp;"'!"&amp;ADDRESS(MATCH($B46,INDIRECT("'"&amp;$B$2&amp;"'!$B$1:$B$1095"),0),MATCH(Q$5,INDIRECT("'"&amp;$B$2&amp;"'!5:5"),0))),0)</f>
        <v>0</v>
      </c>
      <c r="R46" s="21">
        <f ca="1">IFERROR(INDIRECT("'"&amp;$B$2&amp;"'!"&amp;ADDRESS(MATCH($B46,INDIRECT("'"&amp;$B$2&amp;"'!$B$1:$B$1095"),0),MATCH(R$5,INDIRECT("'"&amp;$B$2&amp;"'!5:5"),0))),0)</f>
        <v>0</v>
      </c>
      <c r="S46" s="21">
        <f ca="1">IFERROR(INDIRECT("'"&amp;$B$2&amp;"'!"&amp;ADDRESS(MATCH($B46,INDIRECT("'"&amp;$B$2&amp;"'!$B$1:$B$1095"),0),MATCH(S$5,INDIRECT("'"&amp;$B$2&amp;"'!5:5"),0))),0)</f>
        <v>0</v>
      </c>
      <c r="T46" s="21">
        <f ca="1">IFERROR(INDIRECT("'"&amp;$B$2&amp;"'!"&amp;ADDRESS(MATCH($B46,INDIRECT("'"&amp;$B$2&amp;"'!$B$1:$B$1095"),0),MATCH(T$5,INDIRECT("'"&amp;$B$2&amp;"'!5:5"),0))),0)</f>
        <v>0</v>
      </c>
      <c r="U46" s="21">
        <f ca="1">IFERROR(INDIRECT("'"&amp;$B$2&amp;"'!"&amp;ADDRESS(MATCH($B46,INDIRECT("'"&amp;$B$2&amp;"'!$B$1:$B$1095"),0),MATCH(U$5,INDIRECT("'"&amp;$B$2&amp;"'!5:5"),0))),0)</f>
        <v>0</v>
      </c>
      <c r="V46" s="21">
        <f ca="1">IFERROR(INDIRECT("'"&amp;$B$2&amp;"'!"&amp;ADDRESS(MATCH($B46,INDIRECT("'"&amp;$B$2&amp;"'!$B$1:$B$1095"),0),MATCH(V$5,INDIRECT("'"&amp;$B$2&amp;"'!5:5"),0))),0)</f>
        <v>4329.5068493150657</v>
      </c>
      <c r="W46" s="21">
        <f ca="1">IFERROR(INDIRECT("'"&amp;$B$2&amp;"'!"&amp;ADDRESS(MATCH($B46,INDIRECT("'"&amp;$B$2&amp;"'!$B$1:$B$1095"),0),MATCH(W$5,INDIRECT("'"&amp;$B$2&amp;"'!5:5"),0))),0)</f>
        <v>2316.2547945205483</v>
      </c>
      <c r="X46" s="21">
        <f ca="1">IFERROR(INDIRECT("'"&amp;$B$2&amp;"'!"&amp;ADDRESS(MATCH($B46,INDIRECT("'"&amp;$B$2&amp;"'!$B$1:$B$1095"),0),MATCH(X$5,INDIRECT("'"&amp;$B$2&amp;"'!5:5"),0))),0)</f>
        <v>0</v>
      </c>
      <c r="Y46" s="21">
        <f ca="1">IFERROR(INDIRECT("'"&amp;$B$2&amp;"'!"&amp;ADDRESS(MATCH($B46,INDIRECT("'"&amp;$B$2&amp;"'!$B$1:$B$1095"),0),MATCH(Y$5,INDIRECT("'"&amp;$B$2&amp;"'!5:5"),0))),0)</f>
        <v>3.0410958904109591</v>
      </c>
      <c r="Z46" s="21">
        <f ca="1">IFERROR(INDIRECT("'"&amp;$B$2&amp;"'!"&amp;ADDRESS(MATCH($B46,INDIRECT("'"&amp;$B$2&amp;"'!$B$1:$B$1095"),0),MATCH(Z$5,INDIRECT("'"&amp;$B$2&amp;"'!5:5"),0))),0)</f>
        <v>47.561643835616437</v>
      </c>
      <c r="AA46" s="21">
        <f ca="1">IFERROR(INDIRECT("'"&amp;$B$2&amp;"'!"&amp;ADDRESS(MATCH($B46,INDIRECT("'"&amp;$B$2&amp;"'!$B$1:$B$1095"),0),MATCH(AA$5,INDIRECT("'"&amp;$B$2&amp;"'!5:5"),0))),0)</f>
        <v>0</v>
      </c>
      <c r="AB46" s="21">
        <f ca="1">IFERROR(INDIRECT("'"&amp;$B$2&amp;"'!"&amp;ADDRESS(MATCH($B46,INDIRECT("'"&amp;$B$2&amp;"'!$B$1:$B$1095"),0),MATCH(AB$5,INDIRECT("'"&amp;$B$2&amp;"'!5:5"),0))),0)</f>
        <v>0</v>
      </c>
      <c r="AC46" s="21">
        <f ca="1">IFERROR(INDIRECT("'"&amp;$B$2&amp;"'!"&amp;ADDRESS(MATCH($B46,INDIRECT("'"&amp;$B$2&amp;"'!$B$1:$B$1095"),0),MATCH(AC$5,INDIRECT("'"&amp;$B$2&amp;"'!5:5"),0))),0)</f>
        <v>46</v>
      </c>
      <c r="AD46" s="21">
        <f ca="1">IFERROR(INDIRECT("'"&amp;$B$2&amp;"'!"&amp;ADDRESS(MATCH($B46,INDIRECT("'"&amp;$B$2&amp;"'!$B$1:$B$1095"),0),MATCH(AD$5,INDIRECT("'"&amp;$B$2&amp;"'!5:5"),0))),0)</f>
        <v>45.041095890410958</v>
      </c>
      <c r="AE46" s="21">
        <f ca="1">IFERROR(INDIRECT("'"&amp;$B$2&amp;"'!"&amp;ADDRESS(MATCH($B46,INDIRECT("'"&amp;$B$2&amp;"'!$B$1:$B$1095"),0),MATCH(AE$5,INDIRECT("'"&amp;$B$2&amp;"'!5:5"),0))),0)</f>
        <v>0</v>
      </c>
      <c r="AF46" s="21">
        <f ca="1">IFERROR(INDIRECT("'"&amp;$B$2&amp;"'!"&amp;ADDRESS(MATCH($B46,INDIRECT("'"&amp;$B$2&amp;"'!$B$1:$B$1095"),0),MATCH(AF$5,INDIRECT("'"&amp;$B$2&amp;"'!5:5"),0))),0)</f>
        <v>0</v>
      </c>
      <c r="AG46" s="21">
        <f ca="1">IFERROR(INDIRECT("'"&amp;$B$2&amp;"'!"&amp;ADDRESS(MATCH($B46,INDIRECT("'"&amp;$B$2&amp;"'!$B$1:$B$1095"),0),MATCH(AG$5,INDIRECT("'"&amp;$B$2&amp;"'!5:5"),0))),0)</f>
        <v>0</v>
      </c>
      <c r="AH46" s="21">
        <f ca="1">IFERROR(INDIRECT("'"&amp;$B$2&amp;"'!"&amp;ADDRESS(MATCH($B46,INDIRECT("'"&amp;$B$2&amp;"'!$B$1:$B$1095"),0),MATCH(AH$5,INDIRECT("'"&amp;$B$2&amp;"'!5:5"),0))),0)</f>
        <v>2</v>
      </c>
      <c r="AI46" s="21">
        <f ca="1">IFERROR(INDIRECT("'"&amp;$B$2&amp;"'!"&amp;ADDRESS(MATCH($B46,INDIRECT("'"&amp;$B$2&amp;"'!$B$1:$B$1095"),0),MATCH(AI$5,INDIRECT("'"&amp;$B$2&amp;"'!5:5"),0))),0)</f>
        <v>0</v>
      </c>
      <c r="AJ46" s="21">
        <f ca="1">IFERROR(INDIRECT("'"&amp;$B$2&amp;"'!"&amp;ADDRESS(MATCH($B46,INDIRECT("'"&amp;$B$2&amp;"'!$B$1:$B$1095"),0),MATCH(AJ$5,INDIRECT("'"&amp;$B$2&amp;"'!5:5"),0))),0)</f>
        <v>0</v>
      </c>
      <c r="AK46" s="21">
        <f ca="1">IFERROR(INDIRECT("'"&amp;$B$2&amp;"'!"&amp;ADDRESS(MATCH($B46,INDIRECT("'"&amp;$B$2&amp;"'!$B$1:$B$1095"),0),MATCH(AK$5,INDIRECT("'"&amp;$B$2&amp;"'!5:5"),0))),0)</f>
        <v>0</v>
      </c>
      <c r="AL46" s="21">
        <f ca="1">IFERROR(INDIRECT("'"&amp;$B$2&amp;"'!"&amp;ADDRESS(MATCH($B46,INDIRECT("'"&amp;$B$2&amp;"'!$B$1:$B$1095"),0),MATCH(AL$5,INDIRECT("'"&amp;$B$2&amp;"'!5:5"),0))),0)</f>
        <v>0</v>
      </c>
      <c r="AM46" s="21">
        <f ca="1">IFERROR(INDIRECT("'"&amp;$B$2&amp;"'!"&amp;ADDRESS(MATCH($B46,INDIRECT("'"&amp;$B$2&amp;"'!$B$1:$B$1095"),0),MATCH(AM$5,INDIRECT("'"&amp;$B$2&amp;"'!5:5"),0))),0)</f>
        <v>0</v>
      </c>
      <c r="AN46" s="21">
        <f ca="1">IFERROR(INDIRECT("'"&amp;$B$2&amp;"'!"&amp;ADDRESS(MATCH($B46,INDIRECT("'"&amp;$B$2&amp;"'!$B$1:$B$1095"),0),MATCH(AN$5,INDIRECT("'"&amp;$B$2&amp;"'!5:5"),0))),0)</f>
        <v>0</v>
      </c>
      <c r="AO46" s="21">
        <f ca="1">IFERROR(INDIRECT("'"&amp;$B$2&amp;"'!"&amp;ADDRESS(MATCH($B46,INDIRECT("'"&amp;$B$2&amp;"'!$B$1:$B$1095"),0),MATCH(AO$5,INDIRECT("'"&amp;$B$2&amp;"'!5:5"),0))),0)</f>
        <v>0</v>
      </c>
      <c r="AP46" s="21">
        <f ca="1">IFERROR(INDIRECT("'"&amp;$B$2&amp;"'!"&amp;ADDRESS(MATCH($B46,INDIRECT("'"&amp;$B$2&amp;"'!$B$1:$B$1095"),0),MATCH(AP$5,INDIRECT("'"&amp;$B$2&amp;"'!5:5"),0))),0)</f>
        <v>1</v>
      </c>
      <c r="AQ46" s="21">
        <f ca="1">IFERROR(INDIRECT("'"&amp;$B$2&amp;"'!"&amp;ADDRESS(MATCH($B46,INDIRECT("'"&amp;$B$2&amp;"'!$B$1:$B$1095"),0),MATCH(AQ$5,INDIRECT("'"&amp;$B$2&amp;"'!5:5"),0))),0)</f>
        <v>0</v>
      </c>
      <c r="AR46" s="21">
        <f ca="1">IFERROR(INDIRECT("'"&amp;$B$2&amp;"'!"&amp;ADDRESS(MATCH($B46,INDIRECT("'"&amp;$B$2&amp;"'!$B$1:$B$1095"),0),MATCH(AR$5,INDIRECT("'"&amp;$B$2&amp;"'!5:5"),0))),0)</f>
        <v>0</v>
      </c>
      <c r="AS46" s="21">
        <f ca="1">IFERROR(INDIRECT("'"&amp;$B$2&amp;"'!"&amp;ADDRESS(MATCH($B46,INDIRECT("'"&amp;$B$2&amp;"'!$B$1:$B$1095"),0),MATCH(AS$5,INDIRECT("'"&amp;$B$2&amp;"'!5:5"),0))),0)</f>
        <v>0</v>
      </c>
      <c r="AT46" s="21">
        <f ca="1">IFERROR(INDIRECT("'"&amp;$B$2&amp;"'!"&amp;ADDRESS(MATCH($B46,INDIRECT("'"&amp;$B$2&amp;"'!$B$1:$B$1095"),0),MATCH(AT$5,INDIRECT("'"&amp;$B$2&amp;"'!5:5"),0))),0)</f>
        <v>2385.2465753424663</v>
      </c>
      <c r="AU46" s="21">
        <f ca="1">IFERROR(INDIRECT("'"&amp;$B$2&amp;"'!"&amp;ADDRESS(MATCH($B46,INDIRECT("'"&amp;$B$2&amp;"'!$B$1:$B$1095"),0),MATCH(AU$5,INDIRECT("'"&amp;$B$2&amp;"'!5:5"),0))),0)</f>
        <v>2381.2465753424663</v>
      </c>
      <c r="AV46" s="21">
        <f ca="1">IFERROR(INDIRECT("'"&amp;$B$2&amp;"'!"&amp;ADDRESS(MATCH($B46,INDIRECT("'"&amp;$B$2&amp;"'!$B$1:$B$1095"),0),MATCH(AV$5,INDIRECT("'"&amp;$B$2&amp;"'!5:5"),0))),0)</f>
        <v>106.08219178082192</v>
      </c>
      <c r="AW46" s="21">
        <f ca="1">IFERROR(INDIRECT("'"&amp;$B$2&amp;"'!"&amp;ADDRESS(MATCH($B46,INDIRECT("'"&amp;$B$2&amp;"'!$B$1:$B$1095"),0),MATCH(AW$5,INDIRECT("'"&amp;$B$2&amp;"'!5:5"),0))),0)</f>
        <v>0</v>
      </c>
      <c r="AX46" s="21">
        <f ca="1">IFERROR(INDIRECT("'"&amp;$B$2&amp;"'!"&amp;ADDRESS(MATCH($B46,INDIRECT("'"&amp;$B$2&amp;"'!$B$1:$B$1095"),0),MATCH(AX$5,INDIRECT("'"&amp;$B$2&amp;"'!5:5"),0))),0)</f>
        <v>53.041095890410958</v>
      </c>
      <c r="AY46" s="21">
        <f ca="1">IFERROR(INDIRECT("'"&amp;$B$2&amp;"'!"&amp;ADDRESS(MATCH($B46,INDIRECT("'"&amp;$B$2&amp;"'!$B$1:$B$1095"),0),MATCH(AY$5,INDIRECT("'"&amp;$B$2&amp;"'!5:5"),0))),0)</f>
        <v>0</v>
      </c>
      <c r="AZ46" s="21">
        <f ca="1">IFERROR(INDIRECT("'"&amp;$B$2&amp;"'!"&amp;ADDRESS(MATCH($B46,INDIRECT("'"&amp;$B$2&amp;"'!$B$1:$B$1095"),0),MATCH(AZ$5,INDIRECT("'"&amp;$B$2&amp;"'!5:5"),0))),0)</f>
        <v>0</v>
      </c>
      <c r="BA46" s="21">
        <f ca="1">IFERROR(INDIRECT("'"&amp;$B$2&amp;"'!"&amp;ADDRESS(MATCH($B46,INDIRECT("'"&amp;$B$2&amp;"'!$B$1:$B$1095"),0),MATCH(BA$5,INDIRECT("'"&amp;$B$2&amp;"'!5:5"),0))),0)</f>
        <v>0</v>
      </c>
      <c r="BB46" s="21">
        <f ca="1">IFERROR(INDIRECT("'"&amp;$B$2&amp;"'!"&amp;ADDRESS(MATCH($B46,INDIRECT("'"&amp;$B$2&amp;"'!$B$1:$B$1095"),0),MATCH(BB$5,INDIRECT("'"&amp;$B$2&amp;"'!5:5"),0))),0)</f>
        <v>0</v>
      </c>
      <c r="BC46" s="21">
        <f ca="1">IFERROR(INDIRECT("'"&amp;$B$2&amp;"'!"&amp;ADDRESS(MATCH($B46,INDIRECT("'"&amp;$B$2&amp;"'!$B$1:$B$1095"),0),MATCH(BC$5,INDIRECT("'"&amp;$B$2&amp;"'!5:5"),0))),0)</f>
        <v>0</v>
      </c>
      <c r="BD46" s="21">
        <f ca="1">IFERROR(INDIRECT("'"&amp;$B$2&amp;"'!"&amp;ADDRESS(MATCH($B46,INDIRECT("'"&amp;$B$2&amp;"'!$B$1:$B$1095"),0),MATCH(BD$5,INDIRECT("'"&amp;$B$2&amp;"'!5:5"),0))),0)</f>
        <v>2427.2054794520564</v>
      </c>
      <c r="BE46" s="21">
        <f ca="1">IFERROR(INDIRECT("'"&amp;$B$2&amp;"'!"&amp;ADDRESS(MATCH($B46,INDIRECT("'"&amp;$B$2&amp;"'!$B$1:$B$1095"),0),MATCH(BE$5,INDIRECT("'"&amp;$B$2&amp;"'!5:5"),0))),0)</f>
        <v>0</v>
      </c>
      <c r="BF46" s="21">
        <f ca="1">IFERROR(INDIRECT("'"&amp;$B$2&amp;"'!"&amp;ADDRESS(MATCH($B46,INDIRECT("'"&amp;$B$2&amp;"'!$B$1:$B$1095"),0),MATCH(BF$5,INDIRECT("'"&amp;$B$2&amp;"'!5:5"),0))),0)</f>
        <v>0</v>
      </c>
      <c r="BG46" s="21">
        <f ca="1">IFERROR(INDIRECT("'"&amp;$B$2&amp;"'!"&amp;ADDRESS(MATCH($B46,INDIRECT("'"&amp;$B$2&amp;"'!$B$1:$B$1095"),0),MATCH(BG$5,INDIRECT("'"&amp;$B$2&amp;"'!5:5"),0))),0)</f>
        <v>0</v>
      </c>
      <c r="BH46" s="21">
        <f ca="1">IFERROR(INDIRECT("'"&amp;$B$2&amp;"'!"&amp;ADDRESS(MATCH($B46,INDIRECT("'"&amp;$B$2&amp;"'!$B$1:$B$1095"),0),MATCH(BH$5,INDIRECT("'"&amp;$B$2&amp;"'!5:5"),0))),0)</f>
        <v>0</v>
      </c>
      <c r="BI46" s="21">
        <f ca="1">IFERROR(INDIRECT("'"&amp;$B$2&amp;"'!"&amp;ADDRESS(MATCH($B46,INDIRECT("'"&amp;$B$2&amp;"'!$B$1:$B$1095"),0),MATCH(BI$5,INDIRECT("'"&amp;$B$2&amp;"'!5:5"),0))),0)</f>
        <v>0</v>
      </c>
      <c r="BJ46" s="21">
        <f ca="1">IFERROR(INDIRECT("'"&amp;$B$2&amp;"'!"&amp;ADDRESS(MATCH($B46,INDIRECT("'"&amp;$B$2&amp;"'!$B$1:$B$1095"),0),MATCH(BJ$5,INDIRECT("'"&amp;$B$2&amp;"'!5:5"),0))),0)</f>
        <v>0</v>
      </c>
      <c r="BK46" s="21">
        <f ca="1">IFERROR(INDIRECT("'"&amp;$B$2&amp;"'!"&amp;ADDRESS(MATCH($B46,INDIRECT("'"&amp;$B$2&amp;"'!$B$1:$B$1095"),0),MATCH(BK$5,INDIRECT("'"&amp;$B$2&amp;"'!5:5"),0))),0)</f>
        <v>0</v>
      </c>
      <c r="BL46" s="21">
        <f ca="1">IFERROR(INDIRECT("'"&amp;$B$2&amp;"'!"&amp;ADDRESS(MATCH($B46,INDIRECT("'"&amp;$B$2&amp;"'!$B$1:$B$1095"),0),MATCH(BL$5,INDIRECT("'"&amp;$B$2&amp;"'!5:5"),0))),0)</f>
        <v>4</v>
      </c>
      <c r="BM46" s="21">
        <f ca="1">IFERROR(INDIRECT("'"&amp;$B$2&amp;"'!"&amp;ADDRESS(MATCH($B46,INDIRECT("'"&amp;$B$2&amp;"'!$B$1:$B$1095"),0),MATCH(BM$5,INDIRECT("'"&amp;$B$2&amp;"'!5:5"),0))),0)</f>
        <v>0</v>
      </c>
      <c r="BN46" s="21">
        <f ca="1">IFERROR(INDIRECT("'"&amp;$B$2&amp;"'!"&amp;ADDRESS(MATCH($B46,INDIRECT("'"&amp;$B$2&amp;"'!$B$1:$B$1095"),0),MATCH(BN$5,INDIRECT("'"&amp;$B$2&amp;"'!5:5"),0))),0)</f>
        <v>2287.9123287671241</v>
      </c>
      <c r="BO46" s="21">
        <f ca="1">IFERROR(INDIRECT("'"&amp;$B$2&amp;"'!"&amp;ADDRESS(MATCH($B46,INDIRECT("'"&amp;$B$2&amp;"'!$B$1:$B$1095"),0),MATCH(BO$5,INDIRECT("'"&amp;$B$2&amp;"'!5:5"),0))),0)</f>
        <v>0</v>
      </c>
      <c r="BP46" s="21">
        <f ca="1">IFERROR(INDIRECT("'"&amp;$B$2&amp;"'!"&amp;ADDRESS(MATCH($B46,INDIRECT("'"&amp;$B$2&amp;"'!$B$1:$B$1095"),0),MATCH(BP$5,INDIRECT("'"&amp;$B$2&amp;"'!5:5"),0))),0)</f>
        <v>6.0410958904109586</v>
      </c>
      <c r="BQ46" s="21">
        <f ca="1">IFERROR(INDIRECT("'"&amp;$B$2&amp;"'!"&amp;ADDRESS(MATCH($B46,INDIRECT("'"&amp;$B$2&amp;"'!$B$1:$B$1095"),0),MATCH(BQ$5,INDIRECT("'"&amp;$B$2&amp;"'!5:5"),0))),0)</f>
        <v>0</v>
      </c>
      <c r="BR46" s="21">
        <f ca="1">IFERROR(INDIRECT("'"&amp;$B$2&amp;"'!"&amp;ADDRESS(MATCH($B46,INDIRECT("'"&amp;$B$2&amp;"'!$B$1:$B$1095"),0),MATCH(BR$5,INDIRECT("'"&amp;$B$2&amp;"'!5:5"),0))),0)</f>
        <v>45.041095890410958</v>
      </c>
      <c r="BS46" s="21">
        <f ca="1">IFERROR(INDIRECT("'"&amp;$B$2&amp;"'!"&amp;ADDRESS(MATCH($B46,INDIRECT("'"&amp;$B$2&amp;"'!$B$1:$B$1095"),0),MATCH(BS$5,INDIRECT("'"&amp;$B$2&amp;"'!5:5"),0))),0)</f>
        <v>22</v>
      </c>
      <c r="BT46" s="21">
        <f ca="1">IFERROR(INDIRECT("'"&amp;$B$2&amp;"'!"&amp;ADDRESS(MATCH($B46,INDIRECT("'"&amp;$B$2&amp;"'!$B$1:$B$1095"),0),MATCH(BT$5,INDIRECT("'"&amp;$B$2&amp;"'!5:5"),0))),0)</f>
        <v>0</v>
      </c>
      <c r="BU46" s="21">
        <f ca="1">IFERROR(INDIRECT("'"&amp;$B$2&amp;"'!"&amp;ADDRESS(MATCH($B46,INDIRECT("'"&amp;$B$2&amp;"'!$B$1:$B$1095"),0),MATCH(BU$5,INDIRECT("'"&amp;$B$2&amp;"'!5:5"),0))),0)</f>
        <v>0</v>
      </c>
      <c r="BV46" s="21">
        <f ca="1">IFERROR(INDIRECT("'"&amp;$B$2&amp;"'!"&amp;ADDRESS(MATCH($B46,INDIRECT("'"&amp;$B$2&amp;"'!$B$1:$B$1095"),0),MATCH(BV$5,INDIRECT("'"&amp;$B$2&amp;"'!5:5"),0))),0)</f>
        <v>0</v>
      </c>
      <c r="BW46" s="21">
        <f ca="1">IFERROR(INDIRECT("'"&amp;$B$2&amp;"'!"&amp;ADDRESS(MATCH($B46,INDIRECT("'"&amp;$B$2&amp;"'!$B$1:$B$1095"),0),MATCH(BW$5,INDIRECT("'"&amp;$B$2&amp;"'!5:5"),0))),0)</f>
        <v>0</v>
      </c>
      <c r="BX46" s="21">
        <f ca="1">IFERROR(INDIRECT("'"&amp;$B$2&amp;"'!"&amp;ADDRESS(MATCH($B46,INDIRECT("'"&amp;$B$2&amp;"'!$B$1:$B$1095"),0),MATCH(BX$5,INDIRECT("'"&amp;$B$2&amp;"'!5:5"),0))),0)</f>
        <v>0</v>
      </c>
      <c r="BY46" s="21">
        <f ca="1">IFERROR(INDIRECT("'"&amp;$B$2&amp;"'!"&amp;ADDRESS(MATCH($B46,INDIRECT("'"&amp;$B$2&amp;"'!$B$1:$B$1095"),0),MATCH(BY$5,INDIRECT("'"&amp;$B$2&amp;"'!5:5"),0))),0)</f>
        <v>0</v>
      </c>
      <c r="BZ46" s="21">
        <f ca="1">IFERROR(INDIRECT("'"&amp;$B$2&amp;"'!"&amp;ADDRESS(MATCH($B46,INDIRECT("'"&amp;$B$2&amp;"'!$B$1:$B$1095"),0),MATCH(BZ$5,INDIRECT("'"&amp;$B$2&amp;"'!5:5"),0))),0)</f>
        <v>0</v>
      </c>
      <c r="CA46" s="21">
        <f ca="1">IFERROR(INDIRECT("'"&amp;$B$2&amp;"'!"&amp;ADDRESS(MATCH($B46,INDIRECT("'"&amp;$B$2&amp;"'!$B$1:$B$1095"),0),MATCH(CA$5,INDIRECT("'"&amp;$B$2&amp;"'!5:5"),0))),0)</f>
        <v>0</v>
      </c>
      <c r="CB46" s="21">
        <f ca="1">IFERROR(INDIRECT("'"&amp;$B$2&amp;"'!"&amp;ADDRESS(MATCH($B46,INDIRECT("'"&amp;$B$2&amp;"'!$B$1:$B$1095"),0),MATCH(CB$5,INDIRECT("'"&amp;$B$2&amp;"'!5:5"),0))),0)</f>
        <v>0</v>
      </c>
      <c r="CC46" s="21">
        <f ca="1">IFERROR(INDIRECT("'"&amp;$B$2&amp;"'!"&amp;ADDRESS(MATCH($B46,INDIRECT("'"&amp;$B$2&amp;"'!$B$1:$B$1095"),0),MATCH(CC$5,INDIRECT("'"&amp;$B$2&amp;"'!5:5"),0))),0)</f>
        <v>0</v>
      </c>
      <c r="CD46" s="21">
        <f ca="1">IFERROR(INDIRECT("'"&amp;$B$2&amp;"'!"&amp;ADDRESS(MATCH($B46,INDIRECT("'"&amp;$B$2&amp;"'!$B$1:$B$1095"),0),MATCH(CD$5,INDIRECT("'"&amp;$B$2&amp;"'!5:5"),0))),0)</f>
        <v>0</v>
      </c>
      <c r="CE46" s="21">
        <f ca="1">IFERROR(INDIRECT("'"&amp;$B$2&amp;"'!"&amp;ADDRESS(MATCH($B46,INDIRECT("'"&amp;$B$2&amp;"'!$B$1:$B$1095"),0),MATCH(CE$5,INDIRECT("'"&amp;$B$2&amp;"'!5:5"),0))),0)</f>
        <v>0</v>
      </c>
      <c r="CF46" s="21">
        <f ca="1">IFERROR(INDIRECT("'"&amp;$B$2&amp;"'!"&amp;ADDRESS(MATCH($B46,INDIRECT("'"&amp;$B$2&amp;"'!$B$1:$B$1095"),0),MATCH(CF$5,INDIRECT("'"&amp;$B$2&amp;"'!5:5"),0))),0)</f>
        <v>0</v>
      </c>
      <c r="CG46" s="21">
        <f ca="1">IFERROR(INDIRECT("'"&amp;$B$2&amp;"'!"&amp;ADDRESS(MATCH($B46,INDIRECT("'"&amp;$B$2&amp;"'!$B$1:$B$1095"),0),MATCH(CG$5,INDIRECT("'"&amp;$B$2&amp;"'!5:5"),0))),0)</f>
        <v>0</v>
      </c>
      <c r="CH46" s="21">
        <f ca="1">IFERROR(INDIRECT("'"&amp;$B$2&amp;"'!"&amp;ADDRESS(MATCH($B46,INDIRECT("'"&amp;$B$2&amp;"'!$B$1:$B$1095"),0),MATCH(CH$5,INDIRECT("'"&amp;$B$2&amp;"'!5:5"),0))),0)</f>
        <v>0</v>
      </c>
      <c r="CI46" s="22">
        <f t="shared" ca="1" si="1"/>
        <v>3396</v>
      </c>
      <c r="CJ46" s="21">
        <f ca="1">IFERROR(INDIRECT("'"&amp;$B$2&amp;"'!"&amp;ADDRESS(MATCH($B46,INDIRECT("'"&amp;$B$2&amp;"'!$B$1:$B$1095"),0),MATCH(CJ$5,INDIRECT("'"&amp;$B$2&amp;"'!5:5"),0))),0)</f>
        <v>0</v>
      </c>
      <c r="CK46" s="21">
        <f ca="1">IFERROR(INDIRECT("'"&amp;$B$2&amp;"'!"&amp;ADDRESS(MATCH($B46,INDIRECT("'"&amp;$B$2&amp;"'!$B$1:$B$1095"),0),MATCH(CK$5,INDIRECT("'"&amp;$B$2&amp;"'!5:5"),0))),0)</f>
        <v>3056</v>
      </c>
      <c r="CL46" s="22">
        <f t="shared" ca="1" si="2"/>
        <v>340</v>
      </c>
      <c r="CM46" s="21">
        <f ca="1">IFERROR(INDIRECT("'"&amp;$B$2&amp;"'!"&amp;ADDRESS(MATCH($B46,INDIRECT("'"&amp;$B$2&amp;"'!$B$1:$B$1095"),0),MATCH(CM$5,INDIRECT("'"&amp;$B$2&amp;"'!5:5"),0))),0)</f>
        <v>340</v>
      </c>
      <c r="CN46" s="21">
        <f ca="1">IFERROR(INDIRECT("'"&amp;$B$2&amp;"'!"&amp;ADDRESS(MATCH($B46,INDIRECT("'"&amp;$B$2&amp;"'!$B$1:$B$1095"),0),MATCH(CN$5,INDIRECT("'"&amp;$B$2&amp;"'!5:5"),0))),0)</f>
        <v>0</v>
      </c>
      <c r="CO46" s="22">
        <f t="shared" ca="1" si="3"/>
        <v>0</v>
      </c>
      <c r="CP46" s="21">
        <f ca="1">IFERROR(INDIRECT("'"&amp;$B$2&amp;"'!"&amp;ADDRESS(MATCH($B46,INDIRECT("'"&amp;$B$2&amp;"'!$B$1:$B$1095"),0),MATCH(CP$5,INDIRECT("'"&amp;$B$2&amp;"'!5:5"),0))),0)</f>
        <v>0</v>
      </c>
      <c r="CQ46" s="21">
        <f ca="1">IFERROR(INDIRECT("'"&amp;$B$2&amp;"'!"&amp;ADDRESS(MATCH($B46,INDIRECT("'"&amp;$B$2&amp;"'!$B$1:$B$1095"),0),MATCH(CQ$5,INDIRECT("'"&amp;$B$2&amp;"'!5:5"),0))),0)</f>
        <v>0</v>
      </c>
      <c r="CR46" s="21">
        <f ca="1">IFERROR(INDIRECT("'"&amp;$B$2&amp;"'!"&amp;ADDRESS(MATCH($B46,INDIRECT("'"&amp;$B$2&amp;"'!$B$1:$B$1095"),0),MATCH(CR$5,INDIRECT("'"&amp;$B$2&amp;"'!5:5"),0))),0)</f>
        <v>2720</v>
      </c>
      <c r="CS46" s="21">
        <f ca="1">IFERROR(INDIRECT("'"&amp;$B$2&amp;"'!"&amp;ADDRESS(MATCH($B46,INDIRECT("'"&amp;$B$2&amp;"'!$B$1:$B$1095"),0),MATCH(CS$5,INDIRECT("'"&amp;$B$2&amp;"'!5:5"),0))),0)</f>
        <v>0</v>
      </c>
      <c r="CT46" s="21">
        <f ca="1">IFERROR(INDIRECT("'"&amp;$B$2&amp;"'!"&amp;ADDRESS(MATCH($B46,INDIRECT("'"&amp;$B$2&amp;"'!$B$1:$B$1095"),0),MATCH(CT$5,INDIRECT("'"&amp;$B$2&amp;"'!5:5"),0))),0)</f>
        <v>0</v>
      </c>
      <c r="CU46" s="22">
        <f t="shared" ca="1" si="5"/>
        <v>23970.597260273971</v>
      </c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</row>
    <row r="47" spans="1:226" ht="12.75" customHeight="1" x14ac:dyDescent="0.2">
      <c r="A47" s="67" t="s">
        <v>184</v>
      </c>
      <c r="B47" s="20">
        <v>1053</v>
      </c>
      <c r="C47" s="68" t="s">
        <v>144</v>
      </c>
      <c r="D47" s="22">
        <f t="shared" ca="1" si="0"/>
        <v>4866</v>
      </c>
      <c r="E47" s="21">
        <f ca="1">IFERROR(INDIRECT("'"&amp;$B$2&amp;"'!"&amp;ADDRESS(MATCH($B47,INDIRECT("'"&amp;$B$2&amp;"'!$B$1:$B$1095"),0),MATCH(E$5,INDIRECT("'"&amp;$B$2&amp;"'!5:5"),0))),0)</f>
        <v>4866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0</v>
      </c>
      <c r="I47" s="21">
        <f ca="1">IFERROR(INDIRECT("'"&amp;$B$2&amp;"'!"&amp;ADDRESS(MATCH($B47,INDIRECT("'"&amp;$B$2&amp;"'!$B$1:$B$1095"),0),MATCH(I$5,INDIRECT("'"&amp;$B$2&amp;"'!5:5"),0))),0)</f>
        <v>1073</v>
      </c>
      <c r="J47" s="21">
        <f ca="1">IFERROR(INDIRECT("'"&amp;$B$2&amp;"'!"&amp;ADDRESS(MATCH($B47,INDIRECT("'"&amp;$B$2&amp;"'!$B$1:$B$1095"),0),MATCH(J$5,INDIRECT("'"&amp;$B$2&amp;"'!5:5"),0))),0)</f>
        <v>0</v>
      </c>
      <c r="K47" s="21">
        <f ca="1">IFERROR(INDIRECT("'"&amp;$B$2&amp;"'!"&amp;ADDRESS(MATCH($B47,INDIRECT("'"&amp;$B$2&amp;"'!$B$1:$B$1095"),0),MATCH(K$5,INDIRECT("'"&amp;$B$2&amp;"'!5:5"),0))),0)</f>
        <v>0</v>
      </c>
      <c r="L47" s="21">
        <f ca="1">IFERROR(INDIRECT("'"&amp;$B$2&amp;"'!"&amp;ADDRESS(MATCH($B47,INDIRECT("'"&amp;$B$2&amp;"'!$B$1:$B$1095"),0),MATCH(L$5,INDIRECT("'"&amp;$B$2&amp;"'!5:5"),0))),0)</f>
        <v>0</v>
      </c>
      <c r="M47" s="21">
        <f ca="1">IFERROR(INDIRECT("'"&amp;$B$2&amp;"'!"&amp;ADDRESS(MATCH($B47,INDIRECT("'"&amp;$B$2&amp;"'!$B$1:$B$1095"),0),MATCH(M$5,INDIRECT("'"&amp;$B$2&amp;"'!5:5"),0))),0)</f>
        <v>0</v>
      </c>
      <c r="N47" s="21">
        <f ca="1">IFERROR(INDIRECT("'"&amp;$B$2&amp;"'!"&amp;ADDRESS(MATCH($B47,INDIRECT("'"&amp;$B$2&amp;"'!$B$1:$B$1095"),0),MATCH(N$5,INDIRECT("'"&amp;$B$2&amp;"'!5:5"),0))),0)</f>
        <v>0</v>
      </c>
      <c r="O47" s="21">
        <f ca="1">IFERROR(INDIRECT("'"&amp;$B$2&amp;"'!"&amp;ADDRESS(MATCH($B47,INDIRECT("'"&amp;$B$2&amp;"'!$B$1:$B$1095"),0),MATCH(O$5,INDIRECT("'"&amp;$B$2&amp;"'!5:5"),0))),0)</f>
        <v>0</v>
      </c>
      <c r="P47" s="21">
        <f ca="1">IFERROR(INDIRECT("'"&amp;$B$2&amp;"'!"&amp;ADDRESS(MATCH($B47,INDIRECT("'"&amp;$B$2&amp;"'!$B$1:$B$1095"),0),MATCH(P$5,INDIRECT("'"&amp;$B$2&amp;"'!5:5"),0))),0)</f>
        <v>0</v>
      </c>
      <c r="Q47" s="21">
        <f ca="1">IFERROR(INDIRECT("'"&amp;$B$2&amp;"'!"&amp;ADDRESS(MATCH($B47,INDIRECT("'"&amp;$B$2&amp;"'!$B$1:$B$1095"),0),MATCH(Q$5,INDIRECT("'"&amp;$B$2&amp;"'!5:5"),0))),0)</f>
        <v>0</v>
      </c>
      <c r="R47" s="21">
        <f ca="1">IFERROR(INDIRECT("'"&amp;$B$2&amp;"'!"&amp;ADDRESS(MATCH($B47,INDIRECT("'"&amp;$B$2&amp;"'!$B$1:$B$1095"),0),MATCH(R$5,INDIRECT("'"&amp;$B$2&amp;"'!5:5"),0))),0)</f>
        <v>0</v>
      </c>
      <c r="S47" s="21">
        <f ca="1">IFERROR(INDIRECT("'"&amp;$B$2&amp;"'!"&amp;ADDRESS(MATCH($B47,INDIRECT("'"&amp;$B$2&amp;"'!$B$1:$B$1095"),0),MATCH(S$5,INDIRECT("'"&amp;$B$2&amp;"'!5:5"),0))),0)</f>
        <v>0</v>
      </c>
      <c r="T47" s="21">
        <f ca="1">IFERROR(INDIRECT("'"&amp;$B$2&amp;"'!"&amp;ADDRESS(MATCH($B47,INDIRECT("'"&amp;$B$2&amp;"'!$B$1:$B$1095"),0),MATCH(T$5,INDIRECT("'"&amp;$B$2&amp;"'!5:5"),0))),0)</f>
        <v>302324</v>
      </c>
      <c r="U47" s="21">
        <f ca="1">IFERROR(INDIRECT("'"&amp;$B$2&amp;"'!"&amp;ADDRESS(MATCH($B47,INDIRECT("'"&amp;$B$2&amp;"'!$B$1:$B$1095"),0),MATCH(U$5,INDIRECT("'"&amp;$B$2&amp;"'!5:5"),0))),0)</f>
        <v>0</v>
      </c>
      <c r="V47" s="21">
        <f ca="1">IFERROR(INDIRECT("'"&amp;$B$2&amp;"'!"&amp;ADDRESS(MATCH($B47,INDIRECT("'"&amp;$B$2&amp;"'!$B$1:$B$1095"),0),MATCH(V$5,INDIRECT("'"&amp;$B$2&amp;"'!5:5"),0))),0)</f>
        <v>326489</v>
      </c>
      <c r="W47" s="21">
        <f ca="1">IFERROR(INDIRECT("'"&amp;$B$2&amp;"'!"&amp;ADDRESS(MATCH($B47,INDIRECT("'"&amp;$B$2&amp;"'!$B$1:$B$1095"),0),MATCH(W$5,INDIRECT("'"&amp;$B$2&amp;"'!5:5"),0))),0)</f>
        <v>75896</v>
      </c>
      <c r="X47" s="21">
        <f ca="1">IFERROR(INDIRECT("'"&amp;$B$2&amp;"'!"&amp;ADDRESS(MATCH($B47,INDIRECT("'"&amp;$B$2&amp;"'!$B$1:$B$1095"),0),MATCH(X$5,INDIRECT("'"&amp;$B$2&amp;"'!5:5"),0))),0)</f>
        <v>0</v>
      </c>
      <c r="Y47" s="21">
        <f ca="1">IFERROR(INDIRECT("'"&amp;$B$2&amp;"'!"&amp;ADDRESS(MATCH($B47,INDIRECT("'"&amp;$B$2&amp;"'!$B$1:$B$1095"),0),MATCH(Y$5,INDIRECT("'"&amp;$B$2&amp;"'!5:5"),0))),0)</f>
        <v>0</v>
      </c>
      <c r="Z47" s="21">
        <f ca="1">IFERROR(INDIRECT("'"&amp;$B$2&amp;"'!"&amp;ADDRESS(MATCH($B47,INDIRECT("'"&amp;$B$2&amp;"'!$B$1:$B$1095"),0),MATCH(Z$5,INDIRECT("'"&amp;$B$2&amp;"'!5:5"),0))),0)</f>
        <v>4558</v>
      </c>
      <c r="AA47" s="21">
        <f ca="1">IFERROR(INDIRECT("'"&amp;$B$2&amp;"'!"&amp;ADDRESS(MATCH($B47,INDIRECT("'"&amp;$B$2&amp;"'!$B$1:$B$1095"),0),MATCH(AA$5,INDIRECT("'"&amp;$B$2&amp;"'!5:5"),0))),0)</f>
        <v>0</v>
      </c>
      <c r="AB47" s="21">
        <f ca="1">IFERROR(INDIRECT("'"&amp;$B$2&amp;"'!"&amp;ADDRESS(MATCH($B47,INDIRECT("'"&amp;$B$2&amp;"'!$B$1:$B$1095"),0),MATCH(AB$5,INDIRECT("'"&amp;$B$2&amp;"'!5:5"),0))),0)</f>
        <v>0</v>
      </c>
      <c r="AC47" s="21">
        <f ca="1">IFERROR(INDIRECT("'"&amp;$B$2&amp;"'!"&amp;ADDRESS(MATCH($B47,INDIRECT("'"&amp;$B$2&amp;"'!$B$1:$B$1095"),0),MATCH(AC$5,INDIRECT("'"&amp;$B$2&amp;"'!5:5"),0))),0)</f>
        <v>4866</v>
      </c>
      <c r="AD47" s="21">
        <f ca="1">IFERROR(INDIRECT("'"&amp;$B$2&amp;"'!"&amp;ADDRESS(MATCH($B47,INDIRECT("'"&amp;$B$2&amp;"'!$B$1:$B$1095"),0),MATCH(AD$5,INDIRECT("'"&amp;$B$2&amp;"'!5:5"),0))),0)</f>
        <v>4866</v>
      </c>
      <c r="AE47" s="21">
        <f ca="1">IFERROR(INDIRECT("'"&amp;$B$2&amp;"'!"&amp;ADDRESS(MATCH($B47,INDIRECT("'"&amp;$B$2&amp;"'!$B$1:$B$1095"),0),MATCH(AE$5,INDIRECT("'"&amp;$B$2&amp;"'!5:5"),0))),0)</f>
        <v>0</v>
      </c>
      <c r="AF47" s="21">
        <f ca="1">IFERROR(INDIRECT("'"&amp;$B$2&amp;"'!"&amp;ADDRESS(MATCH($B47,INDIRECT("'"&amp;$B$2&amp;"'!$B$1:$B$1095"),0),MATCH(AF$5,INDIRECT("'"&amp;$B$2&amp;"'!5:5"),0))),0)</f>
        <v>0</v>
      </c>
      <c r="AG47" s="21">
        <f ca="1">IFERROR(INDIRECT("'"&amp;$B$2&amp;"'!"&amp;ADDRESS(MATCH($B47,INDIRECT("'"&amp;$B$2&amp;"'!$B$1:$B$1095"),0),MATCH(AG$5,INDIRECT("'"&amp;$B$2&amp;"'!5:5"),0))),0)</f>
        <v>0</v>
      </c>
      <c r="AH47" s="21">
        <f ca="1">IFERROR(INDIRECT("'"&amp;$B$2&amp;"'!"&amp;ADDRESS(MATCH($B47,INDIRECT("'"&amp;$B$2&amp;"'!$B$1:$B$1095"),0),MATCH(AH$5,INDIRECT("'"&amp;$B$2&amp;"'!5:5"),0))),0)</f>
        <v>0</v>
      </c>
      <c r="AI47" s="21">
        <f ca="1">IFERROR(INDIRECT("'"&amp;$B$2&amp;"'!"&amp;ADDRESS(MATCH($B47,INDIRECT("'"&amp;$B$2&amp;"'!$B$1:$B$1095"),0),MATCH(AI$5,INDIRECT("'"&amp;$B$2&amp;"'!5:5"),0))),0)</f>
        <v>0</v>
      </c>
      <c r="AJ47" s="21">
        <f ca="1">IFERROR(INDIRECT("'"&amp;$B$2&amp;"'!"&amp;ADDRESS(MATCH($B47,INDIRECT("'"&amp;$B$2&amp;"'!$B$1:$B$1095"),0),MATCH(AJ$5,INDIRECT("'"&amp;$B$2&amp;"'!5:5"),0))),0)</f>
        <v>0</v>
      </c>
      <c r="AK47" s="21">
        <f ca="1">IFERROR(INDIRECT("'"&amp;$B$2&amp;"'!"&amp;ADDRESS(MATCH($B47,INDIRECT("'"&amp;$B$2&amp;"'!$B$1:$B$1095"),0),MATCH(AK$5,INDIRECT("'"&amp;$B$2&amp;"'!5:5"),0))),0)</f>
        <v>0</v>
      </c>
      <c r="AL47" s="21">
        <f ca="1">IFERROR(INDIRECT("'"&amp;$B$2&amp;"'!"&amp;ADDRESS(MATCH($B47,INDIRECT("'"&amp;$B$2&amp;"'!$B$1:$B$1095"),0),MATCH(AL$5,INDIRECT("'"&amp;$B$2&amp;"'!5:5"),0))),0)</f>
        <v>0</v>
      </c>
      <c r="AM47" s="21">
        <f ca="1">IFERROR(INDIRECT("'"&amp;$B$2&amp;"'!"&amp;ADDRESS(MATCH($B47,INDIRECT("'"&amp;$B$2&amp;"'!$B$1:$B$1095"),0),MATCH(AM$5,INDIRECT("'"&amp;$B$2&amp;"'!5:5"),0))),0)</f>
        <v>0</v>
      </c>
      <c r="AN47" s="21">
        <f ca="1">IFERROR(INDIRECT("'"&amp;$B$2&amp;"'!"&amp;ADDRESS(MATCH($B47,INDIRECT("'"&amp;$B$2&amp;"'!$B$1:$B$1095"),0),MATCH(AN$5,INDIRECT("'"&amp;$B$2&amp;"'!5:5"),0))),0)</f>
        <v>0</v>
      </c>
      <c r="AO47" s="21">
        <f ca="1">IFERROR(INDIRECT("'"&amp;$B$2&amp;"'!"&amp;ADDRESS(MATCH($B47,INDIRECT("'"&amp;$B$2&amp;"'!$B$1:$B$1095"),0),MATCH(AO$5,INDIRECT("'"&amp;$B$2&amp;"'!5:5"),0))),0)</f>
        <v>0</v>
      </c>
      <c r="AP47" s="21">
        <f ca="1">IFERROR(INDIRECT("'"&amp;$B$2&amp;"'!"&amp;ADDRESS(MATCH($B47,INDIRECT("'"&amp;$B$2&amp;"'!$B$1:$B$1095"),0),MATCH(AP$5,INDIRECT("'"&amp;$B$2&amp;"'!5:5"),0))),0)</f>
        <v>0</v>
      </c>
      <c r="AQ47" s="21">
        <f ca="1">IFERROR(INDIRECT("'"&amp;$B$2&amp;"'!"&amp;ADDRESS(MATCH($B47,INDIRECT("'"&amp;$B$2&amp;"'!$B$1:$B$1095"),0),MATCH(AQ$5,INDIRECT("'"&amp;$B$2&amp;"'!5:5"),0))),0)</f>
        <v>0</v>
      </c>
      <c r="AR47" s="21">
        <f ca="1">IFERROR(INDIRECT("'"&amp;$B$2&amp;"'!"&amp;ADDRESS(MATCH($B47,INDIRECT("'"&amp;$B$2&amp;"'!$B$1:$B$1095"),0),MATCH(AR$5,INDIRECT("'"&amp;$B$2&amp;"'!5:5"),0))),0)</f>
        <v>0</v>
      </c>
      <c r="AS47" s="21">
        <f ca="1">IFERROR(INDIRECT("'"&amp;$B$2&amp;"'!"&amp;ADDRESS(MATCH($B47,INDIRECT("'"&amp;$B$2&amp;"'!$B$1:$B$1095"),0),MATCH(AS$5,INDIRECT("'"&amp;$B$2&amp;"'!5:5"),0))),0)</f>
        <v>0</v>
      </c>
      <c r="AT47" s="21">
        <f ca="1">IFERROR(INDIRECT("'"&amp;$B$2&amp;"'!"&amp;ADDRESS(MATCH($B47,INDIRECT("'"&amp;$B$2&amp;"'!$B$1:$B$1095"),0),MATCH(AT$5,INDIRECT("'"&amp;$B$2&amp;"'!5:5"),0))),0)</f>
        <v>4866</v>
      </c>
      <c r="AU47" s="21">
        <f ca="1">IFERROR(INDIRECT("'"&amp;$B$2&amp;"'!"&amp;ADDRESS(MATCH($B47,INDIRECT("'"&amp;$B$2&amp;"'!$B$1:$B$1095"),0),MATCH(AU$5,INDIRECT("'"&amp;$B$2&amp;"'!5:5"),0))),0)</f>
        <v>4866</v>
      </c>
      <c r="AV47" s="21">
        <f ca="1">IFERROR(INDIRECT("'"&amp;$B$2&amp;"'!"&amp;ADDRESS(MATCH($B47,INDIRECT("'"&amp;$B$2&amp;"'!$B$1:$B$1095"),0),MATCH(AV$5,INDIRECT("'"&amp;$B$2&amp;"'!5:5"),0))),0)</f>
        <v>4866</v>
      </c>
      <c r="AW47" s="21">
        <f ca="1">IFERROR(INDIRECT("'"&amp;$B$2&amp;"'!"&amp;ADDRESS(MATCH($B47,INDIRECT("'"&amp;$B$2&amp;"'!$B$1:$B$1095"),0),MATCH(AW$5,INDIRECT("'"&amp;$B$2&amp;"'!5:5"),0))),0)</f>
        <v>0</v>
      </c>
      <c r="AX47" s="21">
        <f ca="1">IFERROR(INDIRECT("'"&amp;$B$2&amp;"'!"&amp;ADDRESS(MATCH($B47,INDIRECT("'"&amp;$B$2&amp;"'!$B$1:$B$1095"),0),MATCH(AX$5,INDIRECT("'"&amp;$B$2&amp;"'!5:5"),0))),0)</f>
        <v>4866</v>
      </c>
      <c r="AY47" s="21">
        <f ca="1">IFERROR(INDIRECT("'"&amp;$B$2&amp;"'!"&amp;ADDRESS(MATCH($B47,INDIRECT("'"&amp;$B$2&amp;"'!$B$1:$B$1095"),0),MATCH(AY$5,INDIRECT("'"&amp;$B$2&amp;"'!5:5"),0))),0)</f>
        <v>0</v>
      </c>
      <c r="AZ47" s="21">
        <f ca="1">IFERROR(INDIRECT("'"&amp;$B$2&amp;"'!"&amp;ADDRESS(MATCH($B47,INDIRECT("'"&amp;$B$2&amp;"'!$B$1:$B$1095"),0),MATCH(AZ$5,INDIRECT("'"&amp;$B$2&amp;"'!5:5"),0))),0)</f>
        <v>0</v>
      </c>
      <c r="BA47" s="21">
        <f ca="1">IFERROR(INDIRECT("'"&amp;$B$2&amp;"'!"&amp;ADDRESS(MATCH($B47,INDIRECT("'"&amp;$B$2&amp;"'!$B$1:$B$1095"),0),MATCH(BA$5,INDIRECT("'"&amp;$B$2&amp;"'!5:5"),0))),0)</f>
        <v>0</v>
      </c>
      <c r="BB47" s="21">
        <f ca="1">IFERROR(INDIRECT("'"&amp;$B$2&amp;"'!"&amp;ADDRESS(MATCH($B47,INDIRECT("'"&amp;$B$2&amp;"'!$B$1:$B$1095"),0),MATCH(BB$5,INDIRECT("'"&amp;$B$2&amp;"'!5:5"),0))),0)</f>
        <v>0</v>
      </c>
      <c r="BC47" s="21">
        <f ca="1">IFERROR(INDIRECT("'"&amp;$B$2&amp;"'!"&amp;ADDRESS(MATCH($B47,INDIRECT("'"&amp;$B$2&amp;"'!$B$1:$B$1095"),0),MATCH(BC$5,INDIRECT("'"&amp;$B$2&amp;"'!5:5"),0))),0)</f>
        <v>0</v>
      </c>
      <c r="BD47" s="21">
        <f ca="1">IFERROR(INDIRECT("'"&amp;$B$2&amp;"'!"&amp;ADDRESS(MATCH($B47,INDIRECT("'"&amp;$B$2&amp;"'!$B$1:$B$1095"),0),MATCH(BD$5,INDIRECT("'"&amp;$B$2&amp;"'!5:5"),0))),0)</f>
        <v>347444</v>
      </c>
      <c r="BE47" s="21">
        <f ca="1">IFERROR(INDIRECT("'"&amp;$B$2&amp;"'!"&amp;ADDRESS(MATCH($B47,INDIRECT("'"&amp;$B$2&amp;"'!$B$1:$B$1095"),0),MATCH(BE$5,INDIRECT("'"&amp;$B$2&amp;"'!5:5"),0))),0)</f>
        <v>0</v>
      </c>
      <c r="BF47" s="21">
        <f ca="1">IFERROR(INDIRECT("'"&amp;$B$2&amp;"'!"&amp;ADDRESS(MATCH($B47,INDIRECT("'"&amp;$B$2&amp;"'!$B$1:$B$1095"),0),MATCH(BF$5,INDIRECT("'"&amp;$B$2&amp;"'!5:5"),0))),0)</f>
        <v>0</v>
      </c>
      <c r="BG47" s="21">
        <f ca="1">IFERROR(INDIRECT("'"&amp;$B$2&amp;"'!"&amp;ADDRESS(MATCH($B47,INDIRECT("'"&amp;$B$2&amp;"'!$B$1:$B$1095"),0),MATCH(BG$5,INDIRECT("'"&amp;$B$2&amp;"'!5:5"),0))),0)</f>
        <v>0</v>
      </c>
      <c r="BH47" s="21">
        <f ca="1">IFERROR(INDIRECT("'"&amp;$B$2&amp;"'!"&amp;ADDRESS(MATCH($B47,INDIRECT("'"&amp;$B$2&amp;"'!$B$1:$B$1095"),0),MATCH(BH$5,INDIRECT("'"&amp;$B$2&amp;"'!5:5"),0))),0)</f>
        <v>0</v>
      </c>
      <c r="BI47" s="21">
        <f ca="1">IFERROR(INDIRECT("'"&amp;$B$2&amp;"'!"&amp;ADDRESS(MATCH($B47,INDIRECT("'"&amp;$B$2&amp;"'!$B$1:$B$1095"),0),MATCH(BI$5,INDIRECT("'"&amp;$B$2&amp;"'!5:5"),0))),0)</f>
        <v>0</v>
      </c>
      <c r="BJ47" s="21">
        <f ca="1">IFERROR(INDIRECT("'"&amp;$B$2&amp;"'!"&amp;ADDRESS(MATCH($B47,INDIRECT("'"&amp;$B$2&amp;"'!$B$1:$B$1095"),0),MATCH(BJ$5,INDIRECT("'"&amp;$B$2&amp;"'!5:5"),0))),0)</f>
        <v>0</v>
      </c>
      <c r="BK47" s="21">
        <f ca="1">IFERROR(INDIRECT("'"&amp;$B$2&amp;"'!"&amp;ADDRESS(MATCH($B47,INDIRECT("'"&amp;$B$2&amp;"'!$B$1:$B$1095"),0),MATCH(BK$5,INDIRECT("'"&amp;$B$2&amp;"'!5:5"),0))),0)</f>
        <v>0</v>
      </c>
      <c r="BL47" s="21">
        <f ca="1">IFERROR(INDIRECT("'"&amp;$B$2&amp;"'!"&amp;ADDRESS(MATCH($B47,INDIRECT("'"&amp;$B$2&amp;"'!$B$1:$B$1095"),0),MATCH(BL$5,INDIRECT("'"&amp;$B$2&amp;"'!5:5"),0))),0)</f>
        <v>4866</v>
      </c>
      <c r="BM47" s="21">
        <f ca="1">IFERROR(INDIRECT("'"&amp;$B$2&amp;"'!"&amp;ADDRESS(MATCH($B47,INDIRECT("'"&amp;$B$2&amp;"'!$B$1:$B$1095"),0),MATCH(BM$5,INDIRECT("'"&amp;$B$2&amp;"'!5:5"),0))),0)</f>
        <v>0</v>
      </c>
      <c r="BN47" s="21">
        <f ca="1">IFERROR(INDIRECT("'"&amp;$B$2&amp;"'!"&amp;ADDRESS(MATCH($B47,INDIRECT("'"&amp;$B$2&amp;"'!$B$1:$B$1095"),0),MATCH(BN$5,INDIRECT("'"&amp;$B$2&amp;"'!5:5"),0))),0)</f>
        <v>75393</v>
      </c>
      <c r="BO47" s="21">
        <f ca="1">IFERROR(INDIRECT("'"&amp;$B$2&amp;"'!"&amp;ADDRESS(MATCH($B47,INDIRECT("'"&amp;$B$2&amp;"'!$B$1:$B$1095"),0),MATCH(BO$5,INDIRECT("'"&amp;$B$2&amp;"'!5:5"),0))),0)</f>
        <v>0</v>
      </c>
      <c r="BP47" s="21">
        <f ca="1">IFERROR(INDIRECT("'"&amp;$B$2&amp;"'!"&amp;ADDRESS(MATCH($B47,INDIRECT("'"&amp;$B$2&amp;"'!$B$1:$B$1095"),0),MATCH(BP$5,INDIRECT("'"&amp;$B$2&amp;"'!5:5"),0))),0)</f>
        <v>4</v>
      </c>
      <c r="BQ47" s="21">
        <f ca="1">IFERROR(INDIRECT("'"&amp;$B$2&amp;"'!"&amp;ADDRESS(MATCH($B47,INDIRECT("'"&amp;$B$2&amp;"'!$B$1:$B$1095"),0),MATCH(BQ$5,INDIRECT("'"&amp;$B$2&amp;"'!5:5"),0))),0)</f>
        <v>0</v>
      </c>
      <c r="BR47" s="21">
        <f ca="1">IFERROR(INDIRECT("'"&amp;$B$2&amp;"'!"&amp;ADDRESS(MATCH($B47,INDIRECT("'"&amp;$B$2&amp;"'!$B$1:$B$1095"),0),MATCH(BR$5,INDIRECT("'"&amp;$B$2&amp;"'!5:5"),0))),0)</f>
        <v>0</v>
      </c>
      <c r="BS47" s="21">
        <f ca="1">IFERROR(INDIRECT("'"&amp;$B$2&amp;"'!"&amp;ADDRESS(MATCH($B47,INDIRECT("'"&amp;$B$2&amp;"'!$B$1:$B$1095"),0),MATCH(BS$5,INDIRECT("'"&amp;$B$2&amp;"'!5:5"),0))),0)</f>
        <v>3547</v>
      </c>
      <c r="BT47" s="21">
        <f ca="1">IFERROR(INDIRECT("'"&amp;$B$2&amp;"'!"&amp;ADDRESS(MATCH($B47,INDIRECT("'"&amp;$B$2&amp;"'!$B$1:$B$1095"),0),MATCH(BT$5,INDIRECT("'"&amp;$B$2&amp;"'!5:5"),0))),0)</f>
        <v>0</v>
      </c>
      <c r="BU47" s="21">
        <f ca="1">IFERROR(INDIRECT("'"&amp;$B$2&amp;"'!"&amp;ADDRESS(MATCH($B47,INDIRECT("'"&amp;$B$2&amp;"'!$B$1:$B$1095"),0),MATCH(BU$5,INDIRECT("'"&amp;$B$2&amp;"'!5:5"),0))),0)</f>
        <v>0</v>
      </c>
      <c r="BV47" s="21">
        <f ca="1">IFERROR(INDIRECT("'"&amp;$B$2&amp;"'!"&amp;ADDRESS(MATCH($B47,INDIRECT("'"&amp;$B$2&amp;"'!$B$1:$B$1095"),0),MATCH(BV$5,INDIRECT("'"&amp;$B$2&amp;"'!5:5"),0))),0)</f>
        <v>0</v>
      </c>
      <c r="BW47" s="21">
        <f ca="1">IFERROR(INDIRECT("'"&amp;$B$2&amp;"'!"&amp;ADDRESS(MATCH($B47,INDIRECT("'"&amp;$B$2&amp;"'!$B$1:$B$1095"),0),MATCH(BW$5,INDIRECT("'"&amp;$B$2&amp;"'!5:5"),0))),0)</f>
        <v>0</v>
      </c>
      <c r="BX47" s="21">
        <f ca="1">IFERROR(INDIRECT("'"&amp;$B$2&amp;"'!"&amp;ADDRESS(MATCH($B47,INDIRECT("'"&amp;$B$2&amp;"'!$B$1:$B$1095"),0),MATCH(BX$5,INDIRECT("'"&amp;$B$2&amp;"'!5:5"),0))),0)</f>
        <v>0</v>
      </c>
      <c r="BY47" s="21">
        <f ca="1">IFERROR(INDIRECT("'"&amp;$B$2&amp;"'!"&amp;ADDRESS(MATCH($B47,INDIRECT("'"&amp;$B$2&amp;"'!$B$1:$B$1095"),0),MATCH(BY$5,INDIRECT("'"&amp;$B$2&amp;"'!5:5"),0))),0)</f>
        <v>0</v>
      </c>
      <c r="BZ47" s="21">
        <f ca="1">IFERROR(INDIRECT("'"&amp;$B$2&amp;"'!"&amp;ADDRESS(MATCH($B47,INDIRECT("'"&amp;$B$2&amp;"'!$B$1:$B$1095"),0),MATCH(BZ$5,INDIRECT("'"&amp;$B$2&amp;"'!5:5"),0))),0)</f>
        <v>0</v>
      </c>
      <c r="CA47" s="21">
        <f ca="1">IFERROR(INDIRECT("'"&amp;$B$2&amp;"'!"&amp;ADDRESS(MATCH($B47,INDIRECT("'"&amp;$B$2&amp;"'!$B$1:$B$1095"),0),MATCH(CA$5,INDIRECT("'"&amp;$B$2&amp;"'!5:5"),0))),0)</f>
        <v>0</v>
      </c>
      <c r="CB47" s="21">
        <f ca="1">IFERROR(INDIRECT("'"&amp;$B$2&amp;"'!"&amp;ADDRESS(MATCH($B47,INDIRECT("'"&amp;$B$2&amp;"'!$B$1:$B$1095"),0),MATCH(CB$5,INDIRECT("'"&amp;$B$2&amp;"'!5:5"),0))),0)</f>
        <v>0</v>
      </c>
      <c r="CC47" s="21">
        <f ca="1">IFERROR(INDIRECT("'"&amp;$B$2&amp;"'!"&amp;ADDRESS(MATCH($B47,INDIRECT("'"&amp;$B$2&amp;"'!$B$1:$B$1095"),0),MATCH(CC$5,INDIRECT("'"&amp;$B$2&amp;"'!5:5"),0))),0)</f>
        <v>0</v>
      </c>
      <c r="CD47" s="21">
        <f ca="1">IFERROR(INDIRECT("'"&amp;$B$2&amp;"'!"&amp;ADDRESS(MATCH($B47,INDIRECT("'"&amp;$B$2&amp;"'!$B$1:$B$1095"),0),MATCH(CD$5,INDIRECT("'"&amp;$B$2&amp;"'!5:5"),0))),0)</f>
        <v>0</v>
      </c>
      <c r="CE47" s="21">
        <f ca="1">IFERROR(INDIRECT("'"&amp;$B$2&amp;"'!"&amp;ADDRESS(MATCH($B47,INDIRECT("'"&amp;$B$2&amp;"'!$B$1:$B$1095"),0),MATCH(CE$5,INDIRECT("'"&amp;$B$2&amp;"'!5:5"),0))),0)</f>
        <v>0</v>
      </c>
      <c r="CF47" s="21">
        <f ca="1">IFERROR(INDIRECT("'"&amp;$B$2&amp;"'!"&amp;ADDRESS(MATCH($B47,INDIRECT("'"&amp;$B$2&amp;"'!$B$1:$B$1095"),0),MATCH(CF$5,INDIRECT("'"&amp;$B$2&amp;"'!5:5"),0))),0)</f>
        <v>0</v>
      </c>
      <c r="CG47" s="21">
        <f ca="1">IFERROR(INDIRECT("'"&amp;$B$2&amp;"'!"&amp;ADDRESS(MATCH($B47,INDIRECT("'"&amp;$B$2&amp;"'!$B$1:$B$1095"),0),MATCH(CG$5,INDIRECT("'"&amp;$B$2&amp;"'!5:5"),0))),0)</f>
        <v>0</v>
      </c>
      <c r="CH47" s="21">
        <f ca="1">IFERROR(INDIRECT("'"&amp;$B$2&amp;"'!"&amp;ADDRESS(MATCH($B47,INDIRECT("'"&amp;$B$2&amp;"'!$B$1:$B$1095"),0),MATCH(CH$5,INDIRECT("'"&amp;$B$2&amp;"'!5:5"),0))),0)</f>
        <v>0</v>
      </c>
      <c r="CI47" s="22">
        <f t="shared" ca="1" si="1"/>
        <v>17885</v>
      </c>
      <c r="CJ47" s="21">
        <f ca="1">IFERROR(INDIRECT("'"&amp;$B$2&amp;"'!"&amp;ADDRESS(MATCH($B47,INDIRECT("'"&amp;$B$2&amp;"'!$B$1:$B$1095"),0),MATCH(CJ$5,INDIRECT("'"&amp;$B$2&amp;"'!5:5"),0))),0)</f>
        <v>0</v>
      </c>
      <c r="CK47" s="21">
        <f ca="1">IFERROR(INDIRECT("'"&amp;$B$2&amp;"'!"&amp;ADDRESS(MATCH($B47,INDIRECT("'"&amp;$B$2&amp;"'!$B$1:$B$1095"),0),MATCH(CK$5,INDIRECT("'"&amp;$B$2&amp;"'!5:5"),0))),0)</f>
        <v>8640</v>
      </c>
      <c r="CL47" s="22">
        <f t="shared" ca="1" si="2"/>
        <v>9245</v>
      </c>
      <c r="CM47" s="21">
        <f ca="1">IFERROR(INDIRECT("'"&amp;$B$2&amp;"'!"&amp;ADDRESS(MATCH($B47,INDIRECT("'"&amp;$B$2&amp;"'!$B$1:$B$1095"),0),MATCH(CM$5,INDIRECT("'"&amp;$B$2&amp;"'!5:5"),0))),0)</f>
        <v>127</v>
      </c>
      <c r="CN47" s="21">
        <f ca="1">IFERROR(INDIRECT("'"&amp;$B$2&amp;"'!"&amp;ADDRESS(MATCH($B47,INDIRECT("'"&amp;$B$2&amp;"'!$B$1:$B$1095"),0),MATCH(CN$5,INDIRECT("'"&amp;$B$2&amp;"'!5:5"),0))),0)</f>
        <v>9118</v>
      </c>
      <c r="CO47" s="22">
        <f t="shared" ca="1" si="3"/>
        <v>0</v>
      </c>
      <c r="CP47" s="21">
        <f ca="1">IFERROR(INDIRECT("'"&amp;$B$2&amp;"'!"&amp;ADDRESS(MATCH($B47,INDIRECT("'"&amp;$B$2&amp;"'!$B$1:$B$1095"),0),MATCH(CP$5,INDIRECT("'"&amp;$B$2&amp;"'!5:5"),0))),0)</f>
        <v>0</v>
      </c>
      <c r="CQ47" s="21">
        <f ca="1">IFERROR(INDIRECT("'"&amp;$B$2&amp;"'!"&amp;ADDRESS(MATCH($B47,INDIRECT("'"&amp;$B$2&amp;"'!$B$1:$B$1095"),0),MATCH(CQ$5,INDIRECT("'"&amp;$B$2&amp;"'!5:5"),0))),0)</f>
        <v>0</v>
      </c>
      <c r="CR47" s="21">
        <f ca="1">IFERROR(INDIRECT("'"&amp;$B$2&amp;"'!"&amp;ADDRESS(MATCH($B47,INDIRECT("'"&amp;$B$2&amp;"'!$B$1:$B$1095"),0),MATCH(CR$5,INDIRECT("'"&amp;$B$2&amp;"'!5:5"),0))),0)</f>
        <v>43303</v>
      </c>
      <c r="CS47" s="21">
        <f ca="1">IFERROR(INDIRECT("'"&amp;$B$2&amp;"'!"&amp;ADDRESS(MATCH($B47,INDIRECT("'"&amp;$B$2&amp;"'!$B$1:$B$1095"),0),MATCH(CS$5,INDIRECT("'"&amp;$B$2&amp;"'!5:5"),0))),0)</f>
        <v>0</v>
      </c>
      <c r="CT47" s="21">
        <f ca="1">IFERROR(INDIRECT("'"&amp;$B$2&amp;"'!"&amp;ADDRESS(MATCH($B47,INDIRECT("'"&amp;$B$2&amp;"'!$B$1:$B$1095"),0),MATCH(CT$5,INDIRECT("'"&amp;$B$2&amp;"'!5:5"),0))),0)</f>
        <v>-152</v>
      </c>
      <c r="CU47" s="22">
        <f t="shared" ca="1" si="5"/>
        <v>1236692</v>
      </c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</row>
    <row r="48" spans="1:226" ht="12.75" customHeight="1" x14ac:dyDescent="0.2">
      <c r="A48" s="67" t="s">
        <v>185</v>
      </c>
      <c r="B48" s="20">
        <v>1054</v>
      </c>
      <c r="C48" s="68" t="s">
        <v>144</v>
      </c>
      <c r="D48" s="22">
        <f t="shared" ca="1" si="0"/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IFERROR(INDIRECT("'"&amp;$B$2&amp;"'!"&amp;ADDRESS(MATCH($B48,INDIRECT("'"&amp;$B$2&amp;"'!$B$1:$B$1095"),0),MATCH(K$5,INDIRECT("'"&amp;$B$2&amp;"'!5:5"),0))),0)</f>
        <v>0</v>
      </c>
      <c r="L48" s="21">
        <f ca="1">IFERROR(INDIRECT("'"&amp;$B$2&amp;"'!"&amp;ADDRESS(MATCH($B48,INDIRECT("'"&amp;$B$2&amp;"'!$B$1:$B$1095"),0),MATCH(L$5,INDIRECT("'"&amp;$B$2&amp;"'!5:5"),0))),0)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IFERROR(INDIRECT("'"&amp;$B$2&amp;"'!"&amp;ADDRESS(MATCH($B48,INDIRECT("'"&amp;$B$2&amp;"'!$B$1:$B$1095"),0),MATCH(N$5,INDIRECT("'"&amp;$B$2&amp;"'!5:5"),0))),0)</f>
        <v>0</v>
      </c>
      <c r="O48" s="21">
        <f ca="1">IFERROR(INDIRECT("'"&amp;$B$2&amp;"'!"&amp;ADDRESS(MATCH($B48,INDIRECT("'"&amp;$B$2&amp;"'!$B$1:$B$1095"),0),MATCH(O$5,INDIRECT("'"&amp;$B$2&amp;"'!5:5"),0))),0)</f>
        <v>0</v>
      </c>
      <c r="P48" s="21">
        <f ca="1">IFERROR(INDIRECT("'"&amp;$B$2&amp;"'!"&amp;ADDRESS(MATCH($B48,INDIRECT("'"&amp;$B$2&amp;"'!$B$1:$B$1095"),0),MATCH(P$5,INDIRECT("'"&amp;$B$2&amp;"'!5:5"),0))),0)</f>
        <v>0</v>
      </c>
      <c r="Q48" s="21">
        <f ca="1">IFERROR(INDIRECT("'"&amp;$B$2&amp;"'!"&amp;ADDRESS(MATCH($B48,INDIRECT("'"&amp;$B$2&amp;"'!$B$1:$B$1095"),0),MATCH(Q$5,INDIRECT("'"&amp;$B$2&amp;"'!5:5"),0))),0)</f>
        <v>0</v>
      </c>
      <c r="R48" s="21">
        <f ca="1">IFERROR(INDIRECT("'"&amp;$B$2&amp;"'!"&amp;ADDRESS(MATCH($B48,INDIRECT("'"&amp;$B$2&amp;"'!$B$1:$B$1095"),0),MATCH(R$5,INDIRECT("'"&amp;$B$2&amp;"'!5:5"),0))),0)</f>
        <v>0</v>
      </c>
      <c r="S48" s="21">
        <f ca="1">IFERROR(INDIRECT("'"&amp;$B$2&amp;"'!"&amp;ADDRESS(MATCH($B48,INDIRECT("'"&amp;$B$2&amp;"'!$B$1:$B$1095"),0),MATCH(S$5,INDIRECT("'"&amp;$B$2&amp;"'!5:5"),0))),0)</f>
        <v>0</v>
      </c>
      <c r="T48" s="21">
        <f ca="1">IFERROR(INDIRECT("'"&amp;$B$2&amp;"'!"&amp;ADDRESS(MATCH($B48,INDIRECT("'"&amp;$B$2&amp;"'!$B$1:$B$1095"),0),MATCH(T$5,INDIRECT("'"&amp;$B$2&amp;"'!5:5"),0))),0)</f>
        <v>0</v>
      </c>
      <c r="U48" s="21">
        <f ca="1">IFERROR(INDIRECT("'"&amp;$B$2&amp;"'!"&amp;ADDRESS(MATCH($B48,INDIRECT("'"&amp;$B$2&amp;"'!$B$1:$B$1095"),0),MATCH(U$5,INDIRECT("'"&amp;$B$2&amp;"'!5:5"),0))),0)</f>
        <v>0</v>
      </c>
      <c r="V48" s="21">
        <f ca="1">IFERROR(INDIRECT("'"&amp;$B$2&amp;"'!"&amp;ADDRESS(MATCH($B48,INDIRECT("'"&amp;$B$2&amp;"'!$B$1:$B$1095"),0),MATCH(V$5,INDIRECT("'"&amp;$B$2&amp;"'!5:5"),0))),0)</f>
        <v>0</v>
      </c>
      <c r="W48" s="21">
        <f ca="1">IFERROR(INDIRECT("'"&amp;$B$2&amp;"'!"&amp;ADDRESS(MATCH($B48,INDIRECT("'"&amp;$B$2&amp;"'!$B$1:$B$1095"),0),MATCH(W$5,INDIRECT("'"&amp;$B$2&amp;"'!5:5"),0))),0)</f>
        <v>0</v>
      </c>
      <c r="X48" s="21">
        <f ca="1">IFERROR(INDIRECT("'"&amp;$B$2&amp;"'!"&amp;ADDRESS(MATCH($B48,INDIRECT("'"&amp;$B$2&amp;"'!$B$1:$B$1095"),0),MATCH(X$5,INDIRECT("'"&amp;$B$2&amp;"'!5:5"),0))),0)</f>
        <v>0</v>
      </c>
      <c r="Y48" s="21">
        <f ca="1">IFERROR(INDIRECT("'"&amp;$B$2&amp;"'!"&amp;ADDRESS(MATCH($B48,INDIRECT("'"&amp;$B$2&amp;"'!$B$1:$B$1095"),0),MATCH(Y$5,INDIRECT("'"&amp;$B$2&amp;"'!5:5"),0))),0)</f>
        <v>0</v>
      </c>
      <c r="Z48" s="21">
        <f ca="1">IFERROR(INDIRECT("'"&amp;$B$2&amp;"'!"&amp;ADDRESS(MATCH($B48,INDIRECT("'"&amp;$B$2&amp;"'!$B$1:$B$1095"),0),MATCH(Z$5,INDIRECT("'"&amp;$B$2&amp;"'!5:5"),0))),0)</f>
        <v>0</v>
      </c>
      <c r="AA48" s="21">
        <f ca="1">IFERROR(INDIRECT("'"&amp;$B$2&amp;"'!"&amp;ADDRESS(MATCH($B48,INDIRECT("'"&amp;$B$2&amp;"'!$B$1:$B$1095"),0),MATCH(AA$5,INDIRECT("'"&amp;$B$2&amp;"'!5:5"),0))),0)</f>
        <v>0</v>
      </c>
      <c r="AB48" s="21">
        <f ca="1">IFERROR(INDIRECT("'"&amp;$B$2&amp;"'!"&amp;ADDRESS(MATCH($B48,INDIRECT("'"&amp;$B$2&amp;"'!$B$1:$B$1095"),0),MATCH(AB$5,INDIRECT("'"&amp;$B$2&amp;"'!5:5"),0))),0)</f>
        <v>0</v>
      </c>
      <c r="AC48" s="21">
        <f ca="1">IFERROR(INDIRECT("'"&amp;$B$2&amp;"'!"&amp;ADDRESS(MATCH($B48,INDIRECT("'"&amp;$B$2&amp;"'!$B$1:$B$1095"),0),MATCH(AC$5,INDIRECT("'"&amp;$B$2&amp;"'!5:5"),0))),0)</f>
        <v>0</v>
      </c>
      <c r="AD48" s="21">
        <f ca="1">IFERROR(INDIRECT("'"&amp;$B$2&amp;"'!"&amp;ADDRESS(MATCH($B48,INDIRECT("'"&amp;$B$2&amp;"'!$B$1:$B$1095"),0),MATCH(AD$5,INDIRECT("'"&amp;$B$2&amp;"'!5:5"),0))),0)</f>
        <v>0</v>
      </c>
      <c r="AE48" s="21">
        <f ca="1">IFERROR(INDIRECT("'"&amp;$B$2&amp;"'!"&amp;ADDRESS(MATCH($B48,INDIRECT("'"&amp;$B$2&amp;"'!$B$1:$B$1095"),0),MATCH(AE$5,INDIRECT("'"&amp;$B$2&amp;"'!5:5"),0))),0)</f>
        <v>0</v>
      </c>
      <c r="AF48" s="21">
        <f ca="1">IFERROR(INDIRECT("'"&amp;$B$2&amp;"'!"&amp;ADDRESS(MATCH($B48,INDIRECT("'"&amp;$B$2&amp;"'!$B$1:$B$1095"),0),MATCH(AF$5,INDIRECT("'"&amp;$B$2&amp;"'!5:5"),0))),0)</f>
        <v>0</v>
      </c>
      <c r="AG48" s="21">
        <f ca="1">IFERROR(INDIRECT("'"&amp;$B$2&amp;"'!"&amp;ADDRESS(MATCH($B48,INDIRECT("'"&amp;$B$2&amp;"'!$B$1:$B$1095"),0),MATCH(AG$5,INDIRECT("'"&amp;$B$2&amp;"'!5:5"),0))),0)</f>
        <v>0</v>
      </c>
      <c r="AH48" s="21">
        <f ca="1">IFERROR(INDIRECT("'"&amp;$B$2&amp;"'!"&amp;ADDRESS(MATCH($B48,INDIRECT("'"&amp;$B$2&amp;"'!$B$1:$B$1095"),0),MATCH(AH$5,INDIRECT("'"&amp;$B$2&amp;"'!5:5"),0))),0)</f>
        <v>0</v>
      </c>
      <c r="AI48" s="21">
        <f ca="1">IFERROR(INDIRECT("'"&amp;$B$2&amp;"'!"&amp;ADDRESS(MATCH($B48,INDIRECT("'"&amp;$B$2&amp;"'!$B$1:$B$1095"),0),MATCH(AI$5,INDIRECT("'"&amp;$B$2&amp;"'!5:5"),0))),0)</f>
        <v>0</v>
      </c>
      <c r="AJ48" s="21">
        <f ca="1">IFERROR(INDIRECT("'"&amp;$B$2&amp;"'!"&amp;ADDRESS(MATCH($B48,INDIRECT("'"&amp;$B$2&amp;"'!$B$1:$B$1095"),0),MATCH(AJ$5,INDIRECT("'"&amp;$B$2&amp;"'!5:5"),0))),0)</f>
        <v>0</v>
      </c>
      <c r="AK48" s="21">
        <f ca="1">IFERROR(INDIRECT("'"&amp;$B$2&amp;"'!"&amp;ADDRESS(MATCH($B48,INDIRECT("'"&amp;$B$2&amp;"'!$B$1:$B$1095"),0),MATCH(AK$5,INDIRECT("'"&amp;$B$2&amp;"'!5:5"),0))),0)</f>
        <v>0</v>
      </c>
      <c r="AL48" s="21">
        <f ca="1">IFERROR(INDIRECT("'"&amp;$B$2&amp;"'!"&amp;ADDRESS(MATCH($B48,INDIRECT("'"&amp;$B$2&amp;"'!$B$1:$B$1095"),0),MATCH(AL$5,INDIRECT("'"&amp;$B$2&amp;"'!5:5"),0))),0)</f>
        <v>0</v>
      </c>
      <c r="AM48" s="21">
        <f ca="1">IFERROR(INDIRECT("'"&amp;$B$2&amp;"'!"&amp;ADDRESS(MATCH($B48,INDIRECT("'"&amp;$B$2&amp;"'!$B$1:$B$1095"),0),MATCH(AM$5,INDIRECT("'"&amp;$B$2&amp;"'!5:5"),0))),0)</f>
        <v>0</v>
      </c>
      <c r="AN48" s="21">
        <f ca="1">IFERROR(INDIRECT("'"&amp;$B$2&amp;"'!"&amp;ADDRESS(MATCH($B48,INDIRECT("'"&amp;$B$2&amp;"'!$B$1:$B$1095"),0),MATCH(AN$5,INDIRECT("'"&amp;$B$2&amp;"'!5:5"),0))),0)</f>
        <v>0</v>
      </c>
      <c r="AO48" s="21">
        <f ca="1">IFERROR(INDIRECT("'"&amp;$B$2&amp;"'!"&amp;ADDRESS(MATCH($B48,INDIRECT("'"&amp;$B$2&amp;"'!$B$1:$B$1095"),0),MATCH(AO$5,INDIRECT("'"&amp;$B$2&amp;"'!5:5"),0))),0)</f>
        <v>0</v>
      </c>
      <c r="AP48" s="21">
        <f ca="1">IFERROR(INDIRECT("'"&amp;$B$2&amp;"'!"&amp;ADDRESS(MATCH($B48,INDIRECT("'"&amp;$B$2&amp;"'!$B$1:$B$1095"),0),MATCH(AP$5,INDIRECT("'"&amp;$B$2&amp;"'!5:5"),0))),0)</f>
        <v>0</v>
      </c>
      <c r="AQ48" s="21">
        <f ca="1">IFERROR(INDIRECT("'"&amp;$B$2&amp;"'!"&amp;ADDRESS(MATCH($B48,INDIRECT("'"&amp;$B$2&amp;"'!$B$1:$B$1095"),0),MATCH(AQ$5,INDIRECT("'"&amp;$B$2&amp;"'!5:5"),0))),0)</f>
        <v>0</v>
      </c>
      <c r="AR48" s="21">
        <f ca="1">IFERROR(INDIRECT("'"&amp;$B$2&amp;"'!"&amp;ADDRESS(MATCH($B48,INDIRECT("'"&amp;$B$2&amp;"'!$B$1:$B$1095"),0),MATCH(AR$5,INDIRECT("'"&amp;$B$2&amp;"'!5:5"),0))),0)</f>
        <v>0</v>
      </c>
      <c r="AS48" s="21">
        <f ca="1">IFERROR(INDIRECT("'"&amp;$B$2&amp;"'!"&amp;ADDRESS(MATCH($B48,INDIRECT("'"&amp;$B$2&amp;"'!$B$1:$B$1095"),0),MATCH(AS$5,INDIRECT("'"&amp;$B$2&amp;"'!5:5"),0))),0)</f>
        <v>0</v>
      </c>
      <c r="AT48" s="21">
        <f ca="1">IFERROR(INDIRECT("'"&amp;$B$2&amp;"'!"&amp;ADDRESS(MATCH($B48,INDIRECT("'"&amp;$B$2&amp;"'!$B$1:$B$1095"),0),MATCH(AT$5,INDIRECT("'"&amp;$B$2&amp;"'!5:5"),0))),0)</f>
        <v>0</v>
      </c>
      <c r="AU48" s="21">
        <f ca="1">IFERROR(INDIRECT("'"&amp;$B$2&amp;"'!"&amp;ADDRESS(MATCH($B48,INDIRECT("'"&amp;$B$2&amp;"'!$B$1:$B$1095"),0),MATCH(AU$5,INDIRECT("'"&amp;$B$2&amp;"'!5:5"),0))),0)</f>
        <v>0</v>
      </c>
      <c r="AV48" s="21">
        <f ca="1">IFERROR(INDIRECT("'"&amp;$B$2&amp;"'!"&amp;ADDRESS(MATCH($B48,INDIRECT("'"&amp;$B$2&amp;"'!$B$1:$B$1095"),0),MATCH(AV$5,INDIRECT("'"&amp;$B$2&amp;"'!5:5"),0))),0)</f>
        <v>0</v>
      </c>
      <c r="AW48" s="21">
        <f ca="1">IFERROR(INDIRECT("'"&amp;$B$2&amp;"'!"&amp;ADDRESS(MATCH($B48,INDIRECT("'"&amp;$B$2&amp;"'!$B$1:$B$1095"),0),MATCH(AW$5,INDIRECT("'"&amp;$B$2&amp;"'!5:5"),0))),0)</f>
        <v>0</v>
      </c>
      <c r="AX48" s="21">
        <f ca="1">IFERROR(INDIRECT("'"&amp;$B$2&amp;"'!"&amp;ADDRESS(MATCH($B48,INDIRECT("'"&amp;$B$2&amp;"'!$B$1:$B$1095"),0),MATCH(AX$5,INDIRECT("'"&amp;$B$2&amp;"'!5:5"),0))),0)</f>
        <v>0</v>
      </c>
      <c r="AY48" s="21">
        <f ca="1">IFERROR(INDIRECT("'"&amp;$B$2&amp;"'!"&amp;ADDRESS(MATCH($B48,INDIRECT("'"&amp;$B$2&amp;"'!$B$1:$B$1095"),0),MATCH(AY$5,INDIRECT("'"&amp;$B$2&amp;"'!5:5"),0))),0)</f>
        <v>0</v>
      </c>
      <c r="AZ48" s="21">
        <f ca="1">IFERROR(INDIRECT("'"&amp;$B$2&amp;"'!"&amp;ADDRESS(MATCH($B48,INDIRECT("'"&amp;$B$2&amp;"'!$B$1:$B$1095"),0),MATCH(AZ$5,INDIRECT("'"&amp;$B$2&amp;"'!5:5"),0))),0)</f>
        <v>0</v>
      </c>
      <c r="BA48" s="21">
        <f ca="1">IFERROR(INDIRECT("'"&amp;$B$2&amp;"'!"&amp;ADDRESS(MATCH($B48,INDIRECT("'"&amp;$B$2&amp;"'!$B$1:$B$1095"),0),MATCH(BA$5,INDIRECT("'"&amp;$B$2&amp;"'!5:5"),0))),0)</f>
        <v>0</v>
      </c>
      <c r="BB48" s="21">
        <f ca="1">IFERROR(INDIRECT("'"&amp;$B$2&amp;"'!"&amp;ADDRESS(MATCH($B48,INDIRECT("'"&amp;$B$2&amp;"'!$B$1:$B$1095"),0),MATCH(BB$5,INDIRECT("'"&amp;$B$2&amp;"'!5:5"),0))),0)</f>
        <v>0</v>
      </c>
      <c r="BC48" s="21">
        <f ca="1">IFERROR(INDIRECT("'"&amp;$B$2&amp;"'!"&amp;ADDRESS(MATCH($B48,INDIRECT("'"&amp;$B$2&amp;"'!$B$1:$B$1095"),0),MATCH(BC$5,INDIRECT("'"&amp;$B$2&amp;"'!5:5"),0))),0)</f>
        <v>0</v>
      </c>
      <c r="BD48" s="21">
        <f ca="1">IFERROR(INDIRECT("'"&amp;$B$2&amp;"'!"&amp;ADDRESS(MATCH($B48,INDIRECT("'"&amp;$B$2&amp;"'!$B$1:$B$1095"),0),MATCH(BD$5,INDIRECT("'"&amp;$B$2&amp;"'!5:5"),0))),0)</f>
        <v>0</v>
      </c>
      <c r="BE48" s="21">
        <f ca="1">IFERROR(INDIRECT("'"&amp;$B$2&amp;"'!"&amp;ADDRESS(MATCH($B48,INDIRECT("'"&amp;$B$2&amp;"'!$B$1:$B$1095"),0),MATCH(BE$5,INDIRECT("'"&amp;$B$2&amp;"'!5:5"),0))),0)</f>
        <v>0</v>
      </c>
      <c r="BF48" s="21">
        <f ca="1">IFERROR(INDIRECT("'"&amp;$B$2&amp;"'!"&amp;ADDRESS(MATCH($B48,INDIRECT("'"&amp;$B$2&amp;"'!$B$1:$B$1095"),0),MATCH(BF$5,INDIRECT("'"&amp;$B$2&amp;"'!5:5"),0))),0)</f>
        <v>0</v>
      </c>
      <c r="BG48" s="21">
        <f ca="1">IFERROR(INDIRECT("'"&amp;$B$2&amp;"'!"&amp;ADDRESS(MATCH($B48,INDIRECT("'"&amp;$B$2&amp;"'!$B$1:$B$1095"),0),MATCH(BG$5,INDIRECT("'"&amp;$B$2&amp;"'!5:5"),0))),0)</f>
        <v>0</v>
      </c>
      <c r="BH48" s="21">
        <f ca="1">IFERROR(INDIRECT("'"&amp;$B$2&amp;"'!"&amp;ADDRESS(MATCH($B48,INDIRECT("'"&amp;$B$2&amp;"'!$B$1:$B$1095"),0),MATCH(BH$5,INDIRECT("'"&amp;$B$2&amp;"'!5:5"),0))),0)</f>
        <v>0</v>
      </c>
      <c r="BI48" s="21">
        <f ca="1">IFERROR(INDIRECT("'"&amp;$B$2&amp;"'!"&amp;ADDRESS(MATCH($B48,INDIRECT("'"&amp;$B$2&amp;"'!$B$1:$B$1095"),0),MATCH(BI$5,INDIRECT("'"&amp;$B$2&amp;"'!5:5"),0))),0)</f>
        <v>0</v>
      </c>
      <c r="BJ48" s="21">
        <f ca="1">IFERROR(INDIRECT("'"&amp;$B$2&amp;"'!"&amp;ADDRESS(MATCH($B48,INDIRECT("'"&amp;$B$2&amp;"'!$B$1:$B$1095"),0),MATCH(BJ$5,INDIRECT("'"&amp;$B$2&amp;"'!5:5"),0))),0)</f>
        <v>0</v>
      </c>
      <c r="BK48" s="21">
        <f ca="1">IFERROR(INDIRECT("'"&amp;$B$2&amp;"'!"&amp;ADDRESS(MATCH($B48,INDIRECT("'"&amp;$B$2&amp;"'!$B$1:$B$1095"),0),MATCH(BK$5,INDIRECT("'"&amp;$B$2&amp;"'!5:5"),0))),0)</f>
        <v>0</v>
      </c>
      <c r="BL48" s="21">
        <f ca="1">IFERROR(INDIRECT("'"&amp;$B$2&amp;"'!"&amp;ADDRESS(MATCH($B48,INDIRECT("'"&amp;$B$2&amp;"'!$B$1:$B$1095"),0),MATCH(BL$5,INDIRECT("'"&amp;$B$2&amp;"'!5:5"),0))),0)</f>
        <v>0</v>
      </c>
      <c r="BM48" s="21">
        <f ca="1">IFERROR(INDIRECT("'"&amp;$B$2&amp;"'!"&amp;ADDRESS(MATCH($B48,INDIRECT("'"&amp;$B$2&amp;"'!$B$1:$B$1095"),0),MATCH(BM$5,INDIRECT("'"&amp;$B$2&amp;"'!5:5"),0))),0)</f>
        <v>0</v>
      </c>
      <c r="BN48" s="21">
        <f ca="1">IFERROR(INDIRECT("'"&amp;$B$2&amp;"'!"&amp;ADDRESS(MATCH($B48,INDIRECT("'"&amp;$B$2&amp;"'!$B$1:$B$1095"),0),MATCH(BN$5,INDIRECT("'"&amp;$B$2&amp;"'!5:5"),0))),0)</f>
        <v>0</v>
      </c>
      <c r="BO48" s="21">
        <f ca="1">IFERROR(INDIRECT("'"&amp;$B$2&amp;"'!"&amp;ADDRESS(MATCH($B48,INDIRECT("'"&amp;$B$2&amp;"'!$B$1:$B$1095"),0),MATCH(BO$5,INDIRECT("'"&amp;$B$2&amp;"'!5:5"),0))),0)</f>
        <v>0</v>
      </c>
      <c r="BP48" s="21">
        <f ca="1">IFERROR(INDIRECT("'"&amp;$B$2&amp;"'!"&amp;ADDRESS(MATCH($B48,INDIRECT("'"&amp;$B$2&amp;"'!$B$1:$B$1095"),0),MATCH(BP$5,INDIRECT("'"&amp;$B$2&amp;"'!5:5"),0))),0)</f>
        <v>0</v>
      </c>
      <c r="BQ48" s="21">
        <f ca="1">IFERROR(INDIRECT("'"&amp;$B$2&amp;"'!"&amp;ADDRESS(MATCH($B48,INDIRECT("'"&amp;$B$2&amp;"'!$B$1:$B$1095"),0),MATCH(BQ$5,INDIRECT("'"&amp;$B$2&amp;"'!5:5"),0))),0)</f>
        <v>0</v>
      </c>
      <c r="BR48" s="21">
        <f ca="1">IFERROR(INDIRECT("'"&amp;$B$2&amp;"'!"&amp;ADDRESS(MATCH($B48,INDIRECT("'"&amp;$B$2&amp;"'!$B$1:$B$1095"),0),MATCH(BR$5,INDIRECT("'"&amp;$B$2&amp;"'!5:5"),0))),0)</f>
        <v>0</v>
      </c>
      <c r="BS48" s="21">
        <f ca="1">IFERROR(INDIRECT("'"&amp;$B$2&amp;"'!"&amp;ADDRESS(MATCH($B48,INDIRECT("'"&amp;$B$2&amp;"'!$B$1:$B$1095"),0),MATCH(BS$5,INDIRECT("'"&amp;$B$2&amp;"'!5:5"),0))),0)</f>
        <v>0</v>
      </c>
      <c r="BT48" s="21">
        <f ca="1">IFERROR(INDIRECT("'"&amp;$B$2&amp;"'!"&amp;ADDRESS(MATCH($B48,INDIRECT("'"&amp;$B$2&amp;"'!$B$1:$B$1095"),0),MATCH(BT$5,INDIRECT("'"&amp;$B$2&amp;"'!5:5"),0))),0)</f>
        <v>0</v>
      </c>
      <c r="BU48" s="21">
        <f ca="1">IFERROR(INDIRECT("'"&amp;$B$2&amp;"'!"&amp;ADDRESS(MATCH($B48,INDIRECT("'"&amp;$B$2&amp;"'!$B$1:$B$1095"),0),MATCH(BU$5,INDIRECT("'"&amp;$B$2&amp;"'!5:5"),0))),0)</f>
        <v>0</v>
      </c>
      <c r="BV48" s="21">
        <f ca="1">IFERROR(INDIRECT("'"&amp;$B$2&amp;"'!"&amp;ADDRESS(MATCH($B48,INDIRECT("'"&amp;$B$2&amp;"'!$B$1:$B$1095"),0),MATCH(BV$5,INDIRECT("'"&amp;$B$2&amp;"'!5:5"),0))),0)</f>
        <v>0</v>
      </c>
      <c r="BW48" s="21">
        <f ca="1">IFERROR(INDIRECT("'"&amp;$B$2&amp;"'!"&amp;ADDRESS(MATCH($B48,INDIRECT("'"&amp;$B$2&amp;"'!$B$1:$B$1095"),0),MATCH(BW$5,INDIRECT("'"&amp;$B$2&amp;"'!5:5"),0))),0)</f>
        <v>0</v>
      </c>
      <c r="BX48" s="21">
        <f ca="1">IFERROR(INDIRECT("'"&amp;$B$2&amp;"'!"&amp;ADDRESS(MATCH($B48,INDIRECT("'"&amp;$B$2&amp;"'!$B$1:$B$1095"),0),MATCH(BX$5,INDIRECT("'"&amp;$B$2&amp;"'!5:5"),0))),0)</f>
        <v>0</v>
      </c>
      <c r="BY48" s="21">
        <f ca="1">IFERROR(INDIRECT("'"&amp;$B$2&amp;"'!"&amp;ADDRESS(MATCH($B48,INDIRECT("'"&amp;$B$2&amp;"'!$B$1:$B$1095"),0),MATCH(BY$5,INDIRECT("'"&amp;$B$2&amp;"'!5:5"),0))),0)</f>
        <v>0</v>
      </c>
      <c r="BZ48" s="21">
        <f ca="1">IFERROR(INDIRECT("'"&amp;$B$2&amp;"'!"&amp;ADDRESS(MATCH($B48,INDIRECT("'"&amp;$B$2&amp;"'!$B$1:$B$1095"),0),MATCH(BZ$5,INDIRECT("'"&amp;$B$2&amp;"'!5:5"),0))),0)</f>
        <v>0</v>
      </c>
      <c r="CA48" s="21">
        <f ca="1">IFERROR(INDIRECT("'"&amp;$B$2&amp;"'!"&amp;ADDRESS(MATCH($B48,INDIRECT("'"&amp;$B$2&amp;"'!$B$1:$B$1095"),0),MATCH(CA$5,INDIRECT("'"&amp;$B$2&amp;"'!5:5"),0))),0)</f>
        <v>0</v>
      </c>
      <c r="CB48" s="21">
        <f ca="1">IFERROR(INDIRECT("'"&amp;$B$2&amp;"'!"&amp;ADDRESS(MATCH($B48,INDIRECT("'"&amp;$B$2&amp;"'!$B$1:$B$1095"),0),MATCH(CB$5,INDIRECT("'"&amp;$B$2&amp;"'!5:5"),0))),0)</f>
        <v>0</v>
      </c>
      <c r="CC48" s="21">
        <f ca="1">IFERROR(INDIRECT("'"&amp;$B$2&amp;"'!"&amp;ADDRESS(MATCH($B48,INDIRECT("'"&amp;$B$2&amp;"'!$B$1:$B$1095"),0),MATCH(CC$5,INDIRECT("'"&amp;$B$2&amp;"'!5:5"),0))),0)</f>
        <v>0</v>
      </c>
      <c r="CD48" s="21">
        <f ca="1">IFERROR(INDIRECT("'"&amp;$B$2&amp;"'!"&amp;ADDRESS(MATCH($B48,INDIRECT("'"&amp;$B$2&amp;"'!$B$1:$B$1095"),0),MATCH(CD$5,INDIRECT("'"&amp;$B$2&amp;"'!5:5"),0))),0)</f>
        <v>0</v>
      </c>
      <c r="CE48" s="21">
        <f ca="1">IFERROR(INDIRECT("'"&amp;$B$2&amp;"'!"&amp;ADDRESS(MATCH($B48,INDIRECT("'"&amp;$B$2&amp;"'!$B$1:$B$1095"),0),MATCH(CE$5,INDIRECT("'"&amp;$B$2&amp;"'!5:5"),0))),0)</f>
        <v>0</v>
      </c>
      <c r="CF48" s="21">
        <f ca="1">IFERROR(INDIRECT("'"&amp;$B$2&amp;"'!"&amp;ADDRESS(MATCH($B48,INDIRECT("'"&amp;$B$2&amp;"'!$B$1:$B$1095"),0),MATCH(CF$5,INDIRECT("'"&amp;$B$2&amp;"'!5:5"),0))),0)</f>
        <v>0</v>
      </c>
      <c r="CG48" s="21">
        <f ca="1">IFERROR(INDIRECT("'"&amp;$B$2&amp;"'!"&amp;ADDRESS(MATCH($B48,INDIRECT("'"&amp;$B$2&amp;"'!$B$1:$B$1095"),0),MATCH(CG$5,INDIRECT("'"&amp;$B$2&amp;"'!5:5"),0))),0)</f>
        <v>0</v>
      </c>
      <c r="CH48" s="21">
        <f ca="1">IFERROR(INDIRECT("'"&amp;$B$2&amp;"'!"&amp;ADDRESS(MATCH($B48,INDIRECT("'"&amp;$B$2&amp;"'!$B$1:$B$1095"),0),MATCH(CH$5,INDIRECT("'"&amp;$B$2&amp;"'!5:5"),0))),0)</f>
        <v>0</v>
      </c>
      <c r="CI48" s="22">
        <f t="shared" ca="1" si="1"/>
        <v>0</v>
      </c>
      <c r="CJ48" s="21">
        <f ca="1">IFERROR(INDIRECT("'"&amp;$B$2&amp;"'!"&amp;ADDRESS(MATCH($B48,INDIRECT("'"&amp;$B$2&amp;"'!$B$1:$B$1095"),0),MATCH(CJ$5,INDIRECT("'"&amp;$B$2&amp;"'!5:5"),0))),0)</f>
        <v>0</v>
      </c>
      <c r="CK48" s="21">
        <f ca="1">IFERROR(INDIRECT("'"&amp;$B$2&amp;"'!"&amp;ADDRESS(MATCH($B48,INDIRECT("'"&amp;$B$2&amp;"'!$B$1:$B$1095"),0),MATCH(CK$5,INDIRECT("'"&amp;$B$2&amp;"'!5:5"),0))),0)</f>
        <v>0</v>
      </c>
      <c r="CL48" s="22">
        <f t="shared" ca="1" si="2"/>
        <v>0</v>
      </c>
      <c r="CM48" s="21">
        <f ca="1">IFERROR(INDIRECT("'"&amp;$B$2&amp;"'!"&amp;ADDRESS(MATCH($B48,INDIRECT("'"&amp;$B$2&amp;"'!$B$1:$B$1095"),0),MATCH(CM$5,INDIRECT("'"&amp;$B$2&amp;"'!5:5"),0))),0)</f>
        <v>0</v>
      </c>
      <c r="CN48" s="21">
        <f ca="1">IFERROR(INDIRECT("'"&amp;$B$2&amp;"'!"&amp;ADDRESS(MATCH($B48,INDIRECT("'"&amp;$B$2&amp;"'!$B$1:$B$1095"),0),MATCH(CN$5,INDIRECT("'"&amp;$B$2&amp;"'!5:5"),0))),0)</f>
        <v>0</v>
      </c>
      <c r="CO48" s="22">
        <f t="shared" ca="1" si="3"/>
        <v>0</v>
      </c>
      <c r="CP48" s="21">
        <f ca="1">IFERROR(INDIRECT("'"&amp;$B$2&amp;"'!"&amp;ADDRESS(MATCH($B48,INDIRECT("'"&amp;$B$2&amp;"'!$B$1:$B$1095"),0),MATCH(CP$5,INDIRECT("'"&amp;$B$2&amp;"'!5:5"),0))),0)</f>
        <v>0</v>
      </c>
      <c r="CQ48" s="21">
        <f ca="1">IFERROR(INDIRECT("'"&amp;$B$2&amp;"'!"&amp;ADDRESS(MATCH($B48,INDIRECT("'"&amp;$B$2&amp;"'!$B$1:$B$1095"),0),MATCH(CQ$5,INDIRECT("'"&amp;$B$2&amp;"'!5:5"),0))),0)</f>
        <v>0</v>
      </c>
      <c r="CR48" s="21">
        <f ca="1">IFERROR(INDIRECT("'"&amp;$B$2&amp;"'!"&amp;ADDRESS(MATCH($B48,INDIRECT("'"&amp;$B$2&amp;"'!$B$1:$B$1095"),0),MATCH(CR$5,INDIRECT("'"&amp;$B$2&amp;"'!5:5"),0))),0)</f>
        <v>0</v>
      </c>
      <c r="CS48" s="21">
        <f ca="1">IFERROR(INDIRECT("'"&amp;$B$2&amp;"'!"&amp;ADDRESS(MATCH($B48,INDIRECT("'"&amp;$B$2&amp;"'!$B$1:$B$1095"),0),MATCH(CS$5,INDIRECT("'"&amp;$B$2&amp;"'!5:5"),0))),0)</f>
        <v>0</v>
      </c>
      <c r="CT48" s="21">
        <f ca="1">IFERROR(INDIRECT("'"&amp;$B$2&amp;"'!"&amp;ADDRESS(MATCH($B48,INDIRECT("'"&amp;$B$2&amp;"'!$B$1:$B$1095"),0),MATCH(CT$5,INDIRECT("'"&amp;$B$2&amp;"'!5:5"),0))),0)</f>
        <v>0</v>
      </c>
      <c r="CU48" s="22">
        <f t="shared" ca="1" si="5"/>
        <v>0</v>
      </c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</row>
    <row r="49" spans="1:226" ht="12.75" customHeight="1" x14ac:dyDescent="0.2">
      <c r="A49" s="67" t="s">
        <v>186</v>
      </c>
      <c r="B49" s="20">
        <v>1055</v>
      </c>
      <c r="C49" s="68" t="s">
        <v>144</v>
      </c>
      <c r="D49" s="22">
        <f t="shared" ca="1" si="0"/>
        <v>6267.2700557848793</v>
      </c>
      <c r="E49" s="21">
        <f ca="1">IFERROR(INDIRECT("'"&amp;$B$2&amp;"'!"&amp;ADDRESS(MATCH($B49,INDIRECT("'"&amp;$B$2&amp;"'!$B$1:$B$1095"),0),MATCH(E$5,INDIRECT("'"&amp;$B$2&amp;"'!5:5"),0))),0)</f>
        <v>5365.9477722971096</v>
      </c>
      <c r="F49" s="21">
        <f ca="1">IFERROR(INDIRECT("'"&amp;$B$2&amp;"'!"&amp;ADDRESS(MATCH($B49,INDIRECT("'"&amp;$B$2&amp;"'!$B$1:$B$1095"),0),MATCH(F$5,INDIRECT("'"&amp;$B$2&amp;"'!5:5"),0))),0)</f>
        <v>828.24401587322598</v>
      </c>
      <c r="G49" s="21">
        <f ca="1">IFERROR(INDIRECT("'"&amp;$B$2&amp;"'!"&amp;ADDRESS(MATCH($B49,INDIRECT("'"&amp;$B$2&amp;"'!$B$1:$B$1095"),0),MATCH(G$5,INDIRECT("'"&amp;$B$2&amp;"'!5:5"),0))),0)</f>
        <v>73.078267614543506</v>
      </c>
      <c r="H49" s="21">
        <f ca="1">IFERROR(INDIRECT("'"&amp;$B$2&amp;"'!"&amp;ADDRESS(MATCH($B49,INDIRECT("'"&amp;$B$2&amp;"'!$B$1:$B$1095"),0),MATCH(H$5,INDIRECT("'"&amp;$B$2&amp;"'!5:5"),0))),0)</f>
        <v>45</v>
      </c>
      <c r="I49" s="21">
        <f ca="1">IFERROR(INDIRECT("'"&amp;$B$2&amp;"'!"&amp;ADDRESS(MATCH($B49,INDIRECT("'"&amp;$B$2&amp;"'!$B$1:$B$1095"),0),MATCH(I$5,INDIRECT("'"&amp;$B$2&amp;"'!5:5"),0))),0)</f>
        <v>14262.062075531599</v>
      </c>
      <c r="J49" s="21">
        <f ca="1">IFERROR(INDIRECT("'"&amp;$B$2&amp;"'!"&amp;ADDRESS(MATCH($B49,INDIRECT("'"&amp;$B$2&amp;"'!$B$1:$B$1095"),0),MATCH(J$5,INDIRECT("'"&amp;$B$2&amp;"'!5:5"),0))),0)</f>
        <v>0</v>
      </c>
      <c r="K49" s="21">
        <f ca="1">IFERROR(INDIRECT("'"&amp;$B$2&amp;"'!"&amp;ADDRESS(MATCH($B49,INDIRECT("'"&amp;$B$2&amp;"'!$B$1:$B$1095"),0),MATCH(K$5,INDIRECT("'"&amp;$B$2&amp;"'!5:5"),0))),0)</f>
        <v>0</v>
      </c>
      <c r="L49" s="21">
        <f ca="1">IFERROR(INDIRECT("'"&amp;$B$2&amp;"'!"&amp;ADDRESS(MATCH($B49,INDIRECT("'"&amp;$B$2&amp;"'!$B$1:$B$1095"),0),MATCH(L$5,INDIRECT("'"&amp;$B$2&amp;"'!5:5"),0))),0)</f>
        <v>0</v>
      </c>
      <c r="M49" s="21">
        <f ca="1">IFERROR(INDIRECT("'"&amp;$B$2&amp;"'!"&amp;ADDRESS(MATCH($B49,INDIRECT("'"&amp;$B$2&amp;"'!$B$1:$B$1095"),0),MATCH(M$5,INDIRECT("'"&amp;$B$2&amp;"'!5:5"),0))),0)</f>
        <v>0</v>
      </c>
      <c r="N49" s="21">
        <f ca="1">IFERROR(INDIRECT("'"&amp;$B$2&amp;"'!"&amp;ADDRESS(MATCH($B49,INDIRECT("'"&amp;$B$2&amp;"'!$B$1:$B$1095"),0),MATCH(N$5,INDIRECT("'"&amp;$B$2&amp;"'!5:5"),0))),0)</f>
        <v>0</v>
      </c>
      <c r="O49" s="21">
        <f ca="1">IFERROR(INDIRECT("'"&amp;$B$2&amp;"'!"&amp;ADDRESS(MATCH($B49,INDIRECT("'"&amp;$B$2&amp;"'!$B$1:$B$1095"),0),MATCH(O$5,INDIRECT("'"&amp;$B$2&amp;"'!5:5"),0))),0)</f>
        <v>1566.6041427810401</v>
      </c>
      <c r="P49" s="21">
        <f ca="1">IFERROR(INDIRECT("'"&amp;$B$2&amp;"'!"&amp;ADDRESS(MATCH($B49,INDIRECT("'"&amp;$B$2&amp;"'!$B$1:$B$1095"),0),MATCH(P$5,INDIRECT("'"&amp;$B$2&amp;"'!5:5"),0))),0)</f>
        <v>0</v>
      </c>
      <c r="Q49" s="21">
        <f ca="1">IFERROR(INDIRECT("'"&amp;$B$2&amp;"'!"&amp;ADDRESS(MATCH($B49,INDIRECT("'"&amp;$B$2&amp;"'!$B$1:$B$1095"),0),MATCH(Q$5,INDIRECT("'"&amp;$B$2&amp;"'!5:5"),0))),0)</f>
        <v>0</v>
      </c>
      <c r="R49" s="21">
        <f ca="1">IFERROR(INDIRECT("'"&amp;$B$2&amp;"'!"&amp;ADDRESS(MATCH($B49,INDIRECT("'"&amp;$B$2&amp;"'!$B$1:$B$1095"),0),MATCH(R$5,INDIRECT("'"&amp;$B$2&amp;"'!5:5"),0))),0)</f>
        <v>0</v>
      </c>
      <c r="S49" s="21">
        <f ca="1">IFERROR(INDIRECT("'"&amp;$B$2&amp;"'!"&amp;ADDRESS(MATCH($B49,INDIRECT("'"&amp;$B$2&amp;"'!$B$1:$B$1095"),0),MATCH(S$5,INDIRECT("'"&amp;$B$2&amp;"'!5:5"),0))),0)</f>
        <v>0</v>
      </c>
      <c r="T49" s="21">
        <f ca="1">IFERROR(INDIRECT("'"&amp;$B$2&amp;"'!"&amp;ADDRESS(MATCH($B49,INDIRECT("'"&amp;$B$2&amp;"'!$B$1:$B$1095"),0),MATCH(T$5,INDIRECT("'"&amp;$B$2&amp;"'!5:5"),0))),0)</f>
        <v>0</v>
      </c>
      <c r="U49" s="21">
        <f ca="1">IFERROR(INDIRECT("'"&amp;$B$2&amp;"'!"&amp;ADDRESS(MATCH($B49,INDIRECT("'"&amp;$B$2&amp;"'!$B$1:$B$1095"),0),MATCH(U$5,INDIRECT("'"&amp;$B$2&amp;"'!5:5"),0))),0)</f>
        <v>0</v>
      </c>
      <c r="V49" s="21">
        <f ca="1">IFERROR(INDIRECT("'"&amp;$B$2&amp;"'!"&amp;ADDRESS(MATCH($B49,INDIRECT("'"&amp;$B$2&amp;"'!$B$1:$B$1095"),0),MATCH(V$5,INDIRECT("'"&amp;$B$2&amp;"'!5:5"),0))),0)</f>
        <v>32208.427023592201</v>
      </c>
      <c r="W49" s="21">
        <f ca="1">IFERROR(INDIRECT("'"&amp;$B$2&amp;"'!"&amp;ADDRESS(MATCH($B49,INDIRECT("'"&amp;$B$2&amp;"'!$B$1:$B$1095"),0),MATCH(W$5,INDIRECT("'"&amp;$B$2&amp;"'!5:5"),0))),0)</f>
        <v>35079.081125755103</v>
      </c>
      <c r="X49" s="21">
        <f ca="1">IFERROR(INDIRECT("'"&amp;$B$2&amp;"'!"&amp;ADDRESS(MATCH($B49,INDIRECT("'"&amp;$B$2&amp;"'!$B$1:$B$1095"),0),MATCH(X$5,INDIRECT("'"&amp;$B$2&amp;"'!5:5"),0))),0)</f>
        <v>0</v>
      </c>
      <c r="Y49" s="21">
        <f ca="1">IFERROR(INDIRECT("'"&amp;$B$2&amp;"'!"&amp;ADDRESS(MATCH($B49,INDIRECT("'"&amp;$B$2&amp;"'!$B$1:$B$1095"),0),MATCH(Y$5,INDIRECT("'"&amp;$B$2&amp;"'!5:5"),0))),0)</f>
        <v>420.16316694159798</v>
      </c>
      <c r="Z49" s="21">
        <f ca="1">IFERROR(INDIRECT("'"&amp;$B$2&amp;"'!"&amp;ADDRESS(MATCH($B49,INDIRECT("'"&amp;$B$2&amp;"'!$B$1:$B$1095"),0),MATCH(Z$5,INDIRECT("'"&amp;$B$2&amp;"'!5:5"),0))),0)</f>
        <v>5980.2430842971899</v>
      </c>
      <c r="AA49" s="21">
        <f ca="1">IFERROR(INDIRECT("'"&amp;$B$2&amp;"'!"&amp;ADDRESS(MATCH($B49,INDIRECT("'"&amp;$B$2&amp;"'!$B$1:$B$1095"),0),MATCH(AA$5,INDIRECT("'"&amp;$B$2&amp;"'!5:5"),0))),0)</f>
        <v>37.057571880174599</v>
      </c>
      <c r="AB49" s="21">
        <f ca="1">IFERROR(INDIRECT("'"&amp;$B$2&amp;"'!"&amp;ADDRESS(MATCH($B49,INDIRECT("'"&amp;$B$2&amp;"'!$B$1:$B$1095"),0),MATCH(AB$5,INDIRECT("'"&amp;$B$2&amp;"'!5:5"),0))),0)</f>
        <v>803.30881646321097</v>
      </c>
      <c r="AC49" s="21">
        <f ca="1">IFERROR(INDIRECT("'"&amp;$B$2&amp;"'!"&amp;ADDRESS(MATCH($B49,INDIRECT("'"&amp;$B$2&amp;"'!$B$1:$B$1095"),0),MATCH(AC$5,INDIRECT("'"&amp;$B$2&amp;"'!5:5"),0))),0)</f>
        <v>6072.2592731634104</v>
      </c>
      <c r="AD49" s="21">
        <f ca="1">IFERROR(INDIRECT("'"&amp;$B$2&amp;"'!"&amp;ADDRESS(MATCH($B49,INDIRECT("'"&amp;$B$2&amp;"'!$B$1:$B$1095"),0),MATCH(AD$5,INDIRECT("'"&amp;$B$2&amp;"'!5:5"),0))),0)</f>
        <v>6303.1653851349201</v>
      </c>
      <c r="AE49" s="21">
        <f ca="1">IFERROR(INDIRECT("'"&amp;$B$2&amp;"'!"&amp;ADDRESS(MATCH($B49,INDIRECT("'"&amp;$B$2&amp;"'!$B$1:$B$1095"),0),MATCH(AE$5,INDIRECT("'"&amp;$B$2&amp;"'!5:5"),0))),0)</f>
        <v>0</v>
      </c>
      <c r="AF49" s="21">
        <f ca="1">IFERROR(INDIRECT("'"&amp;$B$2&amp;"'!"&amp;ADDRESS(MATCH($B49,INDIRECT("'"&amp;$B$2&amp;"'!$B$1:$B$1095"),0),MATCH(AF$5,INDIRECT("'"&amp;$B$2&amp;"'!5:5"),0))),0)</f>
        <v>16</v>
      </c>
      <c r="AG49" s="21">
        <f ca="1">IFERROR(INDIRECT("'"&amp;$B$2&amp;"'!"&amp;ADDRESS(MATCH($B49,INDIRECT("'"&amp;$B$2&amp;"'!$B$1:$B$1095"),0),MATCH(AG$5,INDIRECT("'"&amp;$B$2&amp;"'!5:5"),0))),0)</f>
        <v>0</v>
      </c>
      <c r="AH49" s="21">
        <f ca="1">IFERROR(INDIRECT("'"&amp;$B$2&amp;"'!"&amp;ADDRESS(MATCH($B49,INDIRECT("'"&amp;$B$2&amp;"'!$B$1:$B$1095"),0),MATCH(AH$5,INDIRECT("'"&amp;$B$2&amp;"'!5:5"),0))),0)</f>
        <v>0</v>
      </c>
      <c r="AI49" s="21">
        <f ca="1">IFERROR(INDIRECT("'"&amp;$B$2&amp;"'!"&amp;ADDRESS(MATCH($B49,INDIRECT("'"&amp;$B$2&amp;"'!$B$1:$B$1095"),0),MATCH(AI$5,INDIRECT("'"&amp;$B$2&amp;"'!5:5"),0))),0)</f>
        <v>0</v>
      </c>
      <c r="AJ49" s="21">
        <f ca="1">IFERROR(INDIRECT("'"&amp;$B$2&amp;"'!"&amp;ADDRESS(MATCH($B49,INDIRECT("'"&amp;$B$2&amp;"'!$B$1:$B$1095"),0),MATCH(AJ$5,INDIRECT("'"&amp;$B$2&amp;"'!5:5"),0))),0)</f>
        <v>0</v>
      </c>
      <c r="AK49" s="21">
        <f ca="1">IFERROR(INDIRECT("'"&amp;$B$2&amp;"'!"&amp;ADDRESS(MATCH($B49,INDIRECT("'"&amp;$B$2&amp;"'!$B$1:$B$1095"),0),MATCH(AK$5,INDIRECT("'"&amp;$B$2&amp;"'!5:5"),0))),0)</f>
        <v>1</v>
      </c>
      <c r="AL49" s="21">
        <f ca="1">IFERROR(INDIRECT("'"&amp;$B$2&amp;"'!"&amp;ADDRESS(MATCH($B49,INDIRECT("'"&amp;$B$2&amp;"'!$B$1:$B$1095"),0),MATCH(AL$5,INDIRECT("'"&amp;$B$2&amp;"'!5:5"),0))),0)</f>
        <v>0</v>
      </c>
      <c r="AM49" s="21">
        <f ca="1">IFERROR(INDIRECT("'"&amp;$B$2&amp;"'!"&amp;ADDRESS(MATCH($B49,INDIRECT("'"&amp;$B$2&amp;"'!$B$1:$B$1095"),0),MATCH(AM$5,INDIRECT("'"&amp;$B$2&amp;"'!5:5"),0))),0)</f>
        <v>53.008152173912997</v>
      </c>
      <c r="AN49" s="21">
        <f ca="1">IFERROR(INDIRECT("'"&amp;$B$2&amp;"'!"&amp;ADDRESS(MATCH($B49,INDIRECT("'"&amp;$B$2&amp;"'!$B$1:$B$1095"),0),MATCH(AN$5,INDIRECT("'"&amp;$B$2&amp;"'!5:5"),0))),0)</f>
        <v>0</v>
      </c>
      <c r="AO49" s="21">
        <f ca="1">IFERROR(INDIRECT("'"&amp;$B$2&amp;"'!"&amp;ADDRESS(MATCH($B49,INDIRECT("'"&amp;$B$2&amp;"'!$B$1:$B$1095"),0),MATCH(AO$5,INDIRECT("'"&amp;$B$2&amp;"'!5:5"),0))),0)</f>
        <v>0</v>
      </c>
      <c r="AP49" s="21">
        <f ca="1">IFERROR(INDIRECT("'"&amp;$B$2&amp;"'!"&amp;ADDRESS(MATCH($B49,INDIRECT("'"&amp;$B$2&amp;"'!$B$1:$B$1095"),0),MATCH(AP$5,INDIRECT("'"&amp;$B$2&amp;"'!5:5"),0))),0)</f>
        <v>0</v>
      </c>
      <c r="AQ49" s="21">
        <f ca="1">IFERROR(INDIRECT("'"&amp;$B$2&amp;"'!"&amp;ADDRESS(MATCH($B49,INDIRECT("'"&amp;$B$2&amp;"'!$B$1:$B$1095"),0),MATCH(AQ$5,INDIRECT("'"&amp;$B$2&amp;"'!5:5"),0))),0)</f>
        <v>0</v>
      </c>
      <c r="AR49" s="21">
        <f ca="1">IFERROR(INDIRECT("'"&amp;$B$2&amp;"'!"&amp;ADDRESS(MATCH($B49,INDIRECT("'"&amp;$B$2&amp;"'!$B$1:$B$1095"),0),MATCH(AR$5,INDIRECT("'"&amp;$B$2&amp;"'!5:5"),0))),0)</f>
        <v>0</v>
      </c>
      <c r="AS49" s="21">
        <f ca="1">IFERROR(INDIRECT("'"&amp;$B$2&amp;"'!"&amp;ADDRESS(MATCH($B49,INDIRECT("'"&amp;$B$2&amp;"'!$B$1:$B$1095"),0),MATCH(AS$5,INDIRECT("'"&amp;$B$2&amp;"'!5:5"),0))),0)</f>
        <v>0</v>
      </c>
      <c r="AT49" s="21">
        <f ca="1">IFERROR(INDIRECT("'"&amp;$B$2&amp;"'!"&amp;ADDRESS(MATCH($B49,INDIRECT("'"&amp;$B$2&amp;"'!$B$1:$B$1095"),0),MATCH(AT$5,INDIRECT("'"&amp;$B$2&amp;"'!5:5"),0))),0)</f>
        <v>6028.1233472144804</v>
      </c>
      <c r="AU49" s="21">
        <f ca="1">IFERROR(INDIRECT("'"&amp;$B$2&amp;"'!"&amp;ADDRESS(MATCH($B49,INDIRECT("'"&amp;$B$2&amp;"'!$B$1:$B$1095"),0),MATCH(AU$5,INDIRECT("'"&amp;$B$2&amp;"'!5:5"),0))),0)</f>
        <v>6255.2700557848802</v>
      </c>
      <c r="AV49" s="21">
        <f ca="1">IFERROR(INDIRECT("'"&amp;$B$2&amp;"'!"&amp;ADDRESS(MATCH($B49,INDIRECT("'"&amp;$B$2&amp;"'!$B$1:$B$1095"),0),MATCH(AV$5,INDIRECT("'"&amp;$B$2&amp;"'!5:5"),0))),0)</f>
        <v>6256.2700557848802</v>
      </c>
      <c r="AW49" s="21">
        <f ca="1">IFERROR(INDIRECT("'"&amp;$B$2&amp;"'!"&amp;ADDRESS(MATCH($B49,INDIRECT("'"&amp;$B$2&amp;"'!$B$1:$B$1095"),0),MATCH(AW$5,INDIRECT("'"&amp;$B$2&amp;"'!5:5"),0))),0)</f>
        <v>0</v>
      </c>
      <c r="AX49" s="21">
        <f ca="1">IFERROR(INDIRECT("'"&amp;$B$2&amp;"'!"&amp;ADDRESS(MATCH($B49,INDIRECT("'"&amp;$B$2&amp;"'!$B$1:$B$1095"),0),MATCH(AX$5,INDIRECT("'"&amp;$B$2&amp;"'!5:5"),0))),0)</f>
        <v>6255.2700557848802</v>
      </c>
      <c r="AY49" s="21">
        <f ca="1">IFERROR(INDIRECT("'"&amp;$B$2&amp;"'!"&amp;ADDRESS(MATCH($B49,INDIRECT("'"&amp;$B$2&amp;"'!$B$1:$B$1095"),0),MATCH(AY$5,INDIRECT("'"&amp;$B$2&amp;"'!5:5"),0))),0)</f>
        <v>0</v>
      </c>
      <c r="AZ49" s="21">
        <f ca="1">IFERROR(INDIRECT("'"&amp;$B$2&amp;"'!"&amp;ADDRESS(MATCH($B49,INDIRECT("'"&amp;$B$2&amp;"'!$B$1:$B$1095"),0),MATCH(AZ$5,INDIRECT("'"&amp;$B$2&amp;"'!5:5"),0))),0)</f>
        <v>0</v>
      </c>
      <c r="BA49" s="21">
        <f ca="1">IFERROR(INDIRECT("'"&amp;$B$2&amp;"'!"&amp;ADDRESS(MATCH($B49,INDIRECT("'"&amp;$B$2&amp;"'!$B$1:$B$1095"),0),MATCH(BA$5,INDIRECT("'"&amp;$B$2&amp;"'!5:5"),0))),0)</f>
        <v>0</v>
      </c>
      <c r="BB49" s="21">
        <f ca="1">IFERROR(INDIRECT("'"&amp;$B$2&amp;"'!"&amp;ADDRESS(MATCH($B49,INDIRECT("'"&amp;$B$2&amp;"'!$B$1:$B$1095"),0),MATCH(BB$5,INDIRECT("'"&amp;$B$2&amp;"'!5:5"),0))),0)</f>
        <v>0</v>
      </c>
      <c r="BC49" s="21">
        <f ca="1">IFERROR(INDIRECT("'"&amp;$B$2&amp;"'!"&amp;ADDRESS(MATCH($B49,INDIRECT("'"&amp;$B$2&amp;"'!$B$1:$B$1095"),0),MATCH(BC$5,INDIRECT("'"&amp;$B$2&amp;"'!5:5"),0))),0)</f>
        <v>0</v>
      </c>
      <c r="BD49" s="21">
        <f ca="1">IFERROR(INDIRECT("'"&amp;$B$2&amp;"'!"&amp;ADDRESS(MATCH($B49,INDIRECT("'"&amp;$B$2&amp;"'!$B$1:$B$1095"),0),MATCH(BD$5,INDIRECT("'"&amp;$B$2&amp;"'!5:5"),0))),0)</f>
        <v>34006.580349398697</v>
      </c>
      <c r="BE49" s="21">
        <f ca="1">IFERROR(INDIRECT("'"&amp;$B$2&amp;"'!"&amp;ADDRESS(MATCH($B49,INDIRECT("'"&amp;$B$2&amp;"'!$B$1:$B$1095"),0),MATCH(BE$5,INDIRECT("'"&amp;$B$2&amp;"'!5:5"),0))),0)</f>
        <v>0</v>
      </c>
      <c r="BF49" s="21">
        <f ca="1">IFERROR(INDIRECT("'"&amp;$B$2&amp;"'!"&amp;ADDRESS(MATCH($B49,INDIRECT("'"&amp;$B$2&amp;"'!$B$1:$B$1095"),0),MATCH(BF$5,INDIRECT("'"&amp;$B$2&amp;"'!5:5"),0))),0)</f>
        <v>0</v>
      </c>
      <c r="BG49" s="21">
        <f ca="1">IFERROR(INDIRECT("'"&amp;$B$2&amp;"'!"&amp;ADDRESS(MATCH($B49,INDIRECT("'"&amp;$B$2&amp;"'!$B$1:$B$1095"),0),MATCH(BG$5,INDIRECT("'"&amp;$B$2&amp;"'!5:5"),0))),0)</f>
        <v>0</v>
      </c>
      <c r="BH49" s="21">
        <f ca="1">IFERROR(INDIRECT("'"&amp;$B$2&amp;"'!"&amp;ADDRESS(MATCH($B49,INDIRECT("'"&amp;$B$2&amp;"'!$B$1:$B$1095"),0),MATCH(BH$5,INDIRECT("'"&amp;$B$2&amp;"'!5:5"),0))),0)</f>
        <v>0</v>
      </c>
      <c r="BI49" s="21">
        <f ca="1">IFERROR(INDIRECT("'"&amp;$B$2&amp;"'!"&amp;ADDRESS(MATCH($B49,INDIRECT("'"&amp;$B$2&amp;"'!$B$1:$B$1095"),0),MATCH(BI$5,INDIRECT("'"&amp;$B$2&amp;"'!5:5"),0))),0)</f>
        <v>0</v>
      </c>
      <c r="BJ49" s="21">
        <f ca="1">IFERROR(INDIRECT("'"&amp;$B$2&amp;"'!"&amp;ADDRESS(MATCH($B49,INDIRECT("'"&amp;$B$2&amp;"'!$B$1:$B$1095"),0),MATCH(BJ$5,INDIRECT("'"&amp;$B$2&amp;"'!5:5"),0))),0)</f>
        <v>0</v>
      </c>
      <c r="BK49" s="21">
        <f ca="1">IFERROR(INDIRECT("'"&amp;$B$2&amp;"'!"&amp;ADDRESS(MATCH($B49,INDIRECT("'"&amp;$B$2&amp;"'!$B$1:$B$1095"),0),MATCH(BK$5,INDIRECT("'"&amp;$B$2&amp;"'!5:5"),0))),0)</f>
        <v>0</v>
      </c>
      <c r="BL49" s="21">
        <f ca="1">IFERROR(INDIRECT("'"&amp;$B$2&amp;"'!"&amp;ADDRESS(MATCH($B49,INDIRECT("'"&amp;$B$2&amp;"'!$B$1:$B$1095"),0),MATCH(BL$5,INDIRECT("'"&amp;$B$2&amp;"'!5:5"),0))),0)</f>
        <v>0</v>
      </c>
      <c r="BM49" s="21">
        <f ca="1">IFERROR(INDIRECT("'"&amp;$B$2&amp;"'!"&amp;ADDRESS(MATCH($B49,INDIRECT("'"&amp;$B$2&amp;"'!$B$1:$B$1095"),0),MATCH(BM$5,INDIRECT("'"&amp;$B$2&amp;"'!5:5"),0))),0)</f>
        <v>0</v>
      </c>
      <c r="BN49" s="21">
        <f ca="1">IFERROR(INDIRECT("'"&amp;$B$2&amp;"'!"&amp;ADDRESS(MATCH($B49,INDIRECT("'"&amp;$B$2&amp;"'!$B$1:$B$1095"),0),MATCH(BN$5,INDIRECT("'"&amp;$B$2&amp;"'!5:5"),0))),0)</f>
        <v>34609.840721120097</v>
      </c>
      <c r="BO49" s="21">
        <f ca="1">IFERROR(INDIRECT("'"&amp;$B$2&amp;"'!"&amp;ADDRESS(MATCH($B49,INDIRECT("'"&amp;$B$2&amp;"'!$B$1:$B$1095"),0),MATCH(BO$5,INDIRECT("'"&amp;$B$2&amp;"'!5:5"),0))),0)</f>
        <v>0</v>
      </c>
      <c r="BP49" s="21">
        <f ca="1">IFERROR(INDIRECT("'"&amp;$B$2&amp;"'!"&amp;ADDRESS(MATCH($B49,INDIRECT("'"&amp;$B$2&amp;"'!$B$1:$B$1095"),0),MATCH(BP$5,INDIRECT("'"&amp;$B$2&amp;"'!5:5"),0))),0)</f>
        <v>321.06832175886501</v>
      </c>
      <c r="BQ49" s="21">
        <f ca="1">IFERROR(INDIRECT("'"&amp;$B$2&amp;"'!"&amp;ADDRESS(MATCH($B49,INDIRECT("'"&amp;$B$2&amp;"'!$B$1:$B$1095"),0),MATCH(BQ$5,INDIRECT("'"&amp;$B$2&amp;"'!5:5"),0))),0)</f>
        <v>0</v>
      </c>
      <c r="BR49" s="21">
        <f ca="1">IFERROR(INDIRECT("'"&amp;$B$2&amp;"'!"&amp;ADDRESS(MATCH($B49,INDIRECT("'"&amp;$B$2&amp;"'!$B$1:$B$1095"),0),MATCH(BR$5,INDIRECT("'"&amp;$B$2&amp;"'!5:5"),0))),0)</f>
        <v>145.07769916227301</v>
      </c>
      <c r="BS49" s="21">
        <f ca="1">IFERROR(INDIRECT("'"&amp;$B$2&amp;"'!"&amp;ADDRESS(MATCH($B49,INDIRECT("'"&amp;$B$2&amp;"'!$B$1:$B$1095"),0),MATCH(BS$5,INDIRECT("'"&amp;$B$2&amp;"'!5:5"),0))),0)</f>
        <v>5875.0131084025597</v>
      </c>
      <c r="BT49" s="21">
        <f ca="1">IFERROR(INDIRECT("'"&amp;$B$2&amp;"'!"&amp;ADDRESS(MATCH($B49,INDIRECT("'"&amp;$B$2&amp;"'!$B$1:$B$1095"),0),MATCH(BT$5,INDIRECT("'"&amp;$B$2&amp;"'!5:5"),0))),0)</f>
        <v>0</v>
      </c>
      <c r="BU49" s="21">
        <f ca="1">IFERROR(INDIRECT("'"&amp;$B$2&amp;"'!"&amp;ADDRESS(MATCH($B49,INDIRECT("'"&amp;$B$2&amp;"'!$B$1:$B$1095"),0),MATCH(BU$5,INDIRECT("'"&amp;$B$2&amp;"'!5:5"),0))),0)</f>
        <v>0</v>
      </c>
      <c r="BV49" s="21">
        <f ca="1">IFERROR(INDIRECT("'"&amp;$B$2&amp;"'!"&amp;ADDRESS(MATCH($B49,INDIRECT("'"&amp;$B$2&amp;"'!$B$1:$B$1095"),0),MATCH(BV$5,INDIRECT("'"&amp;$B$2&amp;"'!5:5"),0))),0)</f>
        <v>0</v>
      </c>
      <c r="BW49" s="21">
        <f ca="1">IFERROR(INDIRECT("'"&amp;$B$2&amp;"'!"&amp;ADDRESS(MATCH($B49,INDIRECT("'"&amp;$B$2&amp;"'!$B$1:$B$1095"),0),MATCH(BW$5,INDIRECT("'"&amp;$B$2&amp;"'!5:5"),0))),0)</f>
        <v>3</v>
      </c>
      <c r="BX49" s="21">
        <f ca="1">IFERROR(INDIRECT("'"&amp;$B$2&amp;"'!"&amp;ADDRESS(MATCH($B49,INDIRECT("'"&amp;$B$2&amp;"'!$B$1:$B$1095"),0),MATCH(BX$5,INDIRECT("'"&amp;$B$2&amp;"'!5:5"),0))),0)</f>
        <v>0</v>
      </c>
      <c r="BY49" s="21">
        <f ca="1">IFERROR(INDIRECT("'"&amp;$B$2&amp;"'!"&amp;ADDRESS(MATCH($B49,INDIRECT("'"&amp;$B$2&amp;"'!$B$1:$B$1095"),0),MATCH(BY$5,INDIRECT("'"&amp;$B$2&amp;"'!5:5"),0))),0)</f>
        <v>0</v>
      </c>
      <c r="BZ49" s="21">
        <f ca="1">IFERROR(INDIRECT("'"&amp;$B$2&amp;"'!"&amp;ADDRESS(MATCH($B49,INDIRECT("'"&amp;$B$2&amp;"'!$B$1:$B$1095"),0),MATCH(BZ$5,INDIRECT("'"&amp;$B$2&amp;"'!5:5"),0))),0)</f>
        <v>9</v>
      </c>
      <c r="CA49" s="21">
        <f ca="1">IFERROR(INDIRECT("'"&amp;$B$2&amp;"'!"&amp;ADDRESS(MATCH($B49,INDIRECT("'"&amp;$B$2&amp;"'!$B$1:$B$1095"),0),MATCH(CA$5,INDIRECT("'"&amp;$B$2&amp;"'!5:5"),0))),0)</f>
        <v>2965.6402605645198</v>
      </c>
      <c r="CB49" s="21">
        <f ca="1">IFERROR(INDIRECT("'"&amp;$B$2&amp;"'!"&amp;ADDRESS(MATCH($B49,INDIRECT("'"&amp;$B$2&amp;"'!$B$1:$B$1095"),0),MATCH(CB$5,INDIRECT("'"&amp;$B$2&amp;"'!5:5"),0))),0)</f>
        <v>0</v>
      </c>
      <c r="CC49" s="21">
        <f ca="1">IFERROR(INDIRECT("'"&amp;$B$2&amp;"'!"&amp;ADDRESS(MATCH($B49,INDIRECT("'"&amp;$B$2&amp;"'!$B$1:$B$1095"),0),MATCH(CC$5,INDIRECT("'"&amp;$B$2&amp;"'!5:5"),0))),0)</f>
        <v>929.92118422037595</v>
      </c>
      <c r="CD49" s="21">
        <f ca="1">IFERROR(INDIRECT("'"&amp;$B$2&amp;"'!"&amp;ADDRESS(MATCH($B49,INDIRECT("'"&amp;$B$2&amp;"'!$B$1:$B$1095"),0),MATCH(CD$5,INDIRECT("'"&amp;$B$2&amp;"'!5:5"),0))),0)</f>
        <v>0</v>
      </c>
      <c r="CE49" s="21">
        <f ca="1">IFERROR(INDIRECT("'"&amp;$B$2&amp;"'!"&amp;ADDRESS(MATCH($B49,INDIRECT("'"&amp;$B$2&amp;"'!$B$1:$B$1095"),0),MATCH(CE$5,INDIRECT("'"&amp;$B$2&amp;"'!5:5"),0))),0)</f>
        <v>0</v>
      </c>
      <c r="CF49" s="21">
        <f ca="1">IFERROR(INDIRECT("'"&amp;$B$2&amp;"'!"&amp;ADDRESS(MATCH($B49,INDIRECT("'"&amp;$B$2&amp;"'!$B$1:$B$1095"),0),MATCH(CF$5,INDIRECT("'"&amp;$B$2&amp;"'!5:5"),0))),0)</f>
        <v>6</v>
      </c>
      <c r="CG49" s="21">
        <f ca="1">IFERROR(INDIRECT("'"&amp;$B$2&amp;"'!"&amp;ADDRESS(MATCH($B49,INDIRECT("'"&amp;$B$2&amp;"'!$B$1:$B$1095"),0),MATCH(CG$5,INDIRECT("'"&amp;$B$2&amp;"'!5:5"),0))),0)</f>
        <v>18</v>
      </c>
      <c r="CH49" s="21">
        <f ca="1">IFERROR(INDIRECT("'"&amp;$B$2&amp;"'!"&amp;ADDRESS(MATCH($B49,INDIRECT("'"&amp;$B$2&amp;"'!$B$1:$B$1095"),0),MATCH(CH$5,INDIRECT("'"&amp;$B$2&amp;"'!5:5"),0))),0)</f>
        <v>46.018617021276597</v>
      </c>
      <c r="CI49" s="22">
        <f t="shared" ca="1" si="1"/>
        <v>20167.990402868902</v>
      </c>
      <c r="CJ49" s="21">
        <f ca="1">IFERROR(INDIRECT("'"&amp;$B$2&amp;"'!"&amp;ADDRESS(MATCH($B49,INDIRECT("'"&amp;$B$2&amp;"'!$B$1:$B$1095"),0),MATCH(CJ$5,INDIRECT("'"&amp;$B$2&amp;"'!5:5"),0))),0)</f>
        <v>17151.990402868902</v>
      </c>
      <c r="CK49" s="21">
        <f ca="1">IFERROR(INDIRECT("'"&amp;$B$2&amp;"'!"&amp;ADDRESS(MATCH($B49,INDIRECT("'"&amp;$B$2&amp;"'!$B$1:$B$1095"),0),MATCH(CK$5,INDIRECT("'"&amp;$B$2&amp;"'!5:5"),0))),0)</f>
        <v>0</v>
      </c>
      <c r="CL49" s="22">
        <f t="shared" ca="1" si="2"/>
        <v>2929</v>
      </c>
      <c r="CM49" s="21">
        <f ca="1">IFERROR(INDIRECT("'"&amp;$B$2&amp;"'!"&amp;ADDRESS(MATCH($B49,INDIRECT("'"&amp;$B$2&amp;"'!$B$1:$B$1095"),0),MATCH(CM$5,INDIRECT("'"&amp;$B$2&amp;"'!5:5"),0))),0)</f>
        <v>20</v>
      </c>
      <c r="CN49" s="21">
        <f ca="1">IFERROR(INDIRECT("'"&amp;$B$2&amp;"'!"&amp;ADDRESS(MATCH($B49,INDIRECT("'"&amp;$B$2&amp;"'!$B$1:$B$1095"),0),MATCH(CN$5,INDIRECT("'"&amp;$B$2&amp;"'!5:5"),0))),0)</f>
        <v>2909</v>
      </c>
      <c r="CO49" s="22">
        <f t="shared" ca="1" si="3"/>
        <v>87</v>
      </c>
      <c r="CP49" s="21">
        <f ca="1">IFERROR(INDIRECT("'"&amp;$B$2&amp;"'!"&amp;ADDRESS(MATCH($B49,INDIRECT("'"&amp;$B$2&amp;"'!$B$1:$B$1095"),0),MATCH(CP$5,INDIRECT("'"&amp;$B$2&amp;"'!5:5"),0))),0)</f>
        <v>11</v>
      </c>
      <c r="CQ49" s="21">
        <f ca="1">IFERROR(INDIRECT("'"&amp;$B$2&amp;"'!"&amp;ADDRESS(MATCH($B49,INDIRECT("'"&amp;$B$2&amp;"'!$B$1:$B$1095"),0),MATCH(CQ$5,INDIRECT("'"&amp;$B$2&amp;"'!5:5"),0))),0)</f>
        <v>76</v>
      </c>
      <c r="CR49" s="21">
        <f ca="1">IFERROR(INDIRECT("'"&amp;$B$2&amp;"'!"&amp;ADDRESS(MATCH($B49,INDIRECT("'"&amp;$B$2&amp;"'!$B$1:$B$1095"),0),MATCH(CR$5,INDIRECT("'"&amp;$B$2&amp;"'!5:5"),0))),0)</f>
        <v>7868.8638253336003</v>
      </c>
      <c r="CS49" s="21">
        <f ca="1">IFERROR(INDIRECT("'"&amp;$B$2&amp;"'!"&amp;ADDRESS(MATCH($B49,INDIRECT("'"&amp;$B$2&amp;"'!$B$1:$B$1095"),0),MATCH(CS$5,INDIRECT("'"&amp;$B$2&amp;"'!5:5"),0))),0)</f>
        <v>0</v>
      </c>
      <c r="CT49" s="21">
        <f ca="1">IFERROR(INDIRECT("'"&amp;$B$2&amp;"'!"&amp;ADDRESS(MATCH($B49,INDIRECT("'"&amp;$B$2&amp;"'!$B$1:$B$1095"),0),MATCH(CT$5,INDIRECT("'"&amp;$B$2&amp;"'!5:5"),0))),0)</f>
        <v>0</v>
      </c>
      <c r="CU49" s="22">
        <f t="shared" ca="1" si="5"/>
        <v>240881.59787791944</v>
      </c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</row>
    <row r="50" spans="1:226" ht="12.75" customHeight="1" x14ac:dyDescent="0.2">
      <c r="A50" s="67" t="s">
        <v>187</v>
      </c>
      <c r="B50" s="20">
        <v>1056</v>
      </c>
      <c r="C50" s="68" t="s">
        <v>144</v>
      </c>
      <c r="D50" s="22">
        <f t="shared" ca="1" si="0"/>
        <v>4588</v>
      </c>
      <c r="E50" s="21">
        <f ca="1">IFERROR(INDIRECT("'"&amp;$B$2&amp;"'!"&amp;ADDRESS(MATCH($B50,INDIRECT("'"&amp;$B$2&amp;"'!$B$1:$B$1095"),0),MATCH(E$5,INDIRECT("'"&amp;$B$2&amp;"'!5:5"),0))),0)</f>
        <v>4583</v>
      </c>
      <c r="F50" s="21">
        <f ca="1">IFERROR(INDIRECT("'"&amp;$B$2&amp;"'!"&amp;ADDRESS(MATCH($B50,INDIRECT("'"&amp;$B$2&amp;"'!$B$1:$B$1095"),0),MATCH(F$5,INDIRECT("'"&amp;$B$2&amp;"'!5:5"),0))),0)</f>
        <v>5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0</v>
      </c>
      <c r="I50" s="21">
        <f ca="1">IFERROR(INDIRECT("'"&amp;$B$2&amp;"'!"&amp;ADDRESS(MATCH($B50,INDIRECT("'"&amp;$B$2&amp;"'!$B$1:$B$1095"),0),MATCH(I$5,INDIRECT("'"&amp;$B$2&amp;"'!5:5"),0))),0)</f>
        <v>583</v>
      </c>
      <c r="J50" s="21">
        <f ca="1">IFERROR(INDIRECT("'"&amp;$B$2&amp;"'!"&amp;ADDRESS(MATCH($B50,INDIRECT("'"&amp;$B$2&amp;"'!$B$1:$B$1095"),0),MATCH(J$5,INDIRECT("'"&amp;$B$2&amp;"'!5:5"),0))),0)</f>
        <v>0</v>
      </c>
      <c r="K50" s="21">
        <f ca="1">IFERROR(INDIRECT("'"&amp;$B$2&amp;"'!"&amp;ADDRESS(MATCH($B50,INDIRECT("'"&amp;$B$2&amp;"'!$B$1:$B$1095"),0),MATCH(K$5,INDIRECT("'"&amp;$B$2&amp;"'!5:5"),0))),0)</f>
        <v>0</v>
      </c>
      <c r="L50" s="21">
        <f ca="1">IFERROR(INDIRECT("'"&amp;$B$2&amp;"'!"&amp;ADDRESS(MATCH($B50,INDIRECT("'"&amp;$B$2&amp;"'!$B$1:$B$1095"),0),MATCH(L$5,INDIRECT("'"&amp;$B$2&amp;"'!5:5"),0))),0)</f>
        <v>0</v>
      </c>
      <c r="M50" s="21">
        <f ca="1">IFERROR(INDIRECT("'"&amp;$B$2&amp;"'!"&amp;ADDRESS(MATCH($B50,INDIRECT("'"&amp;$B$2&amp;"'!$B$1:$B$1095"),0),MATCH(M$5,INDIRECT("'"&amp;$B$2&amp;"'!5:5"),0))),0)</f>
        <v>0</v>
      </c>
      <c r="N50" s="21">
        <f ca="1">IFERROR(INDIRECT("'"&amp;$B$2&amp;"'!"&amp;ADDRESS(MATCH($B50,INDIRECT("'"&amp;$B$2&amp;"'!$B$1:$B$1095"),0),MATCH(N$5,INDIRECT("'"&amp;$B$2&amp;"'!5:5"),0))),0)</f>
        <v>0</v>
      </c>
      <c r="O50" s="21">
        <f ca="1">IFERROR(INDIRECT("'"&amp;$B$2&amp;"'!"&amp;ADDRESS(MATCH($B50,INDIRECT("'"&amp;$B$2&amp;"'!$B$1:$B$1095"),0),MATCH(O$5,INDIRECT("'"&amp;$B$2&amp;"'!5:5"),0))),0)</f>
        <v>0</v>
      </c>
      <c r="P50" s="21">
        <f ca="1">IFERROR(INDIRECT("'"&amp;$B$2&amp;"'!"&amp;ADDRESS(MATCH($B50,INDIRECT("'"&amp;$B$2&amp;"'!$B$1:$B$1095"),0),MATCH(P$5,INDIRECT("'"&amp;$B$2&amp;"'!5:5"),0))),0)</f>
        <v>0</v>
      </c>
      <c r="Q50" s="21">
        <f ca="1">IFERROR(INDIRECT("'"&amp;$B$2&amp;"'!"&amp;ADDRESS(MATCH($B50,INDIRECT("'"&amp;$B$2&amp;"'!$B$1:$B$1095"),0),MATCH(Q$5,INDIRECT("'"&amp;$B$2&amp;"'!5:5"),0))),0)</f>
        <v>0</v>
      </c>
      <c r="R50" s="21">
        <f ca="1">IFERROR(INDIRECT("'"&amp;$B$2&amp;"'!"&amp;ADDRESS(MATCH($B50,INDIRECT("'"&amp;$B$2&amp;"'!$B$1:$B$1095"),0),MATCH(R$5,INDIRECT("'"&amp;$B$2&amp;"'!5:5"),0))),0)</f>
        <v>0</v>
      </c>
      <c r="S50" s="21">
        <f ca="1">IFERROR(INDIRECT("'"&amp;$B$2&amp;"'!"&amp;ADDRESS(MATCH($B50,INDIRECT("'"&amp;$B$2&amp;"'!$B$1:$B$1095"),0),MATCH(S$5,INDIRECT("'"&amp;$B$2&amp;"'!5:5"),0))),0)</f>
        <v>0</v>
      </c>
      <c r="T50" s="21">
        <f ca="1">IFERROR(INDIRECT("'"&amp;$B$2&amp;"'!"&amp;ADDRESS(MATCH($B50,INDIRECT("'"&amp;$B$2&amp;"'!$B$1:$B$1095"),0),MATCH(T$5,INDIRECT("'"&amp;$B$2&amp;"'!5:5"),0))),0)</f>
        <v>35330</v>
      </c>
      <c r="U50" s="21">
        <f ca="1">IFERROR(INDIRECT("'"&amp;$B$2&amp;"'!"&amp;ADDRESS(MATCH($B50,INDIRECT("'"&amp;$B$2&amp;"'!$B$1:$B$1095"),0),MATCH(U$5,INDIRECT("'"&amp;$B$2&amp;"'!5:5"),0))),0)</f>
        <v>0</v>
      </c>
      <c r="V50" s="21">
        <f ca="1">IFERROR(INDIRECT("'"&amp;$B$2&amp;"'!"&amp;ADDRESS(MATCH($B50,INDIRECT("'"&amp;$B$2&amp;"'!$B$1:$B$1095"),0),MATCH(V$5,INDIRECT("'"&amp;$B$2&amp;"'!5:5"),0))),0)</f>
        <v>26051</v>
      </c>
      <c r="W50" s="21">
        <f ca="1">IFERROR(INDIRECT("'"&amp;$B$2&amp;"'!"&amp;ADDRESS(MATCH($B50,INDIRECT("'"&amp;$B$2&amp;"'!$B$1:$B$1095"),0),MATCH(W$5,INDIRECT("'"&amp;$B$2&amp;"'!5:5"),0))),0)</f>
        <v>5</v>
      </c>
      <c r="X50" s="21">
        <f ca="1">IFERROR(INDIRECT("'"&amp;$B$2&amp;"'!"&amp;ADDRESS(MATCH($B50,INDIRECT("'"&amp;$B$2&amp;"'!$B$1:$B$1095"),0),MATCH(X$5,INDIRECT("'"&amp;$B$2&amp;"'!5:5"),0))),0)</f>
        <v>0</v>
      </c>
      <c r="Y50" s="21">
        <f ca="1">IFERROR(INDIRECT("'"&amp;$B$2&amp;"'!"&amp;ADDRESS(MATCH($B50,INDIRECT("'"&amp;$B$2&amp;"'!$B$1:$B$1095"),0),MATCH(Y$5,INDIRECT("'"&amp;$B$2&amp;"'!5:5"),0))),0)</f>
        <v>5</v>
      </c>
      <c r="Z50" s="21">
        <f ca="1">IFERROR(INDIRECT("'"&amp;$B$2&amp;"'!"&amp;ADDRESS(MATCH($B50,INDIRECT("'"&amp;$B$2&amp;"'!$B$1:$B$1095"),0),MATCH(Z$5,INDIRECT("'"&amp;$B$2&amp;"'!5:5"),0))),0)</f>
        <v>5</v>
      </c>
      <c r="AA50" s="21">
        <f ca="1">IFERROR(INDIRECT("'"&amp;$B$2&amp;"'!"&amp;ADDRESS(MATCH($B50,INDIRECT("'"&amp;$B$2&amp;"'!$B$1:$B$1095"),0),MATCH(AA$5,INDIRECT("'"&amp;$B$2&amp;"'!5:5"),0))),0)</f>
        <v>0</v>
      </c>
      <c r="AB50" s="21">
        <f ca="1">IFERROR(INDIRECT("'"&amp;$B$2&amp;"'!"&amp;ADDRESS(MATCH($B50,INDIRECT("'"&amp;$B$2&amp;"'!$B$1:$B$1095"),0),MATCH(AB$5,INDIRECT("'"&amp;$B$2&amp;"'!5:5"),0))),0)</f>
        <v>0</v>
      </c>
      <c r="AC50" s="21">
        <f ca="1">IFERROR(INDIRECT("'"&amp;$B$2&amp;"'!"&amp;ADDRESS(MATCH($B50,INDIRECT("'"&amp;$B$2&amp;"'!$B$1:$B$1095"),0),MATCH(AC$5,INDIRECT("'"&amp;$B$2&amp;"'!5:5"),0))),0)</f>
        <v>4587</v>
      </c>
      <c r="AD50" s="21">
        <f ca="1">IFERROR(INDIRECT("'"&amp;$B$2&amp;"'!"&amp;ADDRESS(MATCH($B50,INDIRECT("'"&amp;$B$2&amp;"'!$B$1:$B$1095"),0),MATCH(AD$5,INDIRECT("'"&amp;$B$2&amp;"'!5:5"),0))),0)</f>
        <v>4588</v>
      </c>
      <c r="AE50" s="21">
        <f ca="1">IFERROR(INDIRECT("'"&amp;$B$2&amp;"'!"&amp;ADDRESS(MATCH($B50,INDIRECT("'"&amp;$B$2&amp;"'!$B$1:$B$1095"),0),MATCH(AE$5,INDIRECT("'"&amp;$B$2&amp;"'!5:5"),0))),0)</f>
        <v>0</v>
      </c>
      <c r="AF50" s="21">
        <f ca="1">IFERROR(INDIRECT("'"&amp;$B$2&amp;"'!"&amp;ADDRESS(MATCH($B50,INDIRECT("'"&amp;$B$2&amp;"'!$B$1:$B$1095"),0),MATCH(AF$5,INDIRECT("'"&amp;$B$2&amp;"'!5:5"),0))),0)</f>
        <v>0</v>
      </c>
      <c r="AG50" s="21">
        <f ca="1">IFERROR(INDIRECT("'"&amp;$B$2&amp;"'!"&amp;ADDRESS(MATCH($B50,INDIRECT("'"&amp;$B$2&amp;"'!$B$1:$B$1095"),0),MATCH(AG$5,INDIRECT("'"&amp;$B$2&amp;"'!5:5"),0))),0)</f>
        <v>0</v>
      </c>
      <c r="AH50" s="21">
        <f ca="1">IFERROR(INDIRECT("'"&amp;$B$2&amp;"'!"&amp;ADDRESS(MATCH($B50,INDIRECT("'"&amp;$B$2&amp;"'!$B$1:$B$1095"),0),MATCH(AH$5,INDIRECT("'"&amp;$B$2&amp;"'!5:5"),0))),0)</f>
        <v>0</v>
      </c>
      <c r="AI50" s="21">
        <f ca="1">IFERROR(INDIRECT("'"&amp;$B$2&amp;"'!"&amp;ADDRESS(MATCH($B50,INDIRECT("'"&amp;$B$2&amp;"'!$B$1:$B$1095"),0),MATCH(AI$5,INDIRECT("'"&amp;$B$2&amp;"'!5:5"),0))),0)</f>
        <v>0</v>
      </c>
      <c r="AJ50" s="21">
        <f ca="1">IFERROR(INDIRECT("'"&amp;$B$2&amp;"'!"&amp;ADDRESS(MATCH($B50,INDIRECT("'"&amp;$B$2&amp;"'!$B$1:$B$1095"),0),MATCH(AJ$5,INDIRECT("'"&amp;$B$2&amp;"'!5:5"),0))),0)</f>
        <v>0</v>
      </c>
      <c r="AK50" s="21">
        <f ca="1">IFERROR(INDIRECT("'"&amp;$B$2&amp;"'!"&amp;ADDRESS(MATCH($B50,INDIRECT("'"&amp;$B$2&amp;"'!$B$1:$B$1095"),0),MATCH(AK$5,INDIRECT("'"&amp;$B$2&amp;"'!5:5"),0))),0)</f>
        <v>0</v>
      </c>
      <c r="AL50" s="21">
        <f ca="1">IFERROR(INDIRECT("'"&amp;$B$2&amp;"'!"&amp;ADDRESS(MATCH($B50,INDIRECT("'"&amp;$B$2&amp;"'!$B$1:$B$1095"),0),MATCH(AL$5,INDIRECT("'"&amp;$B$2&amp;"'!5:5"),0))),0)</f>
        <v>0</v>
      </c>
      <c r="AM50" s="21">
        <f ca="1">IFERROR(INDIRECT("'"&amp;$B$2&amp;"'!"&amp;ADDRESS(MATCH($B50,INDIRECT("'"&amp;$B$2&amp;"'!$B$1:$B$1095"),0),MATCH(AM$5,INDIRECT("'"&amp;$B$2&amp;"'!5:5"),0))),0)</f>
        <v>0</v>
      </c>
      <c r="AN50" s="21">
        <f ca="1">IFERROR(INDIRECT("'"&amp;$B$2&amp;"'!"&amp;ADDRESS(MATCH($B50,INDIRECT("'"&amp;$B$2&amp;"'!$B$1:$B$1095"),0),MATCH(AN$5,INDIRECT("'"&amp;$B$2&amp;"'!5:5"),0))),0)</f>
        <v>0</v>
      </c>
      <c r="AO50" s="21">
        <f ca="1">IFERROR(INDIRECT("'"&amp;$B$2&amp;"'!"&amp;ADDRESS(MATCH($B50,INDIRECT("'"&amp;$B$2&amp;"'!$B$1:$B$1095"),0),MATCH(AO$5,INDIRECT("'"&amp;$B$2&amp;"'!5:5"),0))),0)</f>
        <v>0</v>
      </c>
      <c r="AP50" s="21">
        <f ca="1">IFERROR(INDIRECT("'"&amp;$B$2&amp;"'!"&amp;ADDRESS(MATCH($B50,INDIRECT("'"&amp;$B$2&amp;"'!$B$1:$B$1095"),0),MATCH(AP$5,INDIRECT("'"&amp;$B$2&amp;"'!5:5"),0))),0)</f>
        <v>5</v>
      </c>
      <c r="AQ50" s="21">
        <f ca="1">IFERROR(INDIRECT("'"&amp;$B$2&amp;"'!"&amp;ADDRESS(MATCH($B50,INDIRECT("'"&amp;$B$2&amp;"'!$B$1:$B$1095"),0),MATCH(AQ$5,INDIRECT("'"&amp;$B$2&amp;"'!5:5"),0))),0)</f>
        <v>0</v>
      </c>
      <c r="AR50" s="21">
        <f ca="1">IFERROR(INDIRECT("'"&amp;$B$2&amp;"'!"&amp;ADDRESS(MATCH($B50,INDIRECT("'"&amp;$B$2&amp;"'!$B$1:$B$1095"),0),MATCH(AR$5,INDIRECT("'"&amp;$B$2&amp;"'!5:5"),0))),0)</f>
        <v>0</v>
      </c>
      <c r="AS50" s="21">
        <f ca="1">IFERROR(INDIRECT("'"&amp;$B$2&amp;"'!"&amp;ADDRESS(MATCH($B50,INDIRECT("'"&amp;$B$2&amp;"'!$B$1:$B$1095"),0),MATCH(AS$5,INDIRECT("'"&amp;$B$2&amp;"'!5:5"),0))),0)</f>
        <v>0</v>
      </c>
      <c r="AT50" s="21">
        <f ca="1">IFERROR(INDIRECT("'"&amp;$B$2&amp;"'!"&amp;ADDRESS(MATCH($B50,INDIRECT("'"&amp;$B$2&amp;"'!$B$1:$B$1095"),0),MATCH(AT$5,INDIRECT("'"&amp;$B$2&amp;"'!5:5"),0))),0)</f>
        <v>5</v>
      </c>
      <c r="AU50" s="21">
        <f ca="1">IFERROR(INDIRECT("'"&amp;$B$2&amp;"'!"&amp;ADDRESS(MATCH($B50,INDIRECT("'"&amp;$B$2&amp;"'!$B$1:$B$1095"),0),MATCH(AU$5,INDIRECT("'"&amp;$B$2&amp;"'!5:5"),0))),0)</f>
        <v>4588</v>
      </c>
      <c r="AV50" s="21">
        <f ca="1">IFERROR(INDIRECT("'"&amp;$B$2&amp;"'!"&amp;ADDRESS(MATCH($B50,INDIRECT("'"&amp;$B$2&amp;"'!$B$1:$B$1095"),0),MATCH(AV$5,INDIRECT("'"&amp;$B$2&amp;"'!5:5"),0))),0)</f>
        <v>0</v>
      </c>
      <c r="AW50" s="21">
        <f ca="1">IFERROR(INDIRECT("'"&amp;$B$2&amp;"'!"&amp;ADDRESS(MATCH($B50,INDIRECT("'"&amp;$B$2&amp;"'!$B$1:$B$1095"),0),MATCH(AW$5,INDIRECT("'"&amp;$B$2&amp;"'!5:5"),0))),0)</f>
        <v>0</v>
      </c>
      <c r="AX50" s="21">
        <f ca="1">IFERROR(INDIRECT("'"&amp;$B$2&amp;"'!"&amp;ADDRESS(MATCH($B50,INDIRECT("'"&amp;$B$2&amp;"'!$B$1:$B$1095"),0),MATCH(AX$5,INDIRECT("'"&amp;$B$2&amp;"'!5:5"),0))),0)</f>
        <v>4588</v>
      </c>
      <c r="AY50" s="21">
        <f ca="1">IFERROR(INDIRECT("'"&amp;$B$2&amp;"'!"&amp;ADDRESS(MATCH($B50,INDIRECT("'"&amp;$B$2&amp;"'!$B$1:$B$1095"),0),MATCH(AY$5,INDIRECT("'"&amp;$B$2&amp;"'!5:5"),0))),0)</f>
        <v>0</v>
      </c>
      <c r="AZ50" s="21">
        <f ca="1">IFERROR(INDIRECT("'"&amp;$B$2&amp;"'!"&amp;ADDRESS(MATCH($B50,INDIRECT("'"&amp;$B$2&amp;"'!$B$1:$B$1095"),0),MATCH(AZ$5,INDIRECT("'"&amp;$B$2&amp;"'!5:5"),0))),0)</f>
        <v>0</v>
      </c>
      <c r="BA50" s="21">
        <f ca="1">IFERROR(INDIRECT("'"&amp;$B$2&amp;"'!"&amp;ADDRESS(MATCH($B50,INDIRECT("'"&amp;$B$2&amp;"'!$B$1:$B$1095"),0),MATCH(BA$5,INDIRECT("'"&amp;$B$2&amp;"'!5:5"),0))),0)</f>
        <v>0</v>
      </c>
      <c r="BB50" s="21">
        <f ca="1">IFERROR(INDIRECT("'"&amp;$B$2&amp;"'!"&amp;ADDRESS(MATCH($B50,INDIRECT("'"&amp;$B$2&amp;"'!$B$1:$B$1095"),0),MATCH(BB$5,INDIRECT("'"&amp;$B$2&amp;"'!5:5"),0))),0)</f>
        <v>0</v>
      </c>
      <c r="BC50" s="21">
        <f ca="1">IFERROR(INDIRECT("'"&amp;$B$2&amp;"'!"&amp;ADDRESS(MATCH($B50,INDIRECT("'"&amp;$B$2&amp;"'!$B$1:$B$1095"),0),MATCH(BC$5,INDIRECT("'"&amp;$B$2&amp;"'!5:5"),0))),0)</f>
        <v>0</v>
      </c>
      <c r="BD50" s="21">
        <f ca="1">IFERROR(INDIRECT("'"&amp;$B$2&amp;"'!"&amp;ADDRESS(MATCH($B50,INDIRECT("'"&amp;$B$2&amp;"'!$B$1:$B$1095"),0),MATCH(BD$5,INDIRECT("'"&amp;$B$2&amp;"'!5:5"),0))),0)</f>
        <v>35677</v>
      </c>
      <c r="BE50" s="21">
        <f ca="1">IFERROR(INDIRECT("'"&amp;$B$2&amp;"'!"&amp;ADDRESS(MATCH($B50,INDIRECT("'"&amp;$B$2&amp;"'!$B$1:$B$1095"),0),MATCH(BE$5,INDIRECT("'"&amp;$B$2&amp;"'!5:5"),0))),0)</f>
        <v>0</v>
      </c>
      <c r="BF50" s="21">
        <f ca="1">IFERROR(INDIRECT("'"&amp;$B$2&amp;"'!"&amp;ADDRESS(MATCH($B50,INDIRECT("'"&amp;$B$2&amp;"'!$B$1:$B$1095"),0),MATCH(BF$5,INDIRECT("'"&amp;$B$2&amp;"'!5:5"),0))),0)</f>
        <v>0</v>
      </c>
      <c r="BG50" s="21">
        <f ca="1">IFERROR(INDIRECT("'"&amp;$B$2&amp;"'!"&amp;ADDRESS(MATCH($B50,INDIRECT("'"&amp;$B$2&amp;"'!$B$1:$B$1095"),0),MATCH(BG$5,INDIRECT("'"&amp;$B$2&amp;"'!5:5"),0))),0)</f>
        <v>0</v>
      </c>
      <c r="BH50" s="21">
        <f ca="1">IFERROR(INDIRECT("'"&amp;$B$2&amp;"'!"&amp;ADDRESS(MATCH($B50,INDIRECT("'"&amp;$B$2&amp;"'!$B$1:$B$1095"),0),MATCH(BH$5,INDIRECT("'"&amp;$B$2&amp;"'!5:5"),0))),0)</f>
        <v>0</v>
      </c>
      <c r="BI50" s="21">
        <f ca="1">IFERROR(INDIRECT("'"&amp;$B$2&amp;"'!"&amp;ADDRESS(MATCH($B50,INDIRECT("'"&amp;$B$2&amp;"'!$B$1:$B$1095"),0),MATCH(BI$5,INDIRECT("'"&amp;$B$2&amp;"'!5:5"),0))),0)</f>
        <v>0</v>
      </c>
      <c r="BJ50" s="21">
        <f ca="1">IFERROR(INDIRECT("'"&amp;$B$2&amp;"'!"&amp;ADDRESS(MATCH($B50,INDIRECT("'"&amp;$B$2&amp;"'!$B$1:$B$1095"),0),MATCH(BJ$5,INDIRECT("'"&amp;$B$2&amp;"'!5:5"),0))),0)</f>
        <v>0</v>
      </c>
      <c r="BK50" s="21">
        <f ca="1">IFERROR(INDIRECT("'"&amp;$B$2&amp;"'!"&amp;ADDRESS(MATCH($B50,INDIRECT("'"&amp;$B$2&amp;"'!$B$1:$B$1095"),0),MATCH(BK$5,INDIRECT("'"&amp;$B$2&amp;"'!5:5"),0))),0)</f>
        <v>0</v>
      </c>
      <c r="BL50" s="21">
        <f ca="1">IFERROR(INDIRECT("'"&amp;$B$2&amp;"'!"&amp;ADDRESS(MATCH($B50,INDIRECT("'"&amp;$B$2&amp;"'!$B$1:$B$1095"),0),MATCH(BL$5,INDIRECT("'"&amp;$B$2&amp;"'!5:5"),0))),0)</f>
        <v>0</v>
      </c>
      <c r="BM50" s="21">
        <f ca="1">IFERROR(INDIRECT("'"&amp;$B$2&amp;"'!"&amp;ADDRESS(MATCH($B50,INDIRECT("'"&amp;$B$2&amp;"'!$B$1:$B$1095"),0),MATCH(BM$5,INDIRECT("'"&amp;$B$2&amp;"'!5:5"),0))),0)</f>
        <v>0</v>
      </c>
      <c r="BN50" s="21">
        <f ca="1">IFERROR(INDIRECT("'"&amp;$B$2&amp;"'!"&amp;ADDRESS(MATCH($B50,INDIRECT("'"&amp;$B$2&amp;"'!$B$1:$B$1095"),0),MATCH(BN$5,INDIRECT("'"&amp;$B$2&amp;"'!5:5"),0))),0)</f>
        <v>41613</v>
      </c>
      <c r="BO50" s="21">
        <f ca="1">IFERROR(INDIRECT("'"&amp;$B$2&amp;"'!"&amp;ADDRESS(MATCH($B50,INDIRECT("'"&amp;$B$2&amp;"'!$B$1:$B$1095"),0),MATCH(BO$5,INDIRECT("'"&amp;$B$2&amp;"'!5:5"),0))),0)</f>
        <v>0</v>
      </c>
      <c r="BP50" s="21">
        <f ca="1">IFERROR(INDIRECT("'"&amp;$B$2&amp;"'!"&amp;ADDRESS(MATCH($B50,INDIRECT("'"&amp;$B$2&amp;"'!$B$1:$B$1095"),0),MATCH(BP$5,INDIRECT("'"&amp;$B$2&amp;"'!5:5"),0))),0)</f>
        <v>0</v>
      </c>
      <c r="BQ50" s="21">
        <f ca="1">IFERROR(INDIRECT("'"&amp;$B$2&amp;"'!"&amp;ADDRESS(MATCH($B50,INDIRECT("'"&amp;$B$2&amp;"'!$B$1:$B$1095"),0),MATCH(BQ$5,INDIRECT("'"&amp;$B$2&amp;"'!5:5"),0))),0)</f>
        <v>0</v>
      </c>
      <c r="BR50" s="21">
        <f ca="1">IFERROR(INDIRECT("'"&amp;$B$2&amp;"'!"&amp;ADDRESS(MATCH($B50,INDIRECT("'"&amp;$B$2&amp;"'!$B$1:$B$1095"),0),MATCH(BR$5,INDIRECT("'"&amp;$B$2&amp;"'!5:5"),0))),0)</f>
        <v>0</v>
      </c>
      <c r="BS50" s="21">
        <f ca="1">IFERROR(INDIRECT("'"&amp;$B$2&amp;"'!"&amp;ADDRESS(MATCH($B50,INDIRECT("'"&amp;$B$2&amp;"'!$B$1:$B$1095"),0),MATCH(BS$5,INDIRECT("'"&amp;$B$2&amp;"'!5:5"),0))),0)</f>
        <v>5</v>
      </c>
      <c r="BT50" s="21">
        <f ca="1">IFERROR(INDIRECT("'"&amp;$B$2&amp;"'!"&amp;ADDRESS(MATCH($B50,INDIRECT("'"&amp;$B$2&amp;"'!$B$1:$B$1095"),0),MATCH(BT$5,INDIRECT("'"&amp;$B$2&amp;"'!5:5"),0))),0)</f>
        <v>0</v>
      </c>
      <c r="BU50" s="21">
        <f ca="1">IFERROR(INDIRECT("'"&amp;$B$2&amp;"'!"&amp;ADDRESS(MATCH($B50,INDIRECT("'"&amp;$B$2&amp;"'!$B$1:$B$1095"),0),MATCH(BU$5,INDIRECT("'"&amp;$B$2&amp;"'!5:5"),0))),0)</f>
        <v>0</v>
      </c>
      <c r="BV50" s="21">
        <f ca="1">IFERROR(INDIRECT("'"&amp;$B$2&amp;"'!"&amp;ADDRESS(MATCH($B50,INDIRECT("'"&amp;$B$2&amp;"'!$B$1:$B$1095"),0),MATCH(BV$5,INDIRECT("'"&amp;$B$2&amp;"'!5:5"),0))),0)</f>
        <v>0</v>
      </c>
      <c r="BW50" s="21">
        <f ca="1">IFERROR(INDIRECT("'"&amp;$B$2&amp;"'!"&amp;ADDRESS(MATCH($B50,INDIRECT("'"&amp;$B$2&amp;"'!$B$1:$B$1095"),0),MATCH(BW$5,INDIRECT("'"&amp;$B$2&amp;"'!5:5"),0))),0)</f>
        <v>0</v>
      </c>
      <c r="BX50" s="21">
        <f ca="1">IFERROR(INDIRECT("'"&amp;$B$2&amp;"'!"&amp;ADDRESS(MATCH($B50,INDIRECT("'"&amp;$B$2&amp;"'!$B$1:$B$1095"),0),MATCH(BX$5,INDIRECT("'"&amp;$B$2&amp;"'!5:5"),0))),0)</f>
        <v>0</v>
      </c>
      <c r="BY50" s="21">
        <f ca="1">IFERROR(INDIRECT("'"&amp;$B$2&amp;"'!"&amp;ADDRESS(MATCH($B50,INDIRECT("'"&amp;$B$2&amp;"'!$B$1:$B$1095"),0),MATCH(BY$5,INDIRECT("'"&amp;$B$2&amp;"'!5:5"),0))),0)</f>
        <v>0</v>
      </c>
      <c r="BZ50" s="21">
        <f ca="1">IFERROR(INDIRECT("'"&amp;$B$2&amp;"'!"&amp;ADDRESS(MATCH($B50,INDIRECT("'"&amp;$B$2&amp;"'!$B$1:$B$1095"),0),MATCH(BZ$5,INDIRECT("'"&amp;$B$2&amp;"'!5:5"),0))),0)</f>
        <v>0</v>
      </c>
      <c r="CA50" s="21">
        <f ca="1">IFERROR(INDIRECT("'"&amp;$B$2&amp;"'!"&amp;ADDRESS(MATCH($B50,INDIRECT("'"&amp;$B$2&amp;"'!$B$1:$B$1095"),0),MATCH(CA$5,INDIRECT("'"&amp;$B$2&amp;"'!5:5"),0))),0)</f>
        <v>0</v>
      </c>
      <c r="CB50" s="21">
        <f ca="1">IFERROR(INDIRECT("'"&amp;$B$2&amp;"'!"&amp;ADDRESS(MATCH($B50,INDIRECT("'"&amp;$B$2&amp;"'!$B$1:$B$1095"),0),MATCH(CB$5,INDIRECT("'"&amp;$B$2&amp;"'!5:5"),0))),0)</f>
        <v>0</v>
      </c>
      <c r="CC50" s="21">
        <f ca="1">IFERROR(INDIRECT("'"&amp;$B$2&amp;"'!"&amp;ADDRESS(MATCH($B50,INDIRECT("'"&amp;$B$2&amp;"'!$B$1:$B$1095"),0),MATCH(CC$5,INDIRECT("'"&amp;$B$2&amp;"'!5:5"),0))),0)</f>
        <v>0</v>
      </c>
      <c r="CD50" s="21">
        <f ca="1">IFERROR(INDIRECT("'"&amp;$B$2&amp;"'!"&amp;ADDRESS(MATCH($B50,INDIRECT("'"&amp;$B$2&amp;"'!$B$1:$B$1095"),0),MATCH(CD$5,INDIRECT("'"&amp;$B$2&amp;"'!5:5"),0))),0)</f>
        <v>0</v>
      </c>
      <c r="CE50" s="21">
        <f ca="1">IFERROR(INDIRECT("'"&amp;$B$2&amp;"'!"&amp;ADDRESS(MATCH($B50,INDIRECT("'"&amp;$B$2&amp;"'!$B$1:$B$1095"),0),MATCH(CE$5,INDIRECT("'"&amp;$B$2&amp;"'!5:5"),0))),0)</f>
        <v>0</v>
      </c>
      <c r="CF50" s="21">
        <f ca="1">IFERROR(INDIRECT("'"&amp;$B$2&amp;"'!"&amp;ADDRESS(MATCH($B50,INDIRECT("'"&amp;$B$2&amp;"'!$B$1:$B$1095"),0),MATCH(CF$5,INDIRECT("'"&amp;$B$2&amp;"'!5:5"),0))),0)</f>
        <v>0</v>
      </c>
      <c r="CG50" s="21">
        <f ca="1">IFERROR(INDIRECT("'"&amp;$B$2&amp;"'!"&amp;ADDRESS(MATCH($B50,INDIRECT("'"&amp;$B$2&amp;"'!$B$1:$B$1095"),0),MATCH(CG$5,INDIRECT("'"&amp;$B$2&amp;"'!5:5"),0))),0)</f>
        <v>0</v>
      </c>
      <c r="CH50" s="21">
        <f ca="1">IFERROR(INDIRECT("'"&amp;$B$2&amp;"'!"&amp;ADDRESS(MATCH($B50,INDIRECT("'"&amp;$B$2&amp;"'!$B$1:$B$1095"),0),MATCH(CH$5,INDIRECT("'"&amp;$B$2&amp;"'!5:5"),0))),0)</f>
        <v>735</v>
      </c>
      <c r="CI50" s="22">
        <f t="shared" ca="1" si="1"/>
        <v>13</v>
      </c>
      <c r="CJ50" s="21">
        <f ca="1">IFERROR(INDIRECT("'"&amp;$B$2&amp;"'!"&amp;ADDRESS(MATCH($B50,INDIRECT("'"&amp;$B$2&amp;"'!$B$1:$B$1095"),0),MATCH(CJ$5,INDIRECT("'"&amp;$B$2&amp;"'!5:5"),0))),0)</f>
        <v>0</v>
      </c>
      <c r="CK50" s="21">
        <f ca="1">IFERROR(INDIRECT("'"&amp;$B$2&amp;"'!"&amp;ADDRESS(MATCH($B50,INDIRECT("'"&amp;$B$2&amp;"'!$B$1:$B$1095"),0),MATCH(CK$5,INDIRECT("'"&amp;$B$2&amp;"'!5:5"),0))),0)</f>
        <v>-8</v>
      </c>
      <c r="CL50" s="22">
        <f t="shared" ca="1" si="2"/>
        <v>0</v>
      </c>
      <c r="CM50" s="21">
        <f ca="1">IFERROR(INDIRECT("'"&amp;$B$2&amp;"'!"&amp;ADDRESS(MATCH($B50,INDIRECT("'"&amp;$B$2&amp;"'!$B$1:$B$1095"),0),MATCH(CM$5,INDIRECT("'"&amp;$B$2&amp;"'!5:5"),0))),0)</f>
        <v>0</v>
      </c>
      <c r="CN50" s="21">
        <f ca="1">IFERROR(INDIRECT("'"&amp;$B$2&amp;"'!"&amp;ADDRESS(MATCH($B50,INDIRECT("'"&amp;$B$2&amp;"'!$B$1:$B$1095"),0),MATCH(CN$5,INDIRECT("'"&amp;$B$2&amp;"'!5:5"),0))),0)</f>
        <v>0</v>
      </c>
      <c r="CO50" s="22">
        <f t="shared" ca="1" si="3"/>
        <v>21</v>
      </c>
      <c r="CP50" s="21">
        <f ca="1">IFERROR(INDIRECT("'"&amp;$B$2&amp;"'!"&amp;ADDRESS(MATCH($B50,INDIRECT("'"&amp;$B$2&amp;"'!$B$1:$B$1095"),0),MATCH(CP$5,INDIRECT("'"&amp;$B$2&amp;"'!5:5"),0))),0)</f>
        <v>0</v>
      </c>
      <c r="CQ50" s="21">
        <f ca="1">IFERROR(INDIRECT("'"&amp;$B$2&amp;"'!"&amp;ADDRESS(MATCH($B50,INDIRECT("'"&amp;$B$2&amp;"'!$B$1:$B$1095"),0),MATCH(CQ$5,INDIRECT("'"&amp;$B$2&amp;"'!5:5"),0))),0)</f>
        <v>21</v>
      </c>
      <c r="CR50" s="21">
        <f ca="1">IFERROR(INDIRECT("'"&amp;$B$2&amp;"'!"&amp;ADDRESS(MATCH($B50,INDIRECT("'"&amp;$B$2&amp;"'!$B$1:$B$1095"),0),MATCH(CR$5,INDIRECT("'"&amp;$B$2&amp;"'!5:5"),0))),0)</f>
        <v>96060</v>
      </c>
      <c r="CS50" s="21">
        <f ca="1">IFERROR(INDIRECT("'"&amp;$B$2&amp;"'!"&amp;ADDRESS(MATCH($B50,INDIRECT("'"&amp;$B$2&amp;"'!$B$1:$B$1095"),0),MATCH(CS$5,INDIRECT("'"&amp;$B$2&amp;"'!5:5"),0))),0)</f>
        <v>1086</v>
      </c>
      <c r="CT50" s="21">
        <f ca="1">IFERROR(INDIRECT("'"&amp;$B$2&amp;"'!"&amp;ADDRESS(MATCH($B50,INDIRECT("'"&amp;$B$2&amp;"'!$B$1:$B$1095"),0),MATCH(CT$5,INDIRECT("'"&amp;$B$2&amp;"'!5:5"),0))),0)</f>
        <v>4548</v>
      </c>
      <c r="CU50" s="22">
        <f t="shared" ca="1" si="5"/>
        <v>264665</v>
      </c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</row>
    <row r="51" spans="1:226" ht="12.75" customHeight="1" x14ac:dyDescent="0.2">
      <c r="A51" s="67" t="s">
        <v>188</v>
      </c>
      <c r="B51" s="20">
        <v>1057</v>
      </c>
      <c r="C51" s="68" t="s">
        <v>144</v>
      </c>
      <c r="D51" s="22">
        <f t="shared" ca="1" si="0"/>
        <v>2818</v>
      </c>
      <c r="E51" s="21">
        <f ca="1">IFERROR(INDIRECT("'"&amp;$B$2&amp;"'!"&amp;ADDRESS(MATCH($B51,INDIRECT("'"&amp;$B$2&amp;"'!$B$1:$B$1095"),0),MATCH(E$5,INDIRECT("'"&amp;$B$2&amp;"'!5:5"),0))),0)</f>
        <v>2599</v>
      </c>
      <c r="F51" s="21">
        <f ca="1">IFERROR(INDIRECT("'"&amp;$B$2&amp;"'!"&amp;ADDRESS(MATCH($B51,INDIRECT("'"&amp;$B$2&amp;"'!$B$1:$B$1095"),0),MATCH(F$5,INDIRECT("'"&amp;$B$2&amp;"'!5:5"),0))),0)</f>
        <v>173</v>
      </c>
      <c r="G51" s="21">
        <f ca="1">IFERROR(INDIRECT("'"&amp;$B$2&amp;"'!"&amp;ADDRESS(MATCH($B51,INDIRECT("'"&amp;$B$2&amp;"'!$B$1:$B$1095"),0),MATCH(G$5,INDIRECT("'"&amp;$B$2&amp;"'!5:5"),0))),0)</f>
        <v>46</v>
      </c>
      <c r="H51" s="21">
        <f ca="1">IFERROR(INDIRECT("'"&amp;$B$2&amp;"'!"&amp;ADDRESS(MATCH($B51,INDIRECT("'"&amp;$B$2&amp;"'!$B$1:$B$1095"),0),MATCH(H$5,INDIRECT("'"&amp;$B$2&amp;"'!5:5"),0))),0)</f>
        <v>2717</v>
      </c>
      <c r="I51" s="21">
        <f ca="1">IFERROR(INDIRECT("'"&amp;$B$2&amp;"'!"&amp;ADDRESS(MATCH($B51,INDIRECT("'"&amp;$B$2&amp;"'!$B$1:$B$1095"),0),MATCH(I$5,INDIRECT("'"&amp;$B$2&amp;"'!5:5"),0))),0)</f>
        <v>2875</v>
      </c>
      <c r="J51" s="21">
        <f ca="1">IFERROR(INDIRECT("'"&amp;$B$2&amp;"'!"&amp;ADDRESS(MATCH($B51,INDIRECT("'"&amp;$B$2&amp;"'!$B$1:$B$1095"),0),MATCH(J$5,INDIRECT("'"&amp;$B$2&amp;"'!5:5"),0))),0)</f>
        <v>0</v>
      </c>
      <c r="K51" s="21">
        <f ca="1">IFERROR(INDIRECT("'"&amp;$B$2&amp;"'!"&amp;ADDRESS(MATCH($B51,INDIRECT("'"&amp;$B$2&amp;"'!$B$1:$B$1095"),0),MATCH(K$5,INDIRECT("'"&amp;$B$2&amp;"'!5:5"),0))),0)</f>
        <v>0</v>
      </c>
      <c r="L51" s="21">
        <f ca="1">IFERROR(INDIRECT("'"&amp;$B$2&amp;"'!"&amp;ADDRESS(MATCH($B51,INDIRECT("'"&amp;$B$2&amp;"'!$B$1:$B$1095"),0),MATCH(L$5,INDIRECT("'"&amp;$B$2&amp;"'!5:5"),0))),0)</f>
        <v>0</v>
      </c>
      <c r="M51" s="21">
        <f ca="1">IFERROR(INDIRECT("'"&amp;$B$2&amp;"'!"&amp;ADDRESS(MATCH($B51,INDIRECT("'"&amp;$B$2&amp;"'!$B$1:$B$1095"),0),MATCH(M$5,INDIRECT("'"&amp;$B$2&amp;"'!5:5"),0))),0)</f>
        <v>0</v>
      </c>
      <c r="N51" s="21">
        <f ca="1">IFERROR(INDIRECT("'"&amp;$B$2&amp;"'!"&amp;ADDRESS(MATCH($B51,INDIRECT("'"&amp;$B$2&amp;"'!$B$1:$B$1095"),0),MATCH(N$5,INDIRECT("'"&amp;$B$2&amp;"'!5:5"),0))),0)</f>
        <v>0</v>
      </c>
      <c r="O51" s="21">
        <f ca="1">IFERROR(INDIRECT("'"&amp;$B$2&amp;"'!"&amp;ADDRESS(MATCH($B51,INDIRECT("'"&amp;$B$2&amp;"'!$B$1:$B$1095"),0),MATCH(O$5,INDIRECT("'"&amp;$B$2&amp;"'!5:5"),0))),0)</f>
        <v>103</v>
      </c>
      <c r="P51" s="21">
        <f ca="1">IFERROR(INDIRECT("'"&amp;$B$2&amp;"'!"&amp;ADDRESS(MATCH($B51,INDIRECT("'"&amp;$B$2&amp;"'!$B$1:$B$1095"),0),MATCH(P$5,INDIRECT("'"&amp;$B$2&amp;"'!5:5"),0))),0)</f>
        <v>0</v>
      </c>
      <c r="Q51" s="21">
        <f ca="1">IFERROR(INDIRECT("'"&amp;$B$2&amp;"'!"&amp;ADDRESS(MATCH($B51,INDIRECT("'"&amp;$B$2&amp;"'!$B$1:$B$1095"),0),MATCH(Q$5,INDIRECT("'"&amp;$B$2&amp;"'!5:5"),0))),0)</f>
        <v>0</v>
      </c>
      <c r="R51" s="21">
        <f ca="1">IFERROR(INDIRECT("'"&amp;$B$2&amp;"'!"&amp;ADDRESS(MATCH($B51,INDIRECT("'"&amp;$B$2&amp;"'!$B$1:$B$1095"),0),MATCH(R$5,INDIRECT("'"&amp;$B$2&amp;"'!5:5"),0))),0)</f>
        <v>0</v>
      </c>
      <c r="S51" s="21">
        <f ca="1">IFERROR(INDIRECT("'"&amp;$B$2&amp;"'!"&amp;ADDRESS(MATCH($B51,INDIRECT("'"&amp;$B$2&amp;"'!$B$1:$B$1095"),0),MATCH(S$5,INDIRECT("'"&amp;$B$2&amp;"'!5:5"),0))),0)</f>
        <v>0</v>
      </c>
      <c r="T51" s="21">
        <f ca="1">IFERROR(INDIRECT("'"&amp;$B$2&amp;"'!"&amp;ADDRESS(MATCH($B51,INDIRECT("'"&amp;$B$2&amp;"'!$B$1:$B$1095"),0),MATCH(T$5,INDIRECT("'"&amp;$B$2&amp;"'!5:5"),0))),0)</f>
        <v>0</v>
      </c>
      <c r="U51" s="21">
        <f ca="1">IFERROR(INDIRECT("'"&amp;$B$2&amp;"'!"&amp;ADDRESS(MATCH($B51,INDIRECT("'"&amp;$B$2&amp;"'!$B$1:$B$1095"),0),MATCH(U$5,INDIRECT("'"&amp;$B$2&amp;"'!5:5"),0))),0)</f>
        <v>0</v>
      </c>
      <c r="V51" s="21">
        <f ca="1">IFERROR(INDIRECT("'"&amp;$B$2&amp;"'!"&amp;ADDRESS(MATCH($B51,INDIRECT("'"&amp;$B$2&amp;"'!$B$1:$B$1095"),0),MATCH(V$5,INDIRECT("'"&amp;$B$2&amp;"'!5:5"),0))),0)</f>
        <v>1323</v>
      </c>
      <c r="W51" s="21">
        <f ca="1">IFERROR(INDIRECT("'"&amp;$B$2&amp;"'!"&amp;ADDRESS(MATCH($B51,INDIRECT("'"&amp;$B$2&amp;"'!$B$1:$B$1095"),0),MATCH(W$5,INDIRECT("'"&amp;$B$2&amp;"'!5:5"),0))),0)</f>
        <v>932</v>
      </c>
      <c r="X51" s="21">
        <f ca="1">IFERROR(INDIRECT("'"&amp;$B$2&amp;"'!"&amp;ADDRESS(MATCH($B51,INDIRECT("'"&amp;$B$2&amp;"'!$B$1:$B$1095"),0),MATCH(X$5,INDIRECT("'"&amp;$B$2&amp;"'!5:5"),0))),0)</f>
        <v>0</v>
      </c>
      <c r="Y51" s="21">
        <f ca="1">IFERROR(INDIRECT("'"&amp;$B$2&amp;"'!"&amp;ADDRESS(MATCH($B51,INDIRECT("'"&amp;$B$2&amp;"'!$B$1:$B$1095"),0),MATCH(Y$5,INDIRECT("'"&amp;$B$2&amp;"'!5:5"),0))),0)</f>
        <v>189</v>
      </c>
      <c r="Z51" s="21">
        <f ca="1">IFERROR(INDIRECT("'"&amp;$B$2&amp;"'!"&amp;ADDRESS(MATCH($B51,INDIRECT("'"&amp;$B$2&amp;"'!$B$1:$B$1095"),0),MATCH(Z$5,INDIRECT("'"&amp;$B$2&amp;"'!5:5"),0))),0)</f>
        <v>2672</v>
      </c>
      <c r="AA51" s="21">
        <f ca="1">IFERROR(INDIRECT("'"&amp;$B$2&amp;"'!"&amp;ADDRESS(MATCH($B51,INDIRECT("'"&amp;$B$2&amp;"'!$B$1:$B$1095"),0),MATCH(AA$5,INDIRECT("'"&amp;$B$2&amp;"'!5:5"),0))),0)</f>
        <v>0</v>
      </c>
      <c r="AB51" s="21">
        <f ca="1">IFERROR(INDIRECT("'"&amp;$B$2&amp;"'!"&amp;ADDRESS(MATCH($B51,INDIRECT("'"&amp;$B$2&amp;"'!$B$1:$B$1095"),0),MATCH(AB$5,INDIRECT("'"&amp;$B$2&amp;"'!5:5"),0))),0)</f>
        <v>0</v>
      </c>
      <c r="AC51" s="21">
        <f ca="1">IFERROR(INDIRECT("'"&amp;$B$2&amp;"'!"&amp;ADDRESS(MATCH($B51,INDIRECT("'"&amp;$B$2&amp;"'!$B$1:$B$1095"),0),MATCH(AC$5,INDIRECT("'"&amp;$B$2&amp;"'!5:5"),0))),0)</f>
        <v>2841</v>
      </c>
      <c r="AD51" s="21">
        <f ca="1">IFERROR(INDIRECT("'"&amp;$B$2&amp;"'!"&amp;ADDRESS(MATCH($B51,INDIRECT("'"&amp;$B$2&amp;"'!$B$1:$B$1095"),0),MATCH(AD$5,INDIRECT("'"&amp;$B$2&amp;"'!5:5"),0))),0)</f>
        <v>886</v>
      </c>
      <c r="AE51" s="21">
        <f ca="1">IFERROR(INDIRECT("'"&amp;$B$2&amp;"'!"&amp;ADDRESS(MATCH($B51,INDIRECT("'"&amp;$B$2&amp;"'!$B$1:$B$1095"),0),MATCH(AE$5,INDIRECT("'"&amp;$B$2&amp;"'!5:5"),0))),0)</f>
        <v>0</v>
      </c>
      <c r="AF51" s="21">
        <f ca="1">IFERROR(INDIRECT("'"&amp;$B$2&amp;"'!"&amp;ADDRESS(MATCH($B51,INDIRECT("'"&amp;$B$2&amp;"'!$B$1:$B$1095"),0),MATCH(AF$5,INDIRECT("'"&amp;$B$2&amp;"'!5:5"),0))),0)</f>
        <v>0</v>
      </c>
      <c r="AG51" s="21">
        <f ca="1">IFERROR(INDIRECT("'"&amp;$B$2&amp;"'!"&amp;ADDRESS(MATCH($B51,INDIRECT("'"&amp;$B$2&amp;"'!$B$1:$B$1095"),0),MATCH(AG$5,INDIRECT("'"&amp;$B$2&amp;"'!5:5"),0))),0)</f>
        <v>0</v>
      </c>
      <c r="AH51" s="21">
        <f ca="1">IFERROR(INDIRECT("'"&amp;$B$2&amp;"'!"&amp;ADDRESS(MATCH($B51,INDIRECT("'"&amp;$B$2&amp;"'!$B$1:$B$1095"),0),MATCH(AH$5,INDIRECT("'"&amp;$B$2&amp;"'!5:5"),0))),0)</f>
        <v>0</v>
      </c>
      <c r="AI51" s="21">
        <f ca="1">IFERROR(INDIRECT("'"&amp;$B$2&amp;"'!"&amp;ADDRESS(MATCH($B51,INDIRECT("'"&amp;$B$2&amp;"'!$B$1:$B$1095"),0),MATCH(AI$5,INDIRECT("'"&amp;$B$2&amp;"'!5:5"),0))),0)</f>
        <v>0</v>
      </c>
      <c r="AJ51" s="21">
        <f ca="1">IFERROR(INDIRECT("'"&amp;$B$2&amp;"'!"&amp;ADDRESS(MATCH($B51,INDIRECT("'"&amp;$B$2&amp;"'!$B$1:$B$1095"),0),MATCH(AJ$5,INDIRECT("'"&amp;$B$2&amp;"'!5:5"),0))),0)</f>
        <v>-1</v>
      </c>
      <c r="AK51" s="21">
        <f ca="1">IFERROR(INDIRECT("'"&amp;$B$2&amp;"'!"&amp;ADDRESS(MATCH($B51,INDIRECT("'"&amp;$B$2&amp;"'!$B$1:$B$1095"),0),MATCH(AK$5,INDIRECT("'"&amp;$B$2&amp;"'!5:5"),0))),0)</f>
        <v>0</v>
      </c>
      <c r="AL51" s="21">
        <f ca="1">IFERROR(INDIRECT("'"&amp;$B$2&amp;"'!"&amp;ADDRESS(MATCH($B51,INDIRECT("'"&amp;$B$2&amp;"'!$B$1:$B$1095"),0),MATCH(AL$5,INDIRECT("'"&amp;$B$2&amp;"'!5:5"),0))),0)</f>
        <v>0</v>
      </c>
      <c r="AM51" s="21">
        <f ca="1">IFERROR(INDIRECT("'"&amp;$B$2&amp;"'!"&amp;ADDRESS(MATCH($B51,INDIRECT("'"&amp;$B$2&amp;"'!$B$1:$B$1095"),0),MATCH(AM$5,INDIRECT("'"&amp;$B$2&amp;"'!5:5"),0))),0)</f>
        <v>1</v>
      </c>
      <c r="AN51" s="21">
        <f ca="1">IFERROR(INDIRECT("'"&amp;$B$2&amp;"'!"&amp;ADDRESS(MATCH($B51,INDIRECT("'"&amp;$B$2&amp;"'!$B$1:$B$1095"),0),MATCH(AN$5,INDIRECT("'"&amp;$B$2&amp;"'!5:5"),0))),0)</f>
        <v>0</v>
      </c>
      <c r="AO51" s="21">
        <f ca="1">IFERROR(INDIRECT("'"&amp;$B$2&amp;"'!"&amp;ADDRESS(MATCH($B51,INDIRECT("'"&amp;$B$2&amp;"'!$B$1:$B$1095"),0),MATCH(AO$5,INDIRECT("'"&amp;$B$2&amp;"'!5:5"),0))),0)</f>
        <v>0</v>
      </c>
      <c r="AP51" s="21">
        <f ca="1">IFERROR(INDIRECT("'"&amp;$B$2&amp;"'!"&amp;ADDRESS(MATCH($B51,INDIRECT("'"&amp;$B$2&amp;"'!$B$1:$B$1095"),0),MATCH(AP$5,INDIRECT("'"&amp;$B$2&amp;"'!5:5"),0))),0)</f>
        <v>520</v>
      </c>
      <c r="AQ51" s="21">
        <f ca="1">IFERROR(INDIRECT("'"&amp;$B$2&amp;"'!"&amp;ADDRESS(MATCH($B51,INDIRECT("'"&amp;$B$2&amp;"'!$B$1:$B$1095"),0),MATCH(AQ$5,INDIRECT("'"&amp;$B$2&amp;"'!5:5"),0))),0)</f>
        <v>0</v>
      </c>
      <c r="AR51" s="21">
        <f ca="1">IFERROR(INDIRECT("'"&amp;$B$2&amp;"'!"&amp;ADDRESS(MATCH($B51,INDIRECT("'"&amp;$B$2&amp;"'!$B$1:$B$1095"),0),MATCH(AR$5,INDIRECT("'"&amp;$B$2&amp;"'!5:5"),0))),0)</f>
        <v>0</v>
      </c>
      <c r="AS51" s="21">
        <f ca="1">IFERROR(INDIRECT("'"&amp;$B$2&amp;"'!"&amp;ADDRESS(MATCH($B51,INDIRECT("'"&amp;$B$2&amp;"'!$B$1:$B$1095"),0),MATCH(AS$5,INDIRECT("'"&amp;$B$2&amp;"'!5:5"),0))),0)</f>
        <v>0</v>
      </c>
      <c r="AT51" s="21">
        <f ca="1">IFERROR(INDIRECT("'"&amp;$B$2&amp;"'!"&amp;ADDRESS(MATCH($B51,INDIRECT("'"&amp;$B$2&amp;"'!$B$1:$B$1095"),0),MATCH(AT$5,INDIRECT("'"&amp;$B$2&amp;"'!5:5"),0))),0)</f>
        <v>2816</v>
      </c>
      <c r="AU51" s="21">
        <f ca="1">IFERROR(INDIRECT("'"&amp;$B$2&amp;"'!"&amp;ADDRESS(MATCH($B51,INDIRECT("'"&amp;$B$2&amp;"'!$B$1:$B$1095"),0),MATCH(AU$5,INDIRECT("'"&amp;$B$2&amp;"'!5:5"),0))),0)</f>
        <v>2858</v>
      </c>
      <c r="AV51" s="21">
        <f ca="1">IFERROR(INDIRECT("'"&amp;$B$2&amp;"'!"&amp;ADDRESS(MATCH($B51,INDIRECT("'"&amp;$B$2&amp;"'!$B$1:$B$1095"),0),MATCH(AV$5,INDIRECT("'"&amp;$B$2&amp;"'!5:5"),0))),0)</f>
        <v>2859</v>
      </c>
      <c r="AW51" s="21">
        <f ca="1">IFERROR(INDIRECT("'"&amp;$B$2&amp;"'!"&amp;ADDRESS(MATCH($B51,INDIRECT("'"&amp;$B$2&amp;"'!$B$1:$B$1095"),0),MATCH(AW$5,INDIRECT("'"&amp;$B$2&amp;"'!5:5"),0))),0)</f>
        <v>0</v>
      </c>
      <c r="AX51" s="21">
        <f ca="1">IFERROR(INDIRECT("'"&amp;$B$2&amp;"'!"&amp;ADDRESS(MATCH($B51,INDIRECT("'"&amp;$B$2&amp;"'!$B$1:$B$1095"),0),MATCH(AX$5,INDIRECT("'"&amp;$B$2&amp;"'!5:5"),0))),0)</f>
        <v>2859</v>
      </c>
      <c r="AY51" s="21">
        <f ca="1">IFERROR(INDIRECT("'"&amp;$B$2&amp;"'!"&amp;ADDRESS(MATCH($B51,INDIRECT("'"&amp;$B$2&amp;"'!$B$1:$B$1095"),0),MATCH(AY$5,INDIRECT("'"&amp;$B$2&amp;"'!5:5"),0))),0)</f>
        <v>0</v>
      </c>
      <c r="AZ51" s="21">
        <f ca="1">IFERROR(INDIRECT("'"&amp;$B$2&amp;"'!"&amp;ADDRESS(MATCH($B51,INDIRECT("'"&amp;$B$2&amp;"'!$B$1:$B$1095"),0),MATCH(AZ$5,INDIRECT("'"&amp;$B$2&amp;"'!5:5"),0))),0)</f>
        <v>0</v>
      </c>
      <c r="BA51" s="21">
        <f ca="1">IFERROR(INDIRECT("'"&amp;$B$2&amp;"'!"&amp;ADDRESS(MATCH($B51,INDIRECT("'"&amp;$B$2&amp;"'!$B$1:$B$1095"),0),MATCH(BA$5,INDIRECT("'"&amp;$B$2&amp;"'!5:5"),0))),0)</f>
        <v>0</v>
      </c>
      <c r="BB51" s="21">
        <f ca="1">IFERROR(INDIRECT("'"&amp;$B$2&amp;"'!"&amp;ADDRESS(MATCH($B51,INDIRECT("'"&amp;$B$2&amp;"'!$B$1:$B$1095"),0),MATCH(BB$5,INDIRECT("'"&amp;$B$2&amp;"'!5:5"),0))),0)</f>
        <v>0</v>
      </c>
      <c r="BC51" s="21">
        <f ca="1">IFERROR(INDIRECT("'"&amp;$B$2&amp;"'!"&amp;ADDRESS(MATCH($B51,INDIRECT("'"&amp;$B$2&amp;"'!$B$1:$B$1095"),0),MATCH(BC$5,INDIRECT("'"&amp;$B$2&amp;"'!5:5"),0))),0)</f>
        <v>0</v>
      </c>
      <c r="BD51" s="21">
        <f ca="1">IFERROR(INDIRECT("'"&amp;$B$2&amp;"'!"&amp;ADDRESS(MATCH($B51,INDIRECT("'"&amp;$B$2&amp;"'!$B$1:$B$1095"),0),MATCH(BD$5,INDIRECT("'"&amp;$B$2&amp;"'!5:5"),0))),0)</f>
        <v>2523</v>
      </c>
      <c r="BE51" s="21">
        <f ca="1">IFERROR(INDIRECT("'"&amp;$B$2&amp;"'!"&amp;ADDRESS(MATCH($B51,INDIRECT("'"&amp;$B$2&amp;"'!$B$1:$B$1095"),0),MATCH(BE$5,INDIRECT("'"&amp;$B$2&amp;"'!5:5"),0))),0)</f>
        <v>-20</v>
      </c>
      <c r="BF51" s="21">
        <f ca="1">IFERROR(INDIRECT("'"&amp;$B$2&amp;"'!"&amp;ADDRESS(MATCH($B51,INDIRECT("'"&amp;$B$2&amp;"'!$B$1:$B$1095"),0),MATCH(BF$5,INDIRECT("'"&amp;$B$2&amp;"'!5:5"),0))),0)</f>
        <v>0</v>
      </c>
      <c r="BG51" s="21">
        <f ca="1">IFERROR(INDIRECT("'"&amp;$B$2&amp;"'!"&amp;ADDRESS(MATCH($B51,INDIRECT("'"&amp;$B$2&amp;"'!$B$1:$B$1095"),0),MATCH(BG$5,INDIRECT("'"&amp;$B$2&amp;"'!5:5"),0))),0)</f>
        <v>0</v>
      </c>
      <c r="BH51" s="21">
        <f ca="1">IFERROR(INDIRECT("'"&amp;$B$2&amp;"'!"&amp;ADDRESS(MATCH($B51,INDIRECT("'"&amp;$B$2&amp;"'!$B$1:$B$1095"),0),MATCH(BH$5,INDIRECT("'"&amp;$B$2&amp;"'!5:5"),0))),0)</f>
        <v>0</v>
      </c>
      <c r="BI51" s="21">
        <f ca="1">IFERROR(INDIRECT("'"&amp;$B$2&amp;"'!"&amp;ADDRESS(MATCH($B51,INDIRECT("'"&amp;$B$2&amp;"'!$B$1:$B$1095"),0),MATCH(BI$5,INDIRECT("'"&amp;$B$2&amp;"'!5:5"),0))),0)</f>
        <v>0</v>
      </c>
      <c r="BJ51" s="21">
        <f ca="1">IFERROR(INDIRECT("'"&amp;$B$2&amp;"'!"&amp;ADDRESS(MATCH($B51,INDIRECT("'"&amp;$B$2&amp;"'!$B$1:$B$1095"),0),MATCH(BJ$5,INDIRECT("'"&amp;$B$2&amp;"'!5:5"),0))),0)</f>
        <v>0</v>
      </c>
      <c r="BK51" s="21">
        <f ca="1">IFERROR(INDIRECT("'"&amp;$B$2&amp;"'!"&amp;ADDRESS(MATCH($B51,INDIRECT("'"&amp;$B$2&amp;"'!$B$1:$B$1095"),0),MATCH(BK$5,INDIRECT("'"&amp;$B$2&amp;"'!5:5"),0))),0)</f>
        <v>0</v>
      </c>
      <c r="BL51" s="21">
        <f ca="1">IFERROR(INDIRECT("'"&amp;$B$2&amp;"'!"&amp;ADDRESS(MATCH($B51,INDIRECT("'"&amp;$B$2&amp;"'!$B$1:$B$1095"),0),MATCH(BL$5,INDIRECT("'"&amp;$B$2&amp;"'!5:5"),0))),0)</f>
        <v>0</v>
      </c>
      <c r="BM51" s="21">
        <f ca="1">IFERROR(INDIRECT("'"&amp;$B$2&amp;"'!"&amp;ADDRESS(MATCH($B51,INDIRECT("'"&amp;$B$2&amp;"'!$B$1:$B$1095"),0),MATCH(BM$5,INDIRECT("'"&amp;$B$2&amp;"'!5:5"),0))),0)</f>
        <v>0</v>
      </c>
      <c r="BN51" s="21">
        <f ca="1">IFERROR(INDIRECT("'"&amp;$B$2&amp;"'!"&amp;ADDRESS(MATCH($B51,INDIRECT("'"&amp;$B$2&amp;"'!$B$1:$B$1095"),0),MATCH(BN$5,INDIRECT("'"&amp;$B$2&amp;"'!5:5"),0))),0)</f>
        <v>4635</v>
      </c>
      <c r="BO51" s="21">
        <f ca="1">IFERROR(INDIRECT("'"&amp;$B$2&amp;"'!"&amp;ADDRESS(MATCH($B51,INDIRECT("'"&amp;$B$2&amp;"'!$B$1:$B$1095"),0),MATCH(BO$5,INDIRECT("'"&amp;$B$2&amp;"'!5:5"),0))),0)</f>
        <v>0</v>
      </c>
      <c r="BP51" s="21">
        <f ca="1">IFERROR(INDIRECT("'"&amp;$B$2&amp;"'!"&amp;ADDRESS(MATCH($B51,INDIRECT("'"&amp;$B$2&amp;"'!$B$1:$B$1095"),0),MATCH(BP$5,INDIRECT("'"&amp;$B$2&amp;"'!5:5"),0))),0)</f>
        <v>1123</v>
      </c>
      <c r="BQ51" s="21">
        <f ca="1">IFERROR(INDIRECT("'"&amp;$B$2&amp;"'!"&amp;ADDRESS(MATCH($B51,INDIRECT("'"&amp;$B$2&amp;"'!$B$1:$B$1095"),0),MATCH(BQ$5,INDIRECT("'"&amp;$B$2&amp;"'!5:5"),0))),0)</f>
        <v>0</v>
      </c>
      <c r="BR51" s="21">
        <f ca="1">IFERROR(INDIRECT("'"&amp;$B$2&amp;"'!"&amp;ADDRESS(MATCH($B51,INDIRECT("'"&amp;$B$2&amp;"'!$B$1:$B$1095"),0),MATCH(BR$5,INDIRECT("'"&amp;$B$2&amp;"'!5:5"),0))),0)</f>
        <v>3</v>
      </c>
      <c r="BS51" s="21">
        <f ca="1">IFERROR(INDIRECT("'"&amp;$B$2&amp;"'!"&amp;ADDRESS(MATCH($B51,INDIRECT("'"&amp;$B$2&amp;"'!$B$1:$B$1095"),0),MATCH(BS$5,INDIRECT("'"&amp;$B$2&amp;"'!5:5"),0))),0)</f>
        <v>1449</v>
      </c>
      <c r="BT51" s="21">
        <f ca="1">IFERROR(INDIRECT("'"&amp;$B$2&amp;"'!"&amp;ADDRESS(MATCH($B51,INDIRECT("'"&amp;$B$2&amp;"'!$B$1:$B$1095"),0),MATCH(BT$5,INDIRECT("'"&amp;$B$2&amp;"'!5:5"),0))),0)</f>
        <v>0</v>
      </c>
      <c r="BU51" s="21">
        <f ca="1">IFERROR(INDIRECT("'"&amp;$B$2&amp;"'!"&amp;ADDRESS(MATCH($B51,INDIRECT("'"&amp;$B$2&amp;"'!$B$1:$B$1095"),0),MATCH(BU$5,INDIRECT("'"&amp;$B$2&amp;"'!5:5"),0))),0)</f>
        <v>0</v>
      </c>
      <c r="BV51" s="21">
        <f ca="1">IFERROR(INDIRECT("'"&amp;$B$2&amp;"'!"&amp;ADDRESS(MATCH($B51,INDIRECT("'"&amp;$B$2&amp;"'!$B$1:$B$1095"),0),MATCH(BV$5,INDIRECT("'"&amp;$B$2&amp;"'!5:5"),0))),0)</f>
        <v>0</v>
      </c>
      <c r="BW51" s="21">
        <f ca="1">IFERROR(INDIRECT("'"&amp;$B$2&amp;"'!"&amp;ADDRESS(MATCH($B51,INDIRECT("'"&amp;$B$2&amp;"'!$B$1:$B$1095"),0),MATCH(BW$5,INDIRECT("'"&amp;$B$2&amp;"'!5:5"),0))),0)</f>
        <v>0</v>
      </c>
      <c r="BX51" s="21">
        <f ca="1">IFERROR(INDIRECT("'"&amp;$B$2&amp;"'!"&amp;ADDRESS(MATCH($B51,INDIRECT("'"&amp;$B$2&amp;"'!$B$1:$B$1095"),0),MATCH(BX$5,INDIRECT("'"&amp;$B$2&amp;"'!5:5"),0))),0)</f>
        <v>0</v>
      </c>
      <c r="BY51" s="21">
        <f ca="1">IFERROR(INDIRECT("'"&amp;$B$2&amp;"'!"&amp;ADDRESS(MATCH($B51,INDIRECT("'"&amp;$B$2&amp;"'!$B$1:$B$1095"),0),MATCH(BY$5,INDIRECT("'"&amp;$B$2&amp;"'!5:5"),0))),0)</f>
        <v>0</v>
      </c>
      <c r="BZ51" s="21">
        <f ca="1">IFERROR(INDIRECT("'"&amp;$B$2&amp;"'!"&amp;ADDRESS(MATCH($B51,INDIRECT("'"&amp;$B$2&amp;"'!$B$1:$B$1095"),0),MATCH(BZ$5,INDIRECT("'"&amp;$B$2&amp;"'!5:5"),0))),0)</f>
        <v>0</v>
      </c>
      <c r="CA51" s="21">
        <f ca="1">IFERROR(INDIRECT("'"&amp;$B$2&amp;"'!"&amp;ADDRESS(MATCH($B51,INDIRECT("'"&amp;$B$2&amp;"'!$B$1:$B$1095"),0),MATCH(CA$5,INDIRECT("'"&amp;$B$2&amp;"'!5:5"),0))),0)</f>
        <v>0</v>
      </c>
      <c r="CB51" s="21">
        <f ca="1">IFERROR(INDIRECT("'"&amp;$B$2&amp;"'!"&amp;ADDRESS(MATCH($B51,INDIRECT("'"&amp;$B$2&amp;"'!$B$1:$B$1095"),0),MATCH(CB$5,INDIRECT("'"&amp;$B$2&amp;"'!5:5"),0))),0)</f>
        <v>0</v>
      </c>
      <c r="CC51" s="21">
        <f ca="1">IFERROR(INDIRECT("'"&amp;$B$2&amp;"'!"&amp;ADDRESS(MATCH($B51,INDIRECT("'"&amp;$B$2&amp;"'!$B$1:$B$1095"),0),MATCH(CC$5,INDIRECT("'"&amp;$B$2&amp;"'!5:5"),0))),0)</f>
        <v>0</v>
      </c>
      <c r="CD51" s="21">
        <f ca="1">IFERROR(INDIRECT("'"&amp;$B$2&amp;"'!"&amp;ADDRESS(MATCH($B51,INDIRECT("'"&amp;$B$2&amp;"'!$B$1:$B$1095"),0),MATCH(CD$5,INDIRECT("'"&amp;$B$2&amp;"'!5:5"),0))),0)</f>
        <v>0</v>
      </c>
      <c r="CE51" s="21">
        <f ca="1">IFERROR(INDIRECT("'"&amp;$B$2&amp;"'!"&amp;ADDRESS(MATCH($B51,INDIRECT("'"&amp;$B$2&amp;"'!$B$1:$B$1095"),0),MATCH(CE$5,INDIRECT("'"&amp;$B$2&amp;"'!5:5"),0))),0)</f>
        <v>0</v>
      </c>
      <c r="CF51" s="21">
        <f ca="1">IFERROR(INDIRECT("'"&amp;$B$2&amp;"'!"&amp;ADDRESS(MATCH($B51,INDIRECT("'"&amp;$B$2&amp;"'!$B$1:$B$1095"),0),MATCH(CF$5,INDIRECT("'"&amp;$B$2&amp;"'!5:5"),0))),0)</f>
        <v>0</v>
      </c>
      <c r="CG51" s="21">
        <f ca="1">IFERROR(INDIRECT("'"&amp;$B$2&amp;"'!"&amp;ADDRESS(MATCH($B51,INDIRECT("'"&amp;$B$2&amp;"'!$B$1:$B$1095"),0),MATCH(CG$5,INDIRECT("'"&amp;$B$2&amp;"'!5:5"),0))),0)</f>
        <v>0</v>
      </c>
      <c r="CH51" s="21">
        <f ca="1">IFERROR(INDIRECT("'"&amp;$B$2&amp;"'!"&amp;ADDRESS(MATCH($B51,INDIRECT("'"&amp;$B$2&amp;"'!$B$1:$B$1095"),0),MATCH(CH$5,INDIRECT("'"&amp;$B$2&amp;"'!5:5"),0))),0)</f>
        <v>0</v>
      </c>
      <c r="CI51" s="22">
        <f t="shared" ca="1" si="1"/>
        <v>0</v>
      </c>
      <c r="CJ51" s="21">
        <f ca="1">IFERROR(INDIRECT("'"&amp;$B$2&amp;"'!"&amp;ADDRESS(MATCH($B51,INDIRECT("'"&amp;$B$2&amp;"'!$B$1:$B$1095"),0),MATCH(CJ$5,INDIRECT("'"&amp;$B$2&amp;"'!5:5"),0))),0)</f>
        <v>0</v>
      </c>
      <c r="CK51" s="21">
        <f ca="1">IFERROR(INDIRECT("'"&amp;$B$2&amp;"'!"&amp;ADDRESS(MATCH($B51,INDIRECT("'"&amp;$B$2&amp;"'!$B$1:$B$1095"),0),MATCH(CK$5,INDIRECT("'"&amp;$B$2&amp;"'!5:5"),0))),0)</f>
        <v>0</v>
      </c>
      <c r="CL51" s="22">
        <f t="shared" ca="1" si="2"/>
        <v>0</v>
      </c>
      <c r="CM51" s="21">
        <f ca="1">IFERROR(INDIRECT("'"&amp;$B$2&amp;"'!"&amp;ADDRESS(MATCH($B51,INDIRECT("'"&amp;$B$2&amp;"'!$B$1:$B$1095"),0),MATCH(CM$5,INDIRECT("'"&amp;$B$2&amp;"'!5:5"),0))),0)</f>
        <v>0</v>
      </c>
      <c r="CN51" s="21">
        <f ca="1">IFERROR(INDIRECT("'"&amp;$B$2&amp;"'!"&amp;ADDRESS(MATCH($B51,INDIRECT("'"&amp;$B$2&amp;"'!$B$1:$B$1095"),0),MATCH(CN$5,INDIRECT("'"&amp;$B$2&amp;"'!5:5"),0))),0)</f>
        <v>0</v>
      </c>
      <c r="CO51" s="22">
        <f t="shared" ca="1" si="3"/>
        <v>0</v>
      </c>
      <c r="CP51" s="21">
        <f ca="1">IFERROR(INDIRECT("'"&amp;$B$2&amp;"'!"&amp;ADDRESS(MATCH($B51,INDIRECT("'"&amp;$B$2&amp;"'!$B$1:$B$1095"),0),MATCH(CP$5,INDIRECT("'"&amp;$B$2&amp;"'!5:5"),0))),0)</f>
        <v>0</v>
      </c>
      <c r="CQ51" s="21">
        <f ca="1">IFERROR(INDIRECT("'"&amp;$B$2&amp;"'!"&amp;ADDRESS(MATCH($B51,INDIRECT("'"&amp;$B$2&amp;"'!$B$1:$B$1095"),0),MATCH(CQ$5,INDIRECT("'"&amp;$B$2&amp;"'!5:5"),0))),0)</f>
        <v>0</v>
      </c>
      <c r="CR51" s="21">
        <f ca="1">IFERROR(INDIRECT("'"&amp;$B$2&amp;"'!"&amp;ADDRESS(MATCH($B51,INDIRECT("'"&amp;$B$2&amp;"'!$B$1:$B$1095"),0),MATCH(CR$5,INDIRECT("'"&amp;$B$2&amp;"'!5:5"),0))),0)</f>
        <v>37</v>
      </c>
      <c r="CS51" s="21">
        <f ca="1">IFERROR(INDIRECT("'"&amp;$B$2&amp;"'!"&amp;ADDRESS(MATCH($B51,INDIRECT("'"&amp;$B$2&amp;"'!$B$1:$B$1095"),0),MATCH(CS$5,INDIRECT("'"&amp;$B$2&amp;"'!5:5"),0))),0)</f>
        <v>0</v>
      </c>
      <c r="CT51" s="21">
        <f ca="1">IFERROR(INDIRECT("'"&amp;$B$2&amp;"'!"&amp;ADDRESS(MATCH($B51,INDIRECT("'"&amp;$B$2&amp;"'!$B$1:$B$1095"),0),MATCH(CT$5,INDIRECT("'"&amp;$B$2&amp;"'!5:5"),0))),0)</f>
        <v>0</v>
      </c>
      <c r="CU51" s="22">
        <f t="shared" ca="1" si="5"/>
        <v>39018</v>
      </c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</row>
    <row r="52" spans="1:226" ht="12.75" customHeight="1" x14ac:dyDescent="0.2">
      <c r="A52" s="67" t="s">
        <v>189</v>
      </c>
      <c r="B52" s="20">
        <v>1058</v>
      </c>
      <c r="C52" s="68" t="s">
        <v>144</v>
      </c>
      <c r="D52" s="22">
        <f t="shared" ca="1" si="0"/>
        <v>468</v>
      </c>
      <c r="E52" s="21">
        <f ca="1">IFERROR(INDIRECT("'"&amp;$B$2&amp;"'!"&amp;ADDRESS(MATCH($B52,INDIRECT("'"&amp;$B$2&amp;"'!$B$1:$B$1095"),0),MATCH(E$5,INDIRECT("'"&amp;$B$2&amp;"'!5:5"),0))),0)</f>
        <v>464</v>
      </c>
      <c r="F52" s="21">
        <f ca="1">IFERROR(INDIRECT("'"&amp;$B$2&amp;"'!"&amp;ADDRESS(MATCH($B52,INDIRECT("'"&amp;$B$2&amp;"'!$B$1:$B$1095"),0),MATCH(F$5,INDIRECT("'"&amp;$B$2&amp;"'!5:5"),0))),0)</f>
        <v>3</v>
      </c>
      <c r="G52" s="21">
        <f ca="1">IFERROR(INDIRECT("'"&amp;$B$2&amp;"'!"&amp;ADDRESS(MATCH($B52,INDIRECT("'"&amp;$B$2&amp;"'!$B$1:$B$1095"),0),MATCH(G$5,INDIRECT("'"&amp;$B$2&amp;"'!5:5"),0))),0)</f>
        <v>1</v>
      </c>
      <c r="H52" s="21">
        <f ca="1">IFERROR(INDIRECT("'"&amp;$B$2&amp;"'!"&amp;ADDRESS(MATCH($B52,INDIRECT("'"&amp;$B$2&amp;"'!$B$1:$B$1095"),0),MATCH(H$5,INDIRECT("'"&amp;$B$2&amp;"'!5:5"),0))),0)</f>
        <v>0</v>
      </c>
      <c r="I52" s="21">
        <f ca="1">IFERROR(INDIRECT("'"&amp;$B$2&amp;"'!"&amp;ADDRESS(MATCH($B52,INDIRECT("'"&amp;$B$2&amp;"'!$B$1:$B$1095"),0),MATCH(I$5,INDIRECT("'"&amp;$B$2&amp;"'!5:5"),0))),0)</f>
        <v>4482</v>
      </c>
      <c r="J52" s="21">
        <f ca="1">IFERROR(INDIRECT("'"&amp;$B$2&amp;"'!"&amp;ADDRESS(MATCH($B52,INDIRECT("'"&amp;$B$2&amp;"'!$B$1:$B$1095"),0),MATCH(J$5,INDIRECT("'"&amp;$B$2&amp;"'!5:5"),0))),0)</f>
        <v>0</v>
      </c>
      <c r="K52" s="21">
        <f ca="1">IFERROR(INDIRECT("'"&amp;$B$2&amp;"'!"&amp;ADDRESS(MATCH($B52,INDIRECT("'"&amp;$B$2&amp;"'!$B$1:$B$1095"),0),MATCH(K$5,INDIRECT("'"&amp;$B$2&amp;"'!5:5"),0))),0)</f>
        <v>8</v>
      </c>
      <c r="L52" s="21">
        <f ca="1">IFERROR(INDIRECT("'"&amp;$B$2&amp;"'!"&amp;ADDRESS(MATCH($B52,INDIRECT("'"&amp;$B$2&amp;"'!$B$1:$B$1095"),0),MATCH(L$5,INDIRECT("'"&amp;$B$2&amp;"'!5:5"),0))),0)</f>
        <v>0</v>
      </c>
      <c r="M52" s="21">
        <f ca="1">IFERROR(INDIRECT("'"&amp;$B$2&amp;"'!"&amp;ADDRESS(MATCH($B52,INDIRECT("'"&amp;$B$2&amp;"'!$B$1:$B$1095"),0),MATCH(M$5,INDIRECT("'"&amp;$B$2&amp;"'!5:5"),0))),0)</f>
        <v>0</v>
      </c>
      <c r="N52" s="21">
        <f ca="1">IFERROR(INDIRECT("'"&amp;$B$2&amp;"'!"&amp;ADDRESS(MATCH($B52,INDIRECT("'"&amp;$B$2&amp;"'!$B$1:$B$1095"),0),MATCH(N$5,INDIRECT("'"&amp;$B$2&amp;"'!5:5"),0))),0)</f>
        <v>0</v>
      </c>
      <c r="O52" s="21">
        <f ca="1">IFERROR(INDIRECT("'"&amp;$B$2&amp;"'!"&amp;ADDRESS(MATCH($B52,INDIRECT("'"&amp;$B$2&amp;"'!$B$1:$B$1095"),0),MATCH(O$5,INDIRECT("'"&amp;$B$2&amp;"'!5:5"),0))),0)</f>
        <v>472</v>
      </c>
      <c r="P52" s="21">
        <f ca="1">IFERROR(INDIRECT("'"&amp;$B$2&amp;"'!"&amp;ADDRESS(MATCH($B52,INDIRECT("'"&amp;$B$2&amp;"'!$B$1:$B$1095"),0),MATCH(P$5,INDIRECT("'"&amp;$B$2&amp;"'!5:5"),0))),0)</f>
        <v>0</v>
      </c>
      <c r="Q52" s="21">
        <f ca="1">IFERROR(INDIRECT("'"&amp;$B$2&amp;"'!"&amp;ADDRESS(MATCH($B52,INDIRECT("'"&amp;$B$2&amp;"'!$B$1:$B$1095"),0),MATCH(Q$5,INDIRECT("'"&amp;$B$2&amp;"'!5:5"),0))),0)</f>
        <v>0</v>
      </c>
      <c r="R52" s="21">
        <f ca="1">IFERROR(INDIRECT("'"&amp;$B$2&amp;"'!"&amp;ADDRESS(MATCH($B52,INDIRECT("'"&amp;$B$2&amp;"'!$B$1:$B$1095"),0),MATCH(R$5,INDIRECT("'"&amp;$B$2&amp;"'!5:5"),0))),0)</f>
        <v>0</v>
      </c>
      <c r="S52" s="21">
        <f ca="1">IFERROR(INDIRECT("'"&amp;$B$2&amp;"'!"&amp;ADDRESS(MATCH($B52,INDIRECT("'"&amp;$B$2&amp;"'!$B$1:$B$1095"),0),MATCH(S$5,INDIRECT("'"&amp;$B$2&amp;"'!5:5"),0))),0)</f>
        <v>0</v>
      </c>
      <c r="T52" s="21">
        <f ca="1">IFERROR(INDIRECT("'"&amp;$B$2&amp;"'!"&amp;ADDRESS(MATCH($B52,INDIRECT("'"&amp;$B$2&amp;"'!$B$1:$B$1095"),0),MATCH(T$5,INDIRECT("'"&amp;$B$2&amp;"'!5:5"),0))),0)</f>
        <v>0</v>
      </c>
      <c r="U52" s="21">
        <f ca="1">IFERROR(INDIRECT("'"&amp;$B$2&amp;"'!"&amp;ADDRESS(MATCH($B52,INDIRECT("'"&amp;$B$2&amp;"'!$B$1:$B$1095"),0),MATCH(U$5,INDIRECT("'"&amp;$B$2&amp;"'!5:5"),0))),0)</f>
        <v>0</v>
      </c>
      <c r="V52" s="21">
        <f ca="1">IFERROR(INDIRECT("'"&amp;$B$2&amp;"'!"&amp;ADDRESS(MATCH($B52,INDIRECT("'"&amp;$B$2&amp;"'!$B$1:$B$1095"),0),MATCH(V$5,INDIRECT("'"&amp;$B$2&amp;"'!5:5"),0))),0)</f>
        <v>0</v>
      </c>
      <c r="W52" s="21">
        <f ca="1">IFERROR(INDIRECT("'"&amp;$B$2&amp;"'!"&amp;ADDRESS(MATCH($B52,INDIRECT("'"&amp;$B$2&amp;"'!$B$1:$B$1095"),0),MATCH(W$5,INDIRECT("'"&amp;$B$2&amp;"'!5:5"),0))),0)</f>
        <v>1049</v>
      </c>
      <c r="X52" s="21">
        <f ca="1">IFERROR(INDIRECT("'"&amp;$B$2&amp;"'!"&amp;ADDRESS(MATCH($B52,INDIRECT("'"&amp;$B$2&amp;"'!$B$1:$B$1095"),0),MATCH(X$5,INDIRECT("'"&amp;$B$2&amp;"'!5:5"),0))),0)</f>
        <v>0</v>
      </c>
      <c r="Y52" s="21">
        <f ca="1">IFERROR(INDIRECT("'"&amp;$B$2&amp;"'!"&amp;ADDRESS(MATCH($B52,INDIRECT("'"&amp;$B$2&amp;"'!$B$1:$B$1095"),0),MATCH(Y$5,INDIRECT("'"&amp;$B$2&amp;"'!5:5"),0))),0)</f>
        <v>2837</v>
      </c>
      <c r="Z52" s="21">
        <f ca="1">IFERROR(INDIRECT("'"&amp;$B$2&amp;"'!"&amp;ADDRESS(MATCH($B52,INDIRECT("'"&amp;$B$2&amp;"'!$B$1:$B$1095"),0),MATCH(Z$5,INDIRECT("'"&amp;$B$2&amp;"'!5:5"),0))),0)</f>
        <v>3355</v>
      </c>
      <c r="AA52" s="21">
        <f ca="1">IFERROR(INDIRECT("'"&amp;$B$2&amp;"'!"&amp;ADDRESS(MATCH($B52,INDIRECT("'"&amp;$B$2&amp;"'!$B$1:$B$1095"),0),MATCH(AA$5,INDIRECT("'"&amp;$B$2&amp;"'!5:5"),0))),0)</f>
        <v>0</v>
      </c>
      <c r="AB52" s="21">
        <f ca="1">IFERROR(INDIRECT("'"&amp;$B$2&amp;"'!"&amp;ADDRESS(MATCH($B52,INDIRECT("'"&amp;$B$2&amp;"'!$B$1:$B$1095"),0),MATCH(AB$5,INDIRECT("'"&amp;$B$2&amp;"'!5:5"),0))),0)</f>
        <v>0</v>
      </c>
      <c r="AC52" s="21">
        <f ca="1">IFERROR(INDIRECT("'"&amp;$B$2&amp;"'!"&amp;ADDRESS(MATCH($B52,INDIRECT("'"&amp;$B$2&amp;"'!$B$1:$B$1095"),0),MATCH(AC$5,INDIRECT("'"&amp;$B$2&amp;"'!5:5"),0))),0)</f>
        <v>31150</v>
      </c>
      <c r="AD52" s="21">
        <f ca="1">IFERROR(INDIRECT("'"&amp;$B$2&amp;"'!"&amp;ADDRESS(MATCH($B52,INDIRECT("'"&amp;$B$2&amp;"'!$B$1:$B$1095"),0),MATCH(AD$5,INDIRECT("'"&amp;$B$2&amp;"'!5:5"),0))),0)</f>
        <v>4302</v>
      </c>
      <c r="AE52" s="21">
        <f ca="1">IFERROR(INDIRECT("'"&amp;$B$2&amp;"'!"&amp;ADDRESS(MATCH($B52,INDIRECT("'"&amp;$B$2&amp;"'!$B$1:$B$1095"),0),MATCH(AE$5,INDIRECT("'"&amp;$B$2&amp;"'!5:5"),0))),0)</f>
        <v>0</v>
      </c>
      <c r="AF52" s="21">
        <f ca="1">IFERROR(INDIRECT("'"&amp;$B$2&amp;"'!"&amp;ADDRESS(MATCH($B52,INDIRECT("'"&amp;$B$2&amp;"'!$B$1:$B$1095"),0),MATCH(AF$5,INDIRECT("'"&amp;$B$2&amp;"'!5:5"),0))),0)</f>
        <v>0</v>
      </c>
      <c r="AG52" s="21">
        <f ca="1">IFERROR(INDIRECT("'"&amp;$B$2&amp;"'!"&amp;ADDRESS(MATCH($B52,INDIRECT("'"&amp;$B$2&amp;"'!$B$1:$B$1095"),0),MATCH(AG$5,INDIRECT("'"&amp;$B$2&amp;"'!5:5"),0))),0)</f>
        <v>0</v>
      </c>
      <c r="AH52" s="21">
        <f ca="1">IFERROR(INDIRECT("'"&amp;$B$2&amp;"'!"&amp;ADDRESS(MATCH($B52,INDIRECT("'"&amp;$B$2&amp;"'!$B$1:$B$1095"),0),MATCH(AH$5,INDIRECT("'"&amp;$B$2&amp;"'!5:5"),0))),0)</f>
        <v>0</v>
      </c>
      <c r="AI52" s="21">
        <f ca="1">IFERROR(INDIRECT("'"&amp;$B$2&amp;"'!"&amp;ADDRESS(MATCH($B52,INDIRECT("'"&amp;$B$2&amp;"'!$B$1:$B$1095"),0),MATCH(AI$5,INDIRECT("'"&amp;$B$2&amp;"'!5:5"),0))),0)</f>
        <v>0</v>
      </c>
      <c r="AJ52" s="21">
        <f ca="1">IFERROR(INDIRECT("'"&amp;$B$2&amp;"'!"&amp;ADDRESS(MATCH($B52,INDIRECT("'"&amp;$B$2&amp;"'!$B$1:$B$1095"),0),MATCH(AJ$5,INDIRECT("'"&amp;$B$2&amp;"'!5:5"),0))),0)</f>
        <v>0</v>
      </c>
      <c r="AK52" s="21">
        <f ca="1">IFERROR(INDIRECT("'"&amp;$B$2&amp;"'!"&amp;ADDRESS(MATCH($B52,INDIRECT("'"&amp;$B$2&amp;"'!$B$1:$B$1095"),0),MATCH(AK$5,INDIRECT("'"&amp;$B$2&amp;"'!5:5"),0))),0)</f>
        <v>0</v>
      </c>
      <c r="AL52" s="21">
        <f ca="1">IFERROR(INDIRECT("'"&amp;$B$2&amp;"'!"&amp;ADDRESS(MATCH($B52,INDIRECT("'"&amp;$B$2&amp;"'!$B$1:$B$1095"),0),MATCH(AL$5,INDIRECT("'"&amp;$B$2&amp;"'!5:5"),0))),0)</f>
        <v>0</v>
      </c>
      <c r="AM52" s="21">
        <f ca="1">IFERROR(INDIRECT("'"&amp;$B$2&amp;"'!"&amp;ADDRESS(MATCH($B52,INDIRECT("'"&amp;$B$2&amp;"'!$B$1:$B$1095"),0),MATCH(AM$5,INDIRECT("'"&amp;$B$2&amp;"'!5:5"),0))),0)</f>
        <v>3</v>
      </c>
      <c r="AN52" s="21">
        <f ca="1">IFERROR(INDIRECT("'"&amp;$B$2&amp;"'!"&amp;ADDRESS(MATCH($B52,INDIRECT("'"&amp;$B$2&amp;"'!$B$1:$B$1095"),0),MATCH(AN$5,INDIRECT("'"&amp;$B$2&amp;"'!5:5"),0))),0)</f>
        <v>0</v>
      </c>
      <c r="AO52" s="21">
        <f ca="1">IFERROR(INDIRECT("'"&amp;$B$2&amp;"'!"&amp;ADDRESS(MATCH($B52,INDIRECT("'"&amp;$B$2&amp;"'!$B$1:$B$1095"),0),MATCH(AO$5,INDIRECT("'"&amp;$B$2&amp;"'!5:5"),0))),0)</f>
        <v>0</v>
      </c>
      <c r="AP52" s="21">
        <f ca="1">IFERROR(INDIRECT("'"&amp;$B$2&amp;"'!"&amp;ADDRESS(MATCH($B52,INDIRECT("'"&amp;$B$2&amp;"'!$B$1:$B$1095"),0),MATCH(AP$5,INDIRECT("'"&amp;$B$2&amp;"'!5:5"),0))),0)</f>
        <v>3094</v>
      </c>
      <c r="AQ52" s="21">
        <f ca="1">IFERROR(INDIRECT("'"&amp;$B$2&amp;"'!"&amp;ADDRESS(MATCH($B52,INDIRECT("'"&amp;$B$2&amp;"'!$B$1:$B$1095"),0),MATCH(AQ$5,INDIRECT("'"&amp;$B$2&amp;"'!5:5"),0))),0)</f>
        <v>0</v>
      </c>
      <c r="AR52" s="21">
        <f ca="1">IFERROR(INDIRECT("'"&amp;$B$2&amp;"'!"&amp;ADDRESS(MATCH($B52,INDIRECT("'"&amp;$B$2&amp;"'!$B$1:$B$1095"),0),MATCH(AR$5,INDIRECT("'"&amp;$B$2&amp;"'!5:5"),0))),0)</f>
        <v>0</v>
      </c>
      <c r="AS52" s="21">
        <f ca="1">IFERROR(INDIRECT("'"&amp;$B$2&amp;"'!"&amp;ADDRESS(MATCH($B52,INDIRECT("'"&amp;$B$2&amp;"'!$B$1:$B$1095"),0),MATCH(AS$5,INDIRECT("'"&amp;$B$2&amp;"'!5:5"),0))),0)</f>
        <v>0</v>
      </c>
      <c r="AT52" s="21">
        <f ca="1">IFERROR(INDIRECT("'"&amp;$B$2&amp;"'!"&amp;ADDRESS(MATCH($B52,INDIRECT("'"&amp;$B$2&amp;"'!$B$1:$B$1095"),0),MATCH(AT$5,INDIRECT("'"&amp;$B$2&amp;"'!5:5"),0))),0)</f>
        <v>432</v>
      </c>
      <c r="AU52" s="21">
        <f ca="1">IFERROR(INDIRECT("'"&amp;$B$2&amp;"'!"&amp;ADDRESS(MATCH($B52,INDIRECT("'"&amp;$B$2&amp;"'!$B$1:$B$1095"),0),MATCH(AU$5,INDIRECT("'"&amp;$B$2&amp;"'!5:5"),0))),0)</f>
        <v>468</v>
      </c>
      <c r="AV52" s="21">
        <f ca="1">IFERROR(INDIRECT("'"&amp;$B$2&amp;"'!"&amp;ADDRESS(MATCH($B52,INDIRECT("'"&amp;$B$2&amp;"'!$B$1:$B$1095"),0),MATCH(AV$5,INDIRECT("'"&amp;$B$2&amp;"'!5:5"),0))),0)</f>
        <v>468</v>
      </c>
      <c r="AW52" s="21">
        <f ca="1">IFERROR(INDIRECT("'"&amp;$B$2&amp;"'!"&amp;ADDRESS(MATCH($B52,INDIRECT("'"&amp;$B$2&amp;"'!$B$1:$B$1095"),0),MATCH(AW$5,INDIRECT("'"&amp;$B$2&amp;"'!5:5"),0))),0)</f>
        <v>0</v>
      </c>
      <c r="AX52" s="21">
        <f ca="1">IFERROR(INDIRECT("'"&amp;$B$2&amp;"'!"&amp;ADDRESS(MATCH($B52,INDIRECT("'"&amp;$B$2&amp;"'!$B$1:$B$1095"),0),MATCH(AX$5,INDIRECT("'"&amp;$B$2&amp;"'!5:5"),0))),0)</f>
        <v>468</v>
      </c>
      <c r="AY52" s="21">
        <f ca="1">IFERROR(INDIRECT("'"&amp;$B$2&amp;"'!"&amp;ADDRESS(MATCH($B52,INDIRECT("'"&amp;$B$2&amp;"'!$B$1:$B$1095"),0),MATCH(AY$5,INDIRECT("'"&amp;$B$2&amp;"'!5:5"),0))),0)</f>
        <v>0</v>
      </c>
      <c r="AZ52" s="21">
        <f ca="1">IFERROR(INDIRECT("'"&amp;$B$2&amp;"'!"&amp;ADDRESS(MATCH($B52,INDIRECT("'"&amp;$B$2&amp;"'!$B$1:$B$1095"),0),MATCH(AZ$5,INDIRECT("'"&amp;$B$2&amp;"'!5:5"),0))),0)</f>
        <v>0</v>
      </c>
      <c r="BA52" s="21">
        <f ca="1">IFERROR(INDIRECT("'"&amp;$B$2&amp;"'!"&amp;ADDRESS(MATCH($B52,INDIRECT("'"&amp;$B$2&amp;"'!$B$1:$B$1095"),0),MATCH(BA$5,INDIRECT("'"&amp;$B$2&amp;"'!5:5"),0))),0)</f>
        <v>0</v>
      </c>
      <c r="BB52" s="21">
        <f ca="1">IFERROR(INDIRECT("'"&amp;$B$2&amp;"'!"&amp;ADDRESS(MATCH($B52,INDIRECT("'"&amp;$B$2&amp;"'!$B$1:$B$1095"),0),MATCH(BB$5,INDIRECT("'"&amp;$B$2&amp;"'!5:5"),0))),0)</f>
        <v>0</v>
      </c>
      <c r="BC52" s="21">
        <f ca="1">IFERROR(INDIRECT("'"&amp;$B$2&amp;"'!"&amp;ADDRESS(MATCH($B52,INDIRECT("'"&amp;$B$2&amp;"'!$B$1:$B$1095"),0),MATCH(BC$5,INDIRECT("'"&amp;$B$2&amp;"'!5:5"),0))),0)</f>
        <v>0</v>
      </c>
      <c r="BD52" s="21">
        <f ca="1">IFERROR(INDIRECT("'"&amp;$B$2&amp;"'!"&amp;ADDRESS(MATCH($B52,INDIRECT("'"&amp;$B$2&amp;"'!$B$1:$B$1095"),0),MATCH(BD$5,INDIRECT("'"&amp;$B$2&amp;"'!5:5"),0))),0)</f>
        <v>4405</v>
      </c>
      <c r="BE52" s="21">
        <f ca="1">IFERROR(INDIRECT("'"&amp;$B$2&amp;"'!"&amp;ADDRESS(MATCH($B52,INDIRECT("'"&amp;$B$2&amp;"'!$B$1:$B$1095"),0),MATCH(BE$5,INDIRECT("'"&amp;$B$2&amp;"'!5:5"),0))),0)</f>
        <v>0</v>
      </c>
      <c r="BF52" s="21">
        <f ca="1">IFERROR(INDIRECT("'"&amp;$B$2&amp;"'!"&amp;ADDRESS(MATCH($B52,INDIRECT("'"&amp;$B$2&amp;"'!$B$1:$B$1095"),0),MATCH(BF$5,INDIRECT("'"&amp;$B$2&amp;"'!5:5"),0))),0)</f>
        <v>0</v>
      </c>
      <c r="BG52" s="21">
        <f ca="1">IFERROR(INDIRECT("'"&amp;$B$2&amp;"'!"&amp;ADDRESS(MATCH($B52,INDIRECT("'"&amp;$B$2&amp;"'!$B$1:$B$1095"),0),MATCH(BG$5,INDIRECT("'"&amp;$B$2&amp;"'!5:5"),0))),0)</f>
        <v>0</v>
      </c>
      <c r="BH52" s="21">
        <f ca="1">IFERROR(INDIRECT("'"&amp;$B$2&amp;"'!"&amp;ADDRESS(MATCH($B52,INDIRECT("'"&amp;$B$2&amp;"'!$B$1:$B$1095"),0),MATCH(BH$5,INDIRECT("'"&amp;$B$2&amp;"'!5:5"),0))),0)</f>
        <v>0</v>
      </c>
      <c r="BI52" s="21">
        <f ca="1">IFERROR(INDIRECT("'"&amp;$B$2&amp;"'!"&amp;ADDRESS(MATCH($B52,INDIRECT("'"&amp;$B$2&amp;"'!$B$1:$B$1095"),0),MATCH(BI$5,INDIRECT("'"&amp;$B$2&amp;"'!5:5"),0))),0)</f>
        <v>0</v>
      </c>
      <c r="BJ52" s="21">
        <f ca="1">IFERROR(INDIRECT("'"&amp;$B$2&amp;"'!"&amp;ADDRESS(MATCH($B52,INDIRECT("'"&amp;$B$2&amp;"'!$B$1:$B$1095"),0),MATCH(BJ$5,INDIRECT("'"&amp;$B$2&amp;"'!5:5"),0))),0)</f>
        <v>0</v>
      </c>
      <c r="BK52" s="21">
        <f ca="1">IFERROR(INDIRECT("'"&amp;$B$2&amp;"'!"&amp;ADDRESS(MATCH($B52,INDIRECT("'"&amp;$B$2&amp;"'!$B$1:$B$1095"),0),MATCH(BK$5,INDIRECT("'"&amp;$B$2&amp;"'!5:5"),0))),0)</f>
        <v>0</v>
      </c>
      <c r="BL52" s="21">
        <f ca="1">IFERROR(INDIRECT("'"&amp;$B$2&amp;"'!"&amp;ADDRESS(MATCH($B52,INDIRECT("'"&amp;$B$2&amp;"'!$B$1:$B$1095"),0),MATCH(BL$5,INDIRECT("'"&amp;$B$2&amp;"'!5:5"),0))),0)</f>
        <v>0</v>
      </c>
      <c r="BM52" s="21">
        <f ca="1">IFERROR(INDIRECT("'"&amp;$B$2&amp;"'!"&amp;ADDRESS(MATCH($B52,INDIRECT("'"&amp;$B$2&amp;"'!$B$1:$B$1095"),0),MATCH(BM$5,INDIRECT("'"&amp;$B$2&amp;"'!5:5"),0))),0)</f>
        <v>357</v>
      </c>
      <c r="BN52" s="21">
        <f ca="1">IFERROR(INDIRECT("'"&amp;$B$2&amp;"'!"&amp;ADDRESS(MATCH($B52,INDIRECT("'"&amp;$B$2&amp;"'!$B$1:$B$1095"),0),MATCH(BN$5,INDIRECT("'"&amp;$B$2&amp;"'!5:5"),0))),0)</f>
        <v>33509</v>
      </c>
      <c r="BO52" s="21">
        <f ca="1">IFERROR(INDIRECT("'"&amp;$B$2&amp;"'!"&amp;ADDRESS(MATCH($B52,INDIRECT("'"&amp;$B$2&amp;"'!$B$1:$B$1095"),0),MATCH(BO$5,INDIRECT("'"&amp;$B$2&amp;"'!5:5"),0))),0)</f>
        <v>0</v>
      </c>
      <c r="BP52" s="21">
        <f ca="1">IFERROR(INDIRECT("'"&amp;$B$2&amp;"'!"&amp;ADDRESS(MATCH($B52,INDIRECT("'"&amp;$B$2&amp;"'!$B$1:$B$1095"),0),MATCH(BP$5,INDIRECT("'"&amp;$B$2&amp;"'!5:5"),0))),0)</f>
        <v>50</v>
      </c>
      <c r="BQ52" s="21">
        <f ca="1">IFERROR(INDIRECT("'"&amp;$B$2&amp;"'!"&amp;ADDRESS(MATCH($B52,INDIRECT("'"&amp;$B$2&amp;"'!$B$1:$B$1095"),0),MATCH(BQ$5,INDIRECT("'"&amp;$B$2&amp;"'!5:5"),0))),0)</f>
        <v>0</v>
      </c>
      <c r="BR52" s="21">
        <f ca="1">IFERROR(INDIRECT("'"&amp;$B$2&amp;"'!"&amp;ADDRESS(MATCH($B52,INDIRECT("'"&amp;$B$2&amp;"'!$B$1:$B$1095"),0),MATCH(BR$5,INDIRECT("'"&amp;$B$2&amp;"'!5:5"),0))),0)</f>
        <v>2</v>
      </c>
      <c r="BS52" s="21">
        <f ca="1">IFERROR(INDIRECT("'"&amp;$B$2&amp;"'!"&amp;ADDRESS(MATCH($B52,INDIRECT("'"&amp;$B$2&amp;"'!$B$1:$B$1095"),0),MATCH(BS$5,INDIRECT("'"&amp;$B$2&amp;"'!5:5"),0))),0)</f>
        <v>13946</v>
      </c>
      <c r="BT52" s="21">
        <f ca="1">IFERROR(INDIRECT("'"&amp;$B$2&amp;"'!"&amp;ADDRESS(MATCH($B52,INDIRECT("'"&amp;$B$2&amp;"'!$B$1:$B$1095"),0),MATCH(BT$5,INDIRECT("'"&amp;$B$2&amp;"'!5:5"),0))),0)</f>
        <v>0</v>
      </c>
      <c r="BU52" s="21">
        <f ca="1">IFERROR(INDIRECT("'"&amp;$B$2&amp;"'!"&amp;ADDRESS(MATCH($B52,INDIRECT("'"&amp;$B$2&amp;"'!$B$1:$B$1095"),0),MATCH(BU$5,INDIRECT("'"&amp;$B$2&amp;"'!5:5"),0))),0)</f>
        <v>0</v>
      </c>
      <c r="BV52" s="21">
        <f ca="1">IFERROR(INDIRECT("'"&amp;$B$2&amp;"'!"&amp;ADDRESS(MATCH($B52,INDIRECT("'"&amp;$B$2&amp;"'!$B$1:$B$1095"),0),MATCH(BV$5,INDIRECT("'"&amp;$B$2&amp;"'!5:5"),0))),0)</f>
        <v>0</v>
      </c>
      <c r="BW52" s="21">
        <f ca="1">IFERROR(INDIRECT("'"&amp;$B$2&amp;"'!"&amp;ADDRESS(MATCH($B52,INDIRECT("'"&amp;$B$2&amp;"'!$B$1:$B$1095"),0),MATCH(BW$5,INDIRECT("'"&amp;$B$2&amp;"'!5:5"),0))),0)</f>
        <v>0</v>
      </c>
      <c r="BX52" s="21">
        <f ca="1">IFERROR(INDIRECT("'"&amp;$B$2&amp;"'!"&amp;ADDRESS(MATCH($B52,INDIRECT("'"&amp;$B$2&amp;"'!$B$1:$B$1095"),0),MATCH(BX$5,INDIRECT("'"&amp;$B$2&amp;"'!5:5"),0))),0)</f>
        <v>0</v>
      </c>
      <c r="BY52" s="21">
        <f ca="1">IFERROR(INDIRECT("'"&amp;$B$2&amp;"'!"&amp;ADDRESS(MATCH($B52,INDIRECT("'"&amp;$B$2&amp;"'!$B$1:$B$1095"),0),MATCH(BY$5,INDIRECT("'"&amp;$B$2&amp;"'!5:5"),0))),0)</f>
        <v>0</v>
      </c>
      <c r="BZ52" s="21">
        <f ca="1">IFERROR(INDIRECT("'"&amp;$B$2&amp;"'!"&amp;ADDRESS(MATCH($B52,INDIRECT("'"&amp;$B$2&amp;"'!$B$1:$B$1095"),0),MATCH(BZ$5,INDIRECT("'"&amp;$B$2&amp;"'!5:5"),0))),0)</f>
        <v>0</v>
      </c>
      <c r="CA52" s="21">
        <f ca="1">IFERROR(INDIRECT("'"&amp;$B$2&amp;"'!"&amp;ADDRESS(MATCH($B52,INDIRECT("'"&amp;$B$2&amp;"'!$B$1:$B$1095"),0),MATCH(CA$5,INDIRECT("'"&amp;$B$2&amp;"'!5:5"),0))),0)</f>
        <v>0</v>
      </c>
      <c r="CB52" s="21">
        <f ca="1">IFERROR(INDIRECT("'"&amp;$B$2&amp;"'!"&amp;ADDRESS(MATCH($B52,INDIRECT("'"&amp;$B$2&amp;"'!$B$1:$B$1095"),0),MATCH(CB$5,INDIRECT("'"&amp;$B$2&amp;"'!5:5"),0))),0)</f>
        <v>0</v>
      </c>
      <c r="CC52" s="21">
        <f ca="1">IFERROR(INDIRECT("'"&amp;$B$2&amp;"'!"&amp;ADDRESS(MATCH($B52,INDIRECT("'"&amp;$B$2&amp;"'!$B$1:$B$1095"),0),MATCH(CC$5,INDIRECT("'"&amp;$B$2&amp;"'!5:5"),0))),0)</f>
        <v>0</v>
      </c>
      <c r="CD52" s="21">
        <f ca="1">IFERROR(INDIRECT("'"&amp;$B$2&amp;"'!"&amp;ADDRESS(MATCH($B52,INDIRECT("'"&amp;$B$2&amp;"'!$B$1:$B$1095"),0),MATCH(CD$5,INDIRECT("'"&amp;$B$2&amp;"'!5:5"),0))),0)</f>
        <v>9</v>
      </c>
      <c r="CE52" s="21">
        <f ca="1">IFERROR(INDIRECT("'"&amp;$B$2&amp;"'!"&amp;ADDRESS(MATCH($B52,INDIRECT("'"&amp;$B$2&amp;"'!$B$1:$B$1095"),0),MATCH(CE$5,INDIRECT("'"&amp;$B$2&amp;"'!5:5"),0))),0)</f>
        <v>0</v>
      </c>
      <c r="CF52" s="21">
        <f ca="1">IFERROR(INDIRECT("'"&amp;$B$2&amp;"'!"&amp;ADDRESS(MATCH($B52,INDIRECT("'"&amp;$B$2&amp;"'!$B$1:$B$1095"),0),MATCH(CF$5,INDIRECT("'"&amp;$B$2&amp;"'!5:5"),0))),0)</f>
        <v>0</v>
      </c>
      <c r="CG52" s="21">
        <f ca="1">IFERROR(INDIRECT("'"&amp;$B$2&amp;"'!"&amp;ADDRESS(MATCH($B52,INDIRECT("'"&amp;$B$2&amp;"'!$B$1:$B$1095"),0),MATCH(CG$5,INDIRECT("'"&amp;$B$2&amp;"'!5:5"),0))),0)</f>
        <v>0</v>
      </c>
      <c r="CH52" s="21">
        <f ca="1">IFERROR(INDIRECT("'"&amp;$B$2&amp;"'!"&amp;ADDRESS(MATCH($B52,INDIRECT("'"&amp;$B$2&amp;"'!$B$1:$B$1095"),0),MATCH(CH$5,INDIRECT("'"&amp;$B$2&amp;"'!5:5"),0))),0)</f>
        <v>0</v>
      </c>
      <c r="CI52" s="22">
        <f t="shared" ca="1" si="1"/>
        <v>2785</v>
      </c>
      <c r="CJ52" s="21">
        <f ca="1">IFERROR(INDIRECT("'"&amp;$B$2&amp;"'!"&amp;ADDRESS(MATCH($B52,INDIRECT("'"&amp;$B$2&amp;"'!$B$1:$B$1095"),0),MATCH(CJ$5,INDIRECT("'"&amp;$B$2&amp;"'!5:5"),0))),0)</f>
        <v>0</v>
      </c>
      <c r="CK52" s="21">
        <f ca="1">IFERROR(INDIRECT("'"&amp;$B$2&amp;"'!"&amp;ADDRESS(MATCH($B52,INDIRECT("'"&amp;$B$2&amp;"'!$B$1:$B$1095"),0),MATCH(CK$5,INDIRECT("'"&amp;$B$2&amp;"'!5:5"),0))),0)</f>
        <v>0</v>
      </c>
      <c r="CL52" s="22">
        <f t="shared" ca="1" si="2"/>
        <v>2785</v>
      </c>
      <c r="CM52" s="21">
        <f ca="1">IFERROR(INDIRECT("'"&amp;$B$2&amp;"'!"&amp;ADDRESS(MATCH($B52,INDIRECT("'"&amp;$B$2&amp;"'!$B$1:$B$1095"),0),MATCH(CM$5,INDIRECT("'"&amp;$B$2&amp;"'!5:5"),0))),0)</f>
        <v>2785</v>
      </c>
      <c r="CN52" s="21">
        <f ca="1">IFERROR(INDIRECT("'"&amp;$B$2&amp;"'!"&amp;ADDRESS(MATCH($B52,INDIRECT("'"&amp;$B$2&amp;"'!$B$1:$B$1095"),0),MATCH(CN$5,INDIRECT("'"&amp;$B$2&amp;"'!5:5"),0))),0)</f>
        <v>0</v>
      </c>
      <c r="CO52" s="22">
        <f t="shared" ca="1" si="3"/>
        <v>0</v>
      </c>
      <c r="CP52" s="21">
        <f ca="1">IFERROR(INDIRECT("'"&amp;$B$2&amp;"'!"&amp;ADDRESS(MATCH($B52,INDIRECT("'"&amp;$B$2&amp;"'!$B$1:$B$1095"),0),MATCH(CP$5,INDIRECT("'"&amp;$B$2&amp;"'!5:5"),0))),0)</f>
        <v>0</v>
      </c>
      <c r="CQ52" s="21">
        <f ca="1">IFERROR(INDIRECT("'"&amp;$B$2&amp;"'!"&amp;ADDRESS(MATCH($B52,INDIRECT("'"&amp;$B$2&amp;"'!$B$1:$B$1095"),0),MATCH(CQ$5,INDIRECT("'"&amp;$B$2&amp;"'!5:5"),0))),0)</f>
        <v>0</v>
      </c>
      <c r="CR52" s="21">
        <f ca="1">IFERROR(INDIRECT("'"&amp;$B$2&amp;"'!"&amp;ADDRESS(MATCH($B52,INDIRECT("'"&amp;$B$2&amp;"'!$B$1:$B$1095"),0),MATCH(CR$5,INDIRECT("'"&amp;$B$2&amp;"'!5:5"),0))),0)</f>
        <v>7</v>
      </c>
      <c r="CS52" s="21">
        <f ca="1">IFERROR(INDIRECT("'"&amp;$B$2&amp;"'!"&amp;ADDRESS(MATCH($B52,INDIRECT("'"&amp;$B$2&amp;"'!$B$1:$B$1095"),0),MATCH(CS$5,INDIRECT("'"&amp;$B$2&amp;"'!5:5"),0))),0)</f>
        <v>0</v>
      </c>
      <c r="CT52" s="21">
        <f ca="1">IFERROR(INDIRECT("'"&amp;$B$2&amp;"'!"&amp;ADDRESS(MATCH($B52,INDIRECT("'"&amp;$B$2&amp;"'!$B$1:$B$1095"),0),MATCH(CT$5,INDIRECT("'"&amp;$B$2&amp;"'!5:5"),0))),0)</f>
        <v>0</v>
      </c>
      <c r="CU52" s="22">
        <f t="shared" ref="CU52:CU55" ca="1" si="6">+D52+SUM(H52:CI52)+SUM(CR52:CT52)</f>
        <v>108126</v>
      </c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</row>
    <row r="53" spans="1:226" ht="12.75" customHeight="1" x14ac:dyDescent="0.2">
      <c r="A53" s="67" t="s">
        <v>190</v>
      </c>
      <c r="B53" s="20">
        <v>1059</v>
      </c>
      <c r="C53" s="68" t="s">
        <v>144</v>
      </c>
      <c r="D53" s="22">
        <f t="shared" ca="1" si="0"/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IFERROR(INDIRECT("'"&amp;$B$2&amp;"'!"&amp;ADDRESS(MATCH($B53,INDIRECT("'"&amp;$B$2&amp;"'!$B$1:$B$1095"),0),MATCH(K$5,INDIRECT("'"&amp;$B$2&amp;"'!5:5"),0))),0)</f>
        <v>0</v>
      </c>
      <c r="L53" s="21">
        <f ca="1">IFERROR(INDIRECT("'"&amp;$B$2&amp;"'!"&amp;ADDRESS(MATCH($B53,INDIRECT("'"&amp;$B$2&amp;"'!$B$1:$B$1095"),0),MATCH(L$5,INDIRECT("'"&amp;$B$2&amp;"'!5:5"),0))),0)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IFERROR(INDIRECT("'"&amp;$B$2&amp;"'!"&amp;ADDRESS(MATCH($B53,INDIRECT("'"&amp;$B$2&amp;"'!$B$1:$B$1095"),0),MATCH(N$5,INDIRECT("'"&amp;$B$2&amp;"'!5:5"),0))),0)</f>
        <v>0</v>
      </c>
      <c r="O53" s="21">
        <f ca="1">IFERROR(INDIRECT("'"&amp;$B$2&amp;"'!"&amp;ADDRESS(MATCH($B53,INDIRECT("'"&amp;$B$2&amp;"'!$B$1:$B$1095"),0),MATCH(O$5,INDIRECT("'"&amp;$B$2&amp;"'!5:5"),0))),0)</f>
        <v>0</v>
      </c>
      <c r="P53" s="21">
        <f ca="1">IFERROR(INDIRECT("'"&amp;$B$2&amp;"'!"&amp;ADDRESS(MATCH($B53,INDIRECT("'"&amp;$B$2&amp;"'!$B$1:$B$1095"),0),MATCH(P$5,INDIRECT("'"&amp;$B$2&amp;"'!5:5"),0))),0)</f>
        <v>0</v>
      </c>
      <c r="Q53" s="21">
        <f ca="1">IFERROR(INDIRECT("'"&amp;$B$2&amp;"'!"&amp;ADDRESS(MATCH($B53,INDIRECT("'"&amp;$B$2&amp;"'!$B$1:$B$1095"),0),MATCH(Q$5,INDIRECT("'"&amp;$B$2&amp;"'!5:5"),0))),0)</f>
        <v>0</v>
      </c>
      <c r="R53" s="21">
        <f ca="1">IFERROR(INDIRECT("'"&amp;$B$2&amp;"'!"&amp;ADDRESS(MATCH($B53,INDIRECT("'"&amp;$B$2&amp;"'!$B$1:$B$1095"),0),MATCH(R$5,INDIRECT("'"&amp;$B$2&amp;"'!5:5"),0))),0)</f>
        <v>0</v>
      </c>
      <c r="S53" s="21">
        <f ca="1">IFERROR(INDIRECT("'"&amp;$B$2&amp;"'!"&amp;ADDRESS(MATCH($B53,INDIRECT("'"&amp;$B$2&amp;"'!$B$1:$B$1095"),0),MATCH(S$5,INDIRECT("'"&amp;$B$2&amp;"'!5:5"),0))),0)</f>
        <v>0</v>
      </c>
      <c r="T53" s="21">
        <f ca="1">IFERROR(INDIRECT("'"&amp;$B$2&amp;"'!"&amp;ADDRESS(MATCH($B53,INDIRECT("'"&amp;$B$2&amp;"'!$B$1:$B$1095"),0),MATCH(T$5,INDIRECT("'"&amp;$B$2&amp;"'!5:5"),0))),0)</f>
        <v>0</v>
      </c>
      <c r="U53" s="21">
        <f ca="1">IFERROR(INDIRECT("'"&amp;$B$2&amp;"'!"&amp;ADDRESS(MATCH($B53,INDIRECT("'"&amp;$B$2&amp;"'!$B$1:$B$1095"),0),MATCH(U$5,INDIRECT("'"&amp;$B$2&amp;"'!5:5"),0))),0)</f>
        <v>0</v>
      </c>
      <c r="V53" s="21">
        <f ca="1">IFERROR(INDIRECT("'"&amp;$B$2&amp;"'!"&amp;ADDRESS(MATCH($B53,INDIRECT("'"&amp;$B$2&amp;"'!$B$1:$B$1095"),0),MATCH(V$5,INDIRECT("'"&amp;$B$2&amp;"'!5:5"),0))),0)</f>
        <v>0</v>
      </c>
      <c r="W53" s="21">
        <f ca="1">IFERROR(INDIRECT("'"&amp;$B$2&amp;"'!"&amp;ADDRESS(MATCH($B53,INDIRECT("'"&amp;$B$2&amp;"'!$B$1:$B$1095"),0),MATCH(W$5,INDIRECT("'"&amp;$B$2&amp;"'!5:5"),0))),0)</f>
        <v>0</v>
      </c>
      <c r="X53" s="21">
        <f ca="1">IFERROR(INDIRECT("'"&amp;$B$2&amp;"'!"&amp;ADDRESS(MATCH($B53,INDIRECT("'"&amp;$B$2&amp;"'!$B$1:$B$1095"),0),MATCH(X$5,INDIRECT("'"&amp;$B$2&amp;"'!5:5"),0))),0)</f>
        <v>0</v>
      </c>
      <c r="Y53" s="21">
        <f ca="1">IFERROR(INDIRECT("'"&amp;$B$2&amp;"'!"&amp;ADDRESS(MATCH($B53,INDIRECT("'"&amp;$B$2&amp;"'!$B$1:$B$1095"),0),MATCH(Y$5,INDIRECT("'"&amp;$B$2&amp;"'!5:5"),0))),0)</f>
        <v>0</v>
      </c>
      <c r="Z53" s="21">
        <f ca="1">IFERROR(INDIRECT("'"&amp;$B$2&amp;"'!"&amp;ADDRESS(MATCH($B53,INDIRECT("'"&amp;$B$2&amp;"'!$B$1:$B$1095"),0),MATCH(Z$5,INDIRECT("'"&amp;$B$2&amp;"'!5:5"),0))),0)</f>
        <v>0</v>
      </c>
      <c r="AA53" s="21">
        <f ca="1">IFERROR(INDIRECT("'"&amp;$B$2&amp;"'!"&amp;ADDRESS(MATCH($B53,INDIRECT("'"&amp;$B$2&amp;"'!$B$1:$B$1095"),0),MATCH(AA$5,INDIRECT("'"&amp;$B$2&amp;"'!5:5"),0))),0)</f>
        <v>0</v>
      </c>
      <c r="AB53" s="21">
        <f ca="1">IFERROR(INDIRECT("'"&amp;$B$2&amp;"'!"&amp;ADDRESS(MATCH($B53,INDIRECT("'"&amp;$B$2&amp;"'!$B$1:$B$1095"),0),MATCH(AB$5,INDIRECT("'"&amp;$B$2&amp;"'!5:5"),0))),0)</f>
        <v>0</v>
      </c>
      <c r="AC53" s="21">
        <f ca="1">IFERROR(INDIRECT("'"&amp;$B$2&amp;"'!"&amp;ADDRESS(MATCH($B53,INDIRECT("'"&amp;$B$2&amp;"'!$B$1:$B$1095"),0),MATCH(AC$5,INDIRECT("'"&amp;$B$2&amp;"'!5:5"),0))),0)</f>
        <v>0</v>
      </c>
      <c r="AD53" s="21">
        <f ca="1">IFERROR(INDIRECT("'"&amp;$B$2&amp;"'!"&amp;ADDRESS(MATCH($B53,INDIRECT("'"&amp;$B$2&amp;"'!$B$1:$B$1095"),0),MATCH(AD$5,INDIRECT("'"&amp;$B$2&amp;"'!5:5"),0))),0)</f>
        <v>0</v>
      </c>
      <c r="AE53" s="21">
        <f ca="1">IFERROR(INDIRECT("'"&amp;$B$2&amp;"'!"&amp;ADDRESS(MATCH($B53,INDIRECT("'"&amp;$B$2&amp;"'!$B$1:$B$1095"),0),MATCH(AE$5,INDIRECT("'"&amp;$B$2&amp;"'!5:5"),0))),0)</f>
        <v>0</v>
      </c>
      <c r="AF53" s="21">
        <f ca="1">IFERROR(INDIRECT("'"&amp;$B$2&amp;"'!"&amp;ADDRESS(MATCH($B53,INDIRECT("'"&amp;$B$2&amp;"'!$B$1:$B$1095"),0),MATCH(AF$5,INDIRECT("'"&amp;$B$2&amp;"'!5:5"),0))),0)</f>
        <v>0</v>
      </c>
      <c r="AG53" s="21">
        <f ca="1">IFERROR(INDIRECT("'"&amp;$B$2&amp;"'!"&amp;ADDRESS(MATCH($B53,INDIRECT("'"&amp;$B$2&amp;"'!$B$1:$B$1095"),0),MATCH(AG$5,INDIRECT("'"&amp;$B$2&amp;"'!5:5"),0))),0)</f>
        <v>0</v>
      </c>
      <c r="AH53" s="21">
        <f ca="1">IFERROR(INDIRECT("'"&amp;$B$2&amp;"'!"&amp;ADDRESS(MATCH($B53,INDIRECT("'"&amp;$B$2&amp;"'!$B$1:$B$1095"),0),MATCH(AH$5,INDIRECT("'"&amp;$B$2&amp;"'!5:5"),0))),0)</f>
        <v>0</v>
      </c>
      <c r="AI53" s="21">
        <f ca="1">IFERROR(INDIRECT("'"&amp;$B$2&amp;"'!"&amp;ADDRESS(MATCH($B53,INDIRECT("'"&amp;$B$2&amp;"'!$B$1:$B$1095"),0),MATCH(AI$5,INDIRECT("'"&amp;$B$2&amp;"'!5:5"),0))),0)</f>
        <v>0</v>
      </c>
      <c r="AJ53" s="21">
        <f ca="1">IFERROR(INDIRECT("'"&amp;$B$2&amp;"'!"&amp;ADDRESS(MATCH($B53,INDIRECT("'"&amp;$B$2&amp;"'!$B$1:$B$1095"),0),MATCH(AJ$5,INDIRECT("'"&amp;$B$2&amp;"'!5:5"),0))),0)</f>
        <v>0</v>
      </c>
      <c r="AK53" s="21">
        <f ca="1">IFERROR(INDIRECT("'"&amp;$B$2&amp;"'!"&amp;ADDRESS(MATCH($B53,INDIRECT("'"&amp;$B$2&amp;"'!$B$1:$B$1095"),0),MATCH(AK$5,INDIRECT("'"&amp;$B$2&amp;"'!5:5"),0))),0)</f>
        <v>0</v>
      </c>
      <c r="AL53" s="21">
        <f ca="1">IFERROR(INDIRECT("'"&amp;$B$2&amp;"'!"&amp;ADDRESS(MATCH($B53,INDIRECT("'"&amp;$B$2&amp;"'!$B$1:$B$1095"),0),MATCH(AL$5,INDIRECT("'"&amp;$B$2&amp;"'!5:5"),0))),0)</f>
        <v>0</v>
      </c>
      <c r="AM53" s="21">
        <f ca="1">IFERROR(INDIRECT("'"&amp;$B$2&amp;"'!"&amp;ADDRESS(MATCH($B53,INDIRECT("'"&amp;$B$2&amp;"'!$B$1:$B$1095"),0),MATCH(AM$5,INDIRECT("'"&amp;$B$2&amp;"'!5:5"),0))),0)</f>
        <v>0</v>
      </c>
      <c r="AN53" s="21">
        <f ca="1">IFERROR(INDIRECT("'"&amp;$B$2&amp;"'!"&amp;ADDRESS(MATCH($B53,INDIRECT("'"&amp;$B$2&amp;"'!$B$1:$B$1095"),0),MATCH(AN$5,INDIRECT("'"&amp;$B$2&amp;"'!5:5"),0))),0)</f>
        <v>0</v>
      </c>
      <c r="AO53" s="21">
        <f ca="1">IFERROR(INDIRECT("'"&amp;$B$2&amp;"'!"&amp;ADDRESS(MATCH($B53,INDIRECT("'"&amp;$B$2&amp;"'!$B$1:$B$1095"),0),MATCH(AO$5,INDIRECT("'"&amp;$B$2&amp;"'!5:5"),0))),0)</f>
        <v>0</v>
      </c>
      <c r="AP53" s="21">
        <f ca="1">IFERROR(INDIRECT("'"&amp;$B$2&amp;"'!"&amp;ADDRESS(MATCH($B53,INDIRECT("'"&amp;$B$2&amp;"'!$B$1:$B$1095"),0),MATCH(AP$5,INDIRECT("'"&amp;$B$2&amp;"'!5:5"),0))),0)</f>
        <v>0</v>
      </c>
      <c r="AQ53" s="21">
        <f ca="1">IFERROR(INDIRECT("'"&amp;$B$2&amp;"'!"&amp;ADDRESS(MATCH($B53,INDIRECT("'"&amp;$B$2&amp;"'!$B$1:$B$1095"),0),MATCH(AQ$5,INDIRECT("'"&amp;$B$2&amp;"'!5:5"),0))),0)</f>
        <v>0</v>
      </c>
      <c r="AR53" s="21">
        <f ca="1">IFERROR(INDIRECT("'"&amp;$B$2&amp;"'!"&amp;ADDRESS(MATCH($B53,INDIRECT("'"&amp;$B$2&amp;"'!$B$1:$B$1095"),0),MATCH(AR$5,INDIRECT("'"&amp;$B$2&amp;"'!5:5"),0))),0)</f>
        <v>0</v>
      </c>
      <c r="AS53" s="21">
        <f ca="1">IFERROR(INDIRECT("'"&amp;$B$2&amp;"'!"&amp;ADDRESS(MATCH($B53,INDIRECT("'"&amp;$B$2&amp;"'!$B$1:$B$1095"),0),MATCH(AS$5,INDIRECT("'"&amp;$B$2&amp;"'!5:5"),0))),0)</f>
        <v>0</v>
      </c>
      <c r="AT53" s="21">
        <f ca="1">IFERROR(INDIRECT("'"&amp;$B$2&amp;"'!"&amp;ADDRESS(MATCH($B53,INDIRECT("'"&amp;$B$2&amp;"'!$B$1:$B$1095"),0),MATCH(AT$5,INDIRECT("'"&amp;$B$2&amp;"'!5:5"),0))),0)</f>
        <v>0</v>
      </c>
      <c r="AU53" s="21">
        <f ca="1">IFERROR(INDIRECT("'"&amp;$B$2&amp;"'!"&amp;ADDRESS(MATCH($B53,INDIRECT("'"&amp;$B$2&amp;"'!$B$1:$B$1095"),0),MATCH(AU$5,INDIRECT("'"&amp;$B$2&amp;"'!5:5"),0))),0)</f>
        <v>0</v>
      </c>
      <c r="AV53" s="21">
        <f ca="1">IFERROR(INDIRECT("'"&amp;$B$2&amp;"'!"&amp;ADDRESS(MATCH($B53,INDIRECT("'"&amp;$B$2&amp;"'!$B$1:$B$1095"),0),MATCH(AV$5,INDIRECT("'"&amp;$B$2&amp;"'!5:5"),0))),0)</f>
        <v>0</v>
      </c>
      <c r="AW53" s="21">
        <f ca="1">IFERROR(INDIRECT("'"&amp;$B$2&amp;"'!"&amp;ADDRESS(MATCH($B53,INDIRECT("'"&amp;$B$2&amp;"'!$B$1:$B$1095"),0),MATCH(AW$5,INDIRECT("'"&amp;$B$2&amp;"'!5:5"),0))),0)</f>
        <v>0</v>
      </c>
      <c r="AX53" s="21">
        <f ca="1">IFERROR(INDIRECT("'"&amp;$B$2&amp;"'!"&amp;ADDRESS(MATCH($B53,INDIRECT("'"&amp;$B$2&amp;"'!$B$1:$B$1095"),0),MATCH(AX$5,INDIRECT("'"&amp;$B$2&amp;"'!5:5"),0))),0)</f>
        <v>0</v>
      </c>
      <c r="AY53" s="21">
        <f ca="1">IFERROR(INDIRECT("'"&amp;$B$2&amp;"'!"&amp;ADDRESS(MATCH($B53,INDIRECT("'"&amp;$B$2&amp;"'!$B$1:$B$1095"),0),MATCH(AY$5,INDIRECT("'"&amp;$B$2&amp;"'!5:5"),0))),0)</f>
        <v>0</v>
      </c>
      <c r="AZ53" s="21">
        <f ca="1">IFERROR(INDIRECT("'"&amp;$B$2&amp;"'!"&amp;ADDRESS(MATCH($B53,INDIRECT("'"&amp;$B$2&amp;"'!$B$1:$B$1095"),0),MATCH(AZ$5,INDIRECT("'"&amp;$B$2&amp;"'!5:5"),0))),0)</f>
        <v>0</v>
      </c>
      <c r="BA53" s="21">
        <f ca="1">IFERROR(INDIRECT("'"&amp;$B$2&amp;"'!"&amp;ADDRESS(MATCH($B53,INDIRECT("'"&amp;$B$2&amp;"'!$B$1:$B$1095"),0),MATCH(BA$5,INDIRECT("'"&amp;$B$2&amp;"'!5:5"),0))),0)</f>
        <v>0</v>
      </c>
      <c r="BB53" s="21">
        <f ca="1">IFERROR(INDIRECT("'"&amp;$B$2&amp;"'!"&amp;ADDRESS(MATCH($B53,INDIRECT("'"&amp;$B$2&amp;"'!$B$1:$B$1095"),0),MATCH(BB$5,INDIRECT("'"&amp;$B$2&amp;"'!5:5"),0))),0)</f>
        <v>0</v>
      </c>
      <c r="BC53" s="21">
        <f ca="1">IFERROR(INDIRECT("'"&amp;$B$2&amp;"'!"&amp;ADDRESS(MATCH($B53,INDIRECT("'"&amp;$B$2&amp;"'!$B$1:$B$1095"),0),MATCH(BC$5,INDIRECT("'"&amp;$B$2&amp;"'!5:5"),0))),0)</f>
        <v>0</v>
      </c>
      <c r="BD53" s="21">
        <f ca="1">IFERROR(INDIRECT("'"&amp;$B$2&amp;"'!"&amp;ADDRESS(MATCH($B53,INDIRECT("'"&amp;$B$2&amp;"'!$B$1:$B$1095"),0),MATCH(BD$5,INDIRECT("'"&amp;$B$2&amp;"'!5:5"),0))),0)</f>
        <v>0</v>
      </c>
      <c r="BE53" s="21">
        <f ca="1">IFERROR(INDIRECT("'"&amp;$B$2&amp;"'!"&amp;ADDRESS(MATCH($B53,INDIRECT("'"&amp;$B$2&amp;"'!$B$1:$B$1095"),0),MATCH(BE$5,INDIRECT("'"&amp;$B$2&amp;"'!5:5"),0))),0)</f>
        <v>0</v>
      </c>
      <c r="BF53" s="21">
        <f ca="1">IFERROR(INDIRECT("'"&amp;$B$2&amp;"'!"&amp;ADDRESS(MATCH($B53,INDIRECT("'"&amp;$B$2&amp;"'!$B$1:$B$1095"),0),MATCH(BF$5,INDIRECT("'"&amp;$B$2&amp;"'!5:5"),0))),0)</f>
        <v>0</v>
      </c>
      <c r="BG53" s="21">
        <f ca="1">IFERROR(INDIRECT("'"&amp;$B$2&amp;"'!"&amp;ADDRESS(MATCH($B53,INDIRECT("'"&amp;$B$2&amp;"'!$B$1:$B$1095"),0),MATCH(BG$5,INDIRECT("'"&amp;$B$2&amp;"'!5:5"),0))),0)</f>
        <v>0</v>
      </c>
      <c r="BH53" s="21">
        <f ca="1">IFERROR(INDIRECT("'"&amp;$B$2&amp;"'!"&amp;ADDRESS(MATCH($B53,INDIRECT("'"&amp;$B$2&amp;"'!$B$1:$B$1095"),0),MATCH(BH$5,INDIRECT("'"&amp;$B$2&amp;"'!5:5"),0))),0)</f>
        <v>0</v>
      </c>
      <c r="BI53" s="21">
        <f ca="1">IFERROR(INDIRECT("'"&amp;$B$2&amp;"'!"&amp;ADDRESS(MATCH($B53,INDIRECT("'"&amp;$B$2&amp;"'!$B$1:$B$1095"),0),MATCH(BI$5,INDIRECT("'"&amp;$B$2&amp;"'!5:5"),0))),0)</f>
        <v>0</v>
      </c>
      <c r="BJ53" s="21">
        <f ca="1">IFERROR(INDIRECT("'"&amp;$B$2&amp;"'!"&amp;ADDRESS(MATCH($B53,INDIRECT("'"&amp;$B$2&amp;"'!$B$1:$B$1095"),0),MATCH(BJ$5,INDIRECT("'"&amp;$B$2&amp;"'!5:5"),0))),0)</f>
        <v>0</v>
      </c>
      <c r="BK53" s="21">
        <f ca="1">IFERROR(INDIRECT("'"&amp;$B$2&amp;"'!"&amp;ADDRESS(MATCH($B53,INDIRECT("'"&amp;$B$2&amp;"'!$B$1:$B$1095"),0),MATCH(BK$5,INDIRECT("'"&amp;$B$2&amp;"'!5:5"),0))),0)</f>
        <v>0</v>
      </c>
      <c r="BL53" s="21">
        <f ca="1">IFERROR(INDIRECT("'"&amp;$B$2&amp;"'!"&amp;ADDRESS(MATCH($B53,INDIRECT("'"&amp;$B$2&amp;"'!$B$1:$B$1095"),0),MATCH(BL$5,INDIRECT("'"&amp;$B$2&amp;"'!5:5"),0))),0)</f>
        <v>0</v>
      </c>
      <c r="BM53" s="21">
        <f ca="1">IFERROR(INDIRECT("'"&amp;$B$2&amp;"'!"&amp;ADDRESS(MATCH($B53,INDIRECT("'"&amp;$B$2&amp;"'!$B$1:$B$1095"),0),MATCH(BM$5,INDIRECT("'"&amp;$B$2&amp;"'!5:5"),0))),0)</f>
        <v>55932</v>
      </c>
      <c r="BN53" s="21">
        <f ca="1">IFERROR(INDIRECT("'"&amp;$B$2&amp;"'!"&amp;ADDRESS(MATCH($B53,INDIRECT("'"&amp;$B$2&amp;"'!$B$1:$B$1095"),0),MATCH(BN$5,INDIRECT("'"&amp;$B$2&amp;"'!5:5"),0))),0)</f>
        <v>0</v>
      </c>
      <c r="BO53" s="21">
        <f ca="1">IFERROR(INDIRECT("'"&amp;$B$2&amp;"'!"&amp;ADDRESS(MATCH($B53,INDIRECT("'"&amp;$B$2&amp;"'!$B$1:$B$1095"),0),MATCH(BO$5,INDIRECT("'"&amp;$B$2&amp;"'!5:5"),0))),0)</f>
        <v>0</v>
      </c>
      <c r="BP53" s="21">
        <f ca="1">IFERROR(INDIRECT("'"&amp;$B$2&amp;"'!"&amp;ADDRESS(MATCH($B53,INDIRECT("'"&amp;$B$2&amp;"'!$B$1:$B$1095"),0),MATCH(BP$5,INDIRECT("'"&amp;$B$2&amp;"'!5:5"),0))),0)</f>
        <v>0</v>
      </c>
      <c r="BQ53" s="21">
        <f ca="1">IFERROR(INDIRECT("'"&amp;$B$2&amp;"'!"&amp;ADDRESS(MATCH($B53,INDIRECT("'"&amp;$B$2&amp;"'!$B$1:$B$1095"),0),MATCH(BQ$5,INDIRECT("'"&amp;$B$2&amp;"'!5:5"),0))),0)</f>
        <v>0</v>
      </c>
      <c r="BR53" s="21">
        <f ca="1">IFERROR(INDIRECT("'"&amp;$B$2&amp;"'!"&amp;ADDRESS(MATCH($B53,INDIRECT("'"&amp;$B$2&amp;"'!$B$1:$B$1095"),0),MATCH(BR$5,INDIRECT("'"&amp;$B$2&amp;"'!5:5"),0))),0)</f>
        <v>0</v>
      </c>
      <c r="BS53" s="21">
        <f ca="1">IFERROR(INDIRECT("'"&amp;$B$2&amp;"'!"&amp;ADDRESS(MATCH($B53,INDIRECT("'"&amp;$B$2&amp;"'!$B$1:$B$1095"),0),MATCH(BS$5,INDIRECT("'"&amp;$B$2&amp;"'!5:5"),0))),0)</f>
        <v>0</v>
      </c>
      <c r="BT53" s="21">
        <f ca="1">IFERROR(INDIRECT("'"&amp;$B$2&amp;"'!"&amp;ADDRESS(MATCH($B53,INDIRECT("'"&amp;$B$2&amp;"'!$B$1:$B$1095"),0),MATCH(BT$5,INDIRECT("'"&amp;$B$2&amp;"'!5:5"),0))),0)</f>
        <v>0</v>
      </c>
      <c r="BU53" s="21">
        <f ca="1">IFERROR(INDIRECT("'"&amp;$B$2&amp;"'!"&amp;ADDRESS(MATCH($B53,INDIRECT("'"&amp;$B$2&amp;"'!$B$1:$B$1095"),0),MATCH(BU$5,INDIRECT("'"&amp;$B$2&amp;"'!5:5"),0))),0)</f>
        <v>0</v>
      </c>
      <c r="BV53" s="21">
        <f ca="1">IFERROR(INDIRECT("'"&amp;$B$2&amp;"'!"&amp;ADDRESS(MATCH($B53,INDIRECT("'"&amp;$B$2&amp;"'!$B$1:$B$1095"),0),MATCH(BV$5,INDIRECT("'"&amp;$B$2&amp;"'!5:5"),0))),0)</f>
        <v>0</v>
      </c>
      <c r="BW53" s="21">
        <f ca="1">IFERROR(INDIRECT("'"&amp;$B$2&amp;"'!"&amp;ADDRESS(MATCH($B53,INDIRECT("'"&amp;$B$2&amp;"'!$B$1:$B$1095"),0),MATCH(BW$5,INDIRECT("'"&amp;$B$2&amp;"'!5:5"),0))),0)</f>
        <v>0</v>
      </c>
      <c r="BX53" s="21">
        <f ca="1">IFERROR(INDIRECT("'"&amp;$B$2&amp;"'!"&amp;ADDRESS(MATCH($B53,INDIRECT("'"&amp;$B$2&amp;"'!$B$1:$B$1095"),0),MATCH(BX$5,INDIRECT("'"&amp;$B$2&amp;"'!5:5"),0))),0)</f>
        <v>0</v>
      </c>
      <c r="BY53" s="21">
        <f ca="1">IFERROR(INDIRECT("'"&amp;$B$2&amp;"'!"&amp;ADDRESS(MATCH($B53,INDIRECT("'"&amp;$B$2&amp;"'!$B$1:$B$1095"),0),MATCH(BY$5,INDIRECT("'"&amp;$B$2&amp;"'!5:5"),0))),0)</f>
        <v>0</v>
      </c>
      <c r="BZ53" s="21">
        <f ca="1">IFERROR(INDIRECT("'"&amp;$B$2&amp;"'!"&amp;ADDRESS(MATCH($B53,INDIRECT("'"&amp;$B$2&amp;"'!$B$1:$B$1095"),0),MATCH(BZ$5,INDIRECT("'"&amp;$B$2&amp;"'!5:5"),0))),0)</f>
        <v>0</v>
      </c>
      <c r="CA53" s="21">
        <f ca="1">IFERROR(INDIRECT("'"&amp;$B$2&amp;"'!"&amp;ADDRESS(MATCH($B53,INDIRECT("'"&amp;$B$2&amp;"'!$B$1:$B$1095"),0),MATCH(CA$5,INDIRECT("'"&amp;$B$2&amp;"'!5:5"),0))),0)</f>
        <v>0</v>
      </c>
      <c r="CB53" s="21">
        <f ca="1">IFERROR(INDIRECT("'"&amp;$B$2&amp;"'!"&amp;ADDRESS(MATCH($B53,INDIRECT("'"&amp;$B$2&amp;"'!$B$1:$B$1095"),0),MATCH(CB$5,INDIRECT("'"&amp;$B$2&amp;"'!5:5"),0))),0)</f>
        <v>0</v>
      </c>
      <c r="CC53" s="21">
        <f ca="1">IFERROR(INDIRECT("'"&amp;$B$2&amp;"'!"&amp;ADDRESS(MATCH($B53,INDIRECT("'"&amp;$B$2&amp;"'!$B$1:$B$1095"),0),MATCH(CC$5,INDIRECT("'"&amp;$B$2&amp;"'!5:5"),0))),0)</f>
        <v>0</v>
      </c>
      <c r="CD53" s="21">
        <f ca="1">IFERROR(INDIRECT("'"&amp;$B$2&amp;"'!"&amp;ADDRESS(MATCH($B53,INDIRECT("'"&amp;$B$2&amp;"'!$B$1:$B$1095"),0),MATCH(CD$5,INDIRECT("'"&amp;$B$2&amp;"'!5:5"),0))),0)</f>
        <v>0</v>
      </c>
      <c r="CE53" s="21">
        <f ca="1">IFERROR(INDIRECT("'"&amp;$B$2&amp;"'!"&amp;ADDRESS(MATCH($B53,INDIRECT("'"&amp;$B$2&amp;"'!$B$1:$B$1095"),0),MATCH(CE$5,INDIRECT("'"&amp;$B$2&amp;"'!5:5"),0))),0)</f>
        <v>0</v>
      </c>
      <c r="CF53" s="21">
        <f ca="1">IFERROR(INDIRECT("'"&amp;$B$2&amp;"'!"&amp;ADDRESS(MATCH($B53,INDIRECT("'"&amp;$B$2&amp;"'!$B$1:$B$1095"),0),MATCH(CF$5,INDIRECT("'"&amp;$B$2&amp;"'!5:5"),0))),0)</f>
        <v>0</v>
      </c>
      <c r="CG53" s="21">
        <f ca="1">IFERROR(INDIRECT("'"&amp;$B$2&amp;"'!"&amp;ADDRESS(MATCH($B53,INDIRECT("'"&amp;$B$2&amp;"'!$B$1:$B$1095"),0),MATCH(CG$5,INDIRECT("'"&amp;$B$2&amp;"'!5:5"),0))),0)</f>
        <v>0</v>
      </c>
      <c r="CH53" s="21">
        <f ca="1">IFERROR(INDIRECT("'"&amp;$B$2&amp;"'!"&amp;ADDRESS(MATCH($B53,INDIRECT("'"&amp;$B$2&amp;"'!$B$1:$B$1095"),0),MATCH(CH$5,INDIRECT("'"&amp;$B$2&amp;"'!5:5"),0))),0)</f>
        <v>0</v>
      </c>
      <c r="CI53" s="22">
        <f t="shared" ca="1" si="1"/>
        <v>0</v>
      </c>
      <c r="CJ53" s="21">
        <f ca="1">IFERROR(INDIRECT("'"&amp;$B$2&amp;"'!"&amp;ADDRESS(MATCH($B53,INDIRECT("'"&amp;$B$2&amp;"'!$B$1:$B$1095"),0),MATCH(CJ$5,INDIRECT("'"&amp;$B$2&amp;"'!5:5"),0))),0)</f>
        <v>0</v>
      </c>
      <c r="CK53" s="21">
        <f ca="1">IFERROR(INDIRECT("'"&amp;$B$2&amp;"'!"&amp;ADDRESS(MATCH($B53,INDIRECT("'"&amp;$B$2&amp;"'!$B$1:$B$1095"),0),MATCH(CK$5,INDIRECT("'"&amp;$B$2&amp;"'!5:5"),0))),0)</f>
        <v>0</v>
      </c>
      <c r="CL53" s="22">
        <f t="shared" ca="1" si="2"/>
        <v>0</v>
      </c>
      <c r="CM53" s="21">
        <f ca="1">IFERROR(INDIRECT("'"&amp;$B$2&amp;"'!"&amp;ADDRESS(MATCH($B53,INDIRECT("'"&amp;$B$2&amp;"'!$B$1:$B$1095"),0),MATCH(CM$5,INDIRECT("'"&amp;$B$2&amp;"'!5:5"),0))),0)</f>
        <v>0</v>
      </c>
      <c r="CN53" s="21">
        <f ca="1">IFERROR(INDIRECT("'"&amp;$B$2&amp;"'!"&amp;ADDRESS(MATCH($B53,INDIRECT("'"&amp;$B$2&amp;"'!$B$1:$B$1095"),0),MATCH(CN$5,INDIRECT("'"&amp;$B$2&amp;"'!5:5"),0))),0)</f>
        <v>0</v>
      </c>
      <c r="CO53" s="22">
        <f t="shared" ca="1" si="3"/>
        <v>0</v>
      </c>
      <c r="CP53" s="21">
        <f ca="1">IFERROR(INDIRECT("'"&amp;$B$2&amp;"'!"&amp;ADDRESS(MATCH($B53,INDIRECT("'"&amp;$B$2&amp;"'!$B$1:$B$1095"),0),MATCH(CP$5,INDIRECT("'"&amp;$B$2&amp;"'!5:5"),0))),0)</f>
        <v>0</v>
      </c>
      <c r="CQ53" s="21">
        <f ca="1">IFERROR(INDIRECT("'"&amp;$B$2&amp;"'!"&amp;ADDRESS(MATCH($B53,INDIRECT("'"&amp;$B$2&amp;"'!$B$1:$B$1095"),0),MATCH(CQ$5,INDIRECT("'"&amp;$B$2&amp;"'!5:5"),0))),0)</f>
        <v>0</v>
      </c>
      <c r="CR53" s="21">
        <f ca="1">IFERROR(INDIRECT("'"&amp;$B$2&amp;"'!"&amp;ADDRESS(MATCH($B53,INDIRECT("'"&amp;$B$2&amp;"'!$B$1:$B$1095"),0),MATCH(CR$5,INDIRECT("'"&amp;$B$2&amp;"'!5:5"),0))),0)</f>
        <v>0</v>
      </c>
      <c r="CS53" s="21">
        <f ca="1">IFERROR(INDIRECT("'"&amp;$B$2&amp;"'!"&amp;ADDRESS(MATCH($B53,INDIRECT("'"&amp;$B$2&amp;"'!$B$1:$B$1095"),0),MATCH(CS$5,INDIRECT("'"&amp;$B$2&amp;"'!5:5"),0))),0)</f>
        <v>0</v>
      </c>
      <c r="CT53" s="21">
        <f ca="1">IFERROR(INDIRECT("'"&amp;$B$2&amp;"'!"&amp;ADDRESS(MATCH($B53,INDIRECT("'"&amp;$B$2&amp;"'!$B$1:$B$1095"),0),MATCH(CT$5,INDIRECT("'"&amp;$B$2&amp;"'!5:5"),0))),0)</f>
        <v>0</v>
      </c>
      <c r="CU53" s="22">
        <f t="shared" ca="1" si="6"/>
        <v>55932</v>
      </c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</row>
    <row r="54" spans="1:226" ht="12.75" customHeight="1" x14ac:dyDescent="0.2">
      <c r="A54" s="67" t="s">
        <v>191</v>
      </c>
      <c r="B54" s="20">
        <v>1060</v>
      </c>
      <c r="C54" s="68" t="s">
        <v>144</v>
      </c>
      <c r="D54" s="22">
        <f t="shared" ca="1" si="0"/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-10</v>
      </c>
      <c r="K54" s="21">
        <f ca="1">IFERROR(INDIRECT("'"&amp;$B$2&amp;"'!"&amp;ADDRESS(MATCH($B54,INDIRECT("'"&amp;$B$2&amp;"'!$B$1:$B$1095"),0),MATCH(K$5,INDIRECT("'"&amp;$B$2&amp;"'!5:5"),0))),0)</f>
        <v>0</v>
      </c>
      <c r="L54" s="21">
        <f ca="1">IFERROR(INDIRECT("'"&amp;$B$2&amp;"'!"&amp;ADDRESS(MATCH($B54,INDIRECT("'"&amp;$B$2&amp;"'!$B$1:$B$1095"),0),MATCH(L$5,INDIRECT("'"&amp;$B$2&amp;"'!5:5"),0))),0)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IFERROR(INDIRECT("'"&amp;$B$2&amp;"'!"&amp;ADDRESS(MATCH($B54,INDIRECT("'"&amp;$B$2&amp;"'!$B$1:$B$1095"),0),MATCH(N$5,INDIRECT("'"&amp;$B$2&amp;"'!5:5"),0))),0)</f>
        <v>0</v>
      </c>
      <c r="O54" s="21">
        <f ca="1">IFERROR(INDIRECT("'"&amp;$B$2&amp;"'!"&amp;ADDRESS(MATCH($B54,INDIRECT("'"&amp;$B$2&amp;"'!$B$1:$B$1095"),0),MATCH(O$5,INDIRECT("'"&amp;$B$2&amp;"'!5:5"),0))),0)</f>
        <v>0</v>
      </c>
      <c r="P54" s="21">
        <f ca="1">IFERROR(INDIRECT("'"&amp;$B$2&amp;"'!"&amp;ADDRESS(MATCH($B54,INDIRECT("'"&amp;$B$2&amp;"'!$B$1:$B$1095"),0),MATCH(P$5,INDIRECT("'"&amp;$B$2&amp;"'!5:5"),0))),0)</f>
        <v>0</v>
      </c>
      <c r="Q54" s="21">
        <f ca="1">IFERROR(INDIRECT("'"&amp;$B$2&amp;"'!"&amp;ADDRESS(MATCH($B54,INDIRECT("'"&amp;$B$2&amp;"'!$B$1:$B$1095"),0),MATCH(Q$5,INDIRECT("'"&amp;$B$2&amp;"'!5:5"),0))),0)</f>
        <v>0</v>
      </c>
      <c r="R54" s="21">
        <f ca="1">IFERROR(INDIRECT("'"&amp;$B$2&amp;"'!"&amp;ADDRESS(MATCH($B54,INDIRECT("'"&amp;$B$2&amp;"'!$B$1:$B$1095"),0),MATCH(R$5,INDIRECT("'"&amp;$B$2&amp;"'!5:5"),0))),0)</f>
        <v>0</v>
      </c>
      <c r="S54" s="21">
        <f ca="1">IFERROR(INDIRECT("'"&amp;$B$2&amp;"'!"&amp;ADDRESS(MATCH($B54,INDIRECT("'"&amp;$B$2&amp;"'!$B$1:$B$1095"),0),MATCH(S$5,INDIRECT("'"&amp;$B$2&amp;"'!5:5"),0))),0)</f>
        <v>0</v>
      </c>
      <c r="T54" s="21">
        <f ca="1">IFERROR(INDIRECT("'"&amp;$B$2&amp;"'!"&amp;ADDRESS(MATCH($B54,INDIRECT("'"&amp;$B$2&amp;"'!$B$1:$B$1095"),0),MATCH(T$5,INDIRECT("'"&amp;$B$2&amp;"'!5:5"),0))),0)</f>
        <v>0</v>
      </c>
      <c r="U54" s="21">
        <f ca="1">IFERROR(INDIRECT("'"&amp;$B$2&amp;"'!"&amp;ADDRESS(MATCH($B54,INDIRECT("'"&amp;$B$2&amp;"'!$B$1:$B$1095"),0),MATCH(U$5,INDIRECT("'"&amp;$B$2&amp;"'!5:5"),0))),0)</f>
        <v>0</v>
      </c>
      <c r="V54" s="21">
        <f ca="1">IFERROR(INDIRECT("'"&amp;$B$2&amp;"'!"&amp;ADDRESS(MATCH($B54,INDIRECT("'"&amp;$B$2&amp;"'!$B$1:$B$1095"),0),MATCH(V$5,INDIRECT("'"&amp;$B$2&amp;"'!5:5"),0))),0)</f>
        <v>0</v>
      </c>
      <c r="W54" s="21">
        <f ca="1">IFERROR(INDIRECT("'"&amp;$B$2&amp;"'!"&amp;ADDRESS(MATCH($B54,INDIRECT("'"&amp;$B$2&amp;"'!$B$1:$B$1095"),0),MATCH(W$5,INDIRECT("'"&amp;$B$2&amp;"'!5:5"),0))),0)</f>
        <v>0</v>
      </c>
      <c r="X54" s="21">
        <f ca="1">IFERROR(INDIRECT("'"&amp;$B$2&amp;"'!"&amp;ADDRESS(MATCH($B54,INDIRECT("'"&amp;$B$2&amp;"'!$B$1:$B$1095"),0),MATCH(X$5,INDIRECT("'"&amp;$B$2&amp;"'!5:5"),0))),0)</f>
        <v>0</v>
      </c>
      <c r="Y54" s="21">
        <f ca="1">IFERROR(INDIRECT("'"&amp;$B$2&amp;"'!"&amp;ADDRESS(MATCH($B54,INDIRECT("'"&amp;$B$2&amp;"'!$B$1:$B$1095"),0),MATCH(Y$5,INDIRECT("'"&amp;$B$2&amp;"'!5:5"),0))),0)</f>
        <v>0</v>
      </c>
      <c r="Z54" s="21">
        <f ca="1">IFERROR(INDIRECT("'"&amp;$B$2&amp;"'!"&amp;ADDRESS(MATCH($B54,INDIRECT("'"&amp;$B$2&amp;"'!$B$1:$B$1095"),0),MATCH(Z$5,INDIRECT("'"&amp;$B$2&amp;"'!5:5"),0))),0)</f>
        <v>0</v>
      </c>
      <c r="AA54" s="21">
        <f ca="1">IFERROR(INDIRECT("'"&amp;$B$2&amp;"'!"&amp;ADDRESS(MATCH($B54,INDIRECT("'"&amp;$B$2&amp;"'!$B$1:$B$1095"),0),MATCH(AA$5,INDIRECT("'"&amp;$B$2&amp;"'!5:5"),0))),0)</f>
        <v>0</v>
      </c>
      <c r="AB54" s="21">
        <f ca="1">IFERROR(INDIRECT("'"&amp;$B$2&amp;"'!"&amp;ADDRESS(MATCH($B54,INDIRECT("'"&amp;$B$2&amp;"'!$B$1:$B$1095"),0),MATCH(AB$5,INDIRECT("'"&amp;$B$2&amp;"'!5:5"),0))),0)</f>
        <v>0</v>
      </c>
      <c r="AC54" s="21">
        <f ca="1">IFERROR(INDIRECT("'"&amp;$B$2&amp;"'!"&amp;ADDRESS(MATCH($B54,INDIRECT("'"&amp;$B$2&amp;"'!$B$1:$B$1095"),0),MATCH(AC$5,INDIRECT("'"&amp;$B$2&amp;"'!5:5"),0))),0)</f>
        <v>0</v>
      </c>
      <c r="AD54" s="21">
        <f ca="1">IFERROR(INDIRECT("'"&amp;$B$2&amp;"'!"&amp;ADDRESS(MATCH($B54,INDIRECT("'"&amp;$B$2&amp;"'!$B$1:$B$1095"),0),MATCH(AD$5,INDIRECT("'"&amp;$B$2&amp;"'!5:5"),0))),0)</f>
        <v>0</v>
      </c>
      <c r="AE54" s="21">
        <f ca="1">IFERROR(INDIRECT("'"&amp;$B$2&amp;"'!"&amp;ADDRESS(MATCH($B54,INDIRECT("'"&amp;$B$2&amp;"'!$B$1:$B$1095"),0),MATCH(AE$5,INDIRECT("'"&amp;$B$2&amp;"'!5:5"),0))),0)</f>
        <v>0</v>
      </c>
      <c r="AF54" s="21">
        <f ca="1">IFERROR(INDIRECT("'"&amp;$B$2&amp;"'!"&amp;ADDRESS(MATCH($B54,INDIRECT("'"&amp;$B$2&amp;"'!$B$1:$B$1095"),0),MATCH(AF$5,INDIRECT("'"&amp;$B$2&amp;"'!5:5"),0))),0)</f>
        <v>0</v>
      </c>
      <c r="AG54" s="21">
        <f ca="1">IFERROR(INDIRECT("'"&amp;$B$2&amp;"'!"&amp;ADDRESS(MATCH($B54,INDIRECT("'"&amp;$B$2&amp;"'!$B$1:$B$1095"),0),MATCH(AG$5,INDIRECT("'"&amp;$B$2&amp;"'!5:5"),0))),0)</f>
        <v>0</v>
      </c>
      <c r="AH54" s="21">
        <f ca="1">IFERROR(INDIRECT("'"&amp;$B$2&amp;"'!"&amp;ADDRESS(MATCH($B54,INDIRECT("'"&amp;$B$2&amp;"'!$B$1:$B$1095"),0),MATCH(AH$5,INDIRECT("'"&amp;$B$2&amp;"'!5:5"),0))),0)</f>
        <v>0</v>
      </c>
      <c r="AI54" s="21">
        <f ca="1">IFERROR(INDIRECT("'"&amp;$B$2&amp;"'!"&amp;ADDRESS(MATCH($B54,INDIRECT("'"&amp;$B$2&amp;"'!$B$1:$B$1095"),0),MATCH(AI$5,INDIRECT("'"&amp;$B$2&amp;"'!5:5"),0))),0)</f>
        <v>0</v>
      </c>
      <c r="AJ54" s="21">
        <f ca="1">IFERROR(INDIRECT("'"&amp;$B$2&amp;"'!"&amp;ADDRESS(MATCH($B54,INDIRECT("'"&amp;$B$2&amp;"'!$B$1:$B$1095"),0),MATCH(AJ$5,INDIRECT("'"&amp;$B$2&amp;"'!5:5"),0))),0)</f>
        <v>0</v>
      </c>
      <c r="AK54" s="21">
        <f ca="1">IFERROR(INDIRECT("'"&amp;$B$2&amp;"'!"&amp;ADDRESS(MATCH($B54,INDIRECT("'"&amp;$B$2&amp;"'!$B$1:$B$1095"),0),MATCH(AK$5,INDIRECT("'"&amp;$B$2&amp;"'!5:5"),0))),0)</f>
        <v>0</v>
      </c>
      <c r="AL54" s="21">
        <f ca="1">IFERROR(INDIRECT("'"&amp;$B$2&amp;"'!"&amp;ADDRESS(MATCH($B54,INDIRECT("'"&amp;$B$2&amp;"'!$B$1:$B$1095"),0),MATCH(AL$5,INDIRECT("'"&amp;$B$2&amp;"'!5:5"),0))),0)</f>
        <v>0</v>
      </c>
      <c r="AM54" s="21">
        <f ca="1">IFERROR(INDIRECT("'"&amp;$B$2&amp;"'!"&amp;ADDRESS(MATCH($B54,INDIRECT("'"&amp;$B$2&amp;"'!$B$1:$B$1095"),0),MATCH(AM$5,INDIRECT("'"&amp;$B$2&amp;"'!5:5"),0))),0)</f>
        <v>0</v>
      </c>
      <c r="AN54" s="21">
        <f ca="1">IFERROR(INDIRECT("'"&amp;$B$2&amp;"'!"&amp;ADDRESS(MATCH($B54,INDIRECT("'"&amp;$B$2&amp;"'!$B$1:$B$1095"),0),MATCH(AN$5,INDIRECT("'"&amp;$B$2&amp;"'!5:5"),0))),0)</f>
        <v>0</v>
      </c>
      <c r="AO54" s="21">
        <f ca="1">IFERROR(INDIRECT("'"&amp;$B$2&amp;"'!"&amp;ADDRESS(MATCH($B54,INDIRECT("'"&amp;$B$2&amp;"'!$B$1:$B$1095"),0),MATCH(AO$5,INDIRECT("'"&amp;$B$2&amp;"'!5:5"),0))),0)</f>
        <v>0</v>
      </c>
      <c r="AP54" s="21">
        <f ca="1">IFERROR(INDIRECT("'"&amp;$B$2&amp;"'!"&amp;ADDRESS(MATCH($B54,INDIRECT("'"&amp;$B$2&amp;"'!$B$1:$B$1095"),0),MATCH(AP$5,INDIRECT("'"&amp;$B$2&amp;"'!5:5"),0))),0)</f>
        <v>0</v>
      </c>
      <c r="AQ54" s="21">
        <f ca="1">IFERROR(INDIRECT("'"&amp;$B$2&amp;"'!"&amp;ADDRESS(MATCH($B54,INDIRECT("'"&amp;$B$2&amp;"'!$B$1:$B$1095"),0),MATCH(AQ$5,INDIRECT("'"&amp;$B$2&amp;"'!5:5"),0))),0)</f>
        <v>0</v>
      </c>
      <c r="AR54" s="21">
        <f ca="1">IFERROR(INDIRECT("'"&amp;$B$2&amp;"'!"&amp;ADDRESS(MATCH($B54,INDIRECT("'"&amp;$B$2&amp;"'!$B$1:$B$1095"),0),MATCH(AR$5,INDIRECT("'"&amp;$B$2&amp;"'!5:5"),0))),0)</f>
        <v>0</v>
      </c>
      <c r="AS54" s="21">
        <f ca="1">IFERROR(INDIRECT("'"&amp;$B$2&amp;"'!"&amp;ADDRESS(MATCH($B54,INDIRECT("'"&amp;$B$2&amp;"'!$B$1:$B$1095"),0),MATCH(AS$5,INDIRECT("'"&amp;$B$2&amp;"'!5:5"),0))),0)</f>
        <v>0</v>
      </c>
      <c r="AT54" s="21">
        <f ca="1">IFERROR(INDIRECT("'"&amp;$B$2&amp;"'!"&amp;ADDRESS(MATCH($B54,INDIRECT("'"&amp;$B$2&amp;"'!$B$1:$B$1095"),0),MATCH(AT$5,INDIRECT("'"&amp;$B$2&amp;"'!5:5"),0))),0)</f>
        <v>0</v>
      </c>
      <c r="AU54" s="21">
        <f ca="1">IFERROR(INDIRECT("'"&amp;$B$2&amp;"'!"&amp;ADDRESS(MATCH($B54,INDIRECT("'"&amp;$B$2&amp;"'!$B$1:$B$1095"),0),MATCH(AU$5,INDIRECT("'"&amp;$B$2&amp;"'!5:5"),0))),0)</f>
        <v>0</v>
      </c>
      <c r="AV54" s="21">
        <f ca="1">IFERROR(INDIRECT("'"&amp;$B$2&amp;"'!"&amp;ADDRESS(MATCH($B54,INDIRECT("'"&amp;$B$2&amp;"'!$B$1:$B$1095"),0),MATCH(AV$5,INDIRECT("'"&amp;$B$2&amp;"'!5:5"),0))),0)</f>
        <v>0</v>
      </c>
      <c r="AW54" s="21">
        <f ca="1">IFERROR(INDIRECT("'"&amp;$B$2&amp;"'!"&amp;ADDRESS(MATCH($B54,INDIRECT("'"&amp;$B$2&amp;"'!$B$1:$B$1095"),0),MATCH(AW$5,INDIRECT("'"&amp;$B$2&amp;"'!5:5"),0))),0)</f>
        <v>0</v>
      </c>
      <c r="AX54" s="21">
        <f ca="1">IFERROR(INDIRECT("'"&amp;$B$2&amp;"'!"&amp;ADDRESS(MATCH($B54,INDIRECT("'"&amp;$B$2&amp;"'!$B$1:$B$1095"),0),MATCH(AX$5,INDIRECT("'"&amp;$B$2&amp;"'!5:5"),0))),0)</f>
        <v>0</v>
      </c>
      <c r="AY54" s="21">
        <f ca="1">IFERROR(INDIRECT("'"&amp;$B$2&amp;"'!"&amp;ADDRESS(MATCH($B54,INDIRECT("'"&amp;$B$2&amp;"'!$B$1:$B$1095"),0),MATCH(AY$5,INDIRECT("'"&amp;$B$2&amp;"'!5:5"),0))),0)</f>
        <v>0</v>
      </c>
      <c r="AZ54" s="21">
        <f ca="1">IFERROR(INDIRECT("'"&amp;$B$2&amp;"'!"&amp;ADDRESS(MATCH($B54,INDIRECT("'"&amp;$B$2&amp;"'!$B$1:$B$1095"),0),MATCH(AZ$5,INDIRECT("'"&amp;$B$2&amp;"'!5:5"),0))),0)</f>
        <v>0</v>
      </c>
      <c r="BA54" s="21">
        <f ca="1">IFERROR(INDIRECT("'"&amp;$B$2&amp;"'!"&amp;ADDRESS(MATCH($B54,INDIRECT("'"&amp;$B$2&amp;"'!$B$1:$B$1095"),0),MATCH(BA$5,INDIRECT("'"&amp;$B$2&amp;"'!5:5"),0))),0)</f>
        <v>0</v>
      </c>
      <c r="BB54" s="21">
        <f ca="1">IFERROR(INDIRECT("'"&amp;$B$2&amp;"'!"&amp;ADDRESS(MATCH($B54,INDIRECT("'"&amp;$B$2&amp;"'!$B$1:$B$1095"),0),MATCH(BB$5,INDIRECT("'"&amp;$B$2&amp;"'!5:5"),0))),0)</f>
        <v>0</v>
      </c>
      <c r="BC54" s="21">
        <f ca="1">IFERROR(INDIRECT("'"&amp;$B$2&amp;"'!"&amp;ADDRESS(MATCH($B54,INDIRECT("'"&amp;$B$2&amp;"'!$B$1:$B$1095"),0),MATCH(BC$5,INDIRECT("'"&amp;$B$2&amp;"'!5:5"),0))),0)</f>
        <v>0</v>
      </c>
      <c r="BD54" s="21">
        <f ca="1">IFERROR(INDIRECT("'"&amp;$B$2&amp;"'!"&amp;ADDRESS(MATCH($B54,INDIRECT("'"&amp;$B$2&amp;"'!$B$1:$B$1095"),0),MATCH(BD$5,INDIRECT("'"&amp;$B$2&amp;"'!5:5"),0))),0)</f>
        <v>0</v>
      </c>
      <c r="BE54" s="21">
        <f ca="1">IFERROR(INDIRECT("'"&amp;$B$2&amp;"'!"&amp;ADDRESS(MATCH($B54,INDIRECT("'"&amp;$B$2&amp;"'!$B$1:$B$1095"),0),MATCH(BE$5,INDIRECT("'"&amp;$B$2&amp;"'!5:5"),0))),0)</f>
        <v>0</v>
      </c>
      <c r="BF54" s="21">
        <f ca="1">IFERROR(INDIRECT("'"&amp;$B$2&amp;"'!"&amp;ADDRESS(MATCH($B54,INDIRECT("'"&amp;$B$2&amp;"'!$B$1:$B$1095"),0),MATCH(BF$5,INDIRECT("'"&amp;$B$2&amp;"'!5:5"),0))),0)</f>
        <v>0</v>
      </c>
      <c r="BG54" s="21">
        <f ca="1">IFERROR(INDIRECT("'"&amp;$B$2&amp;"'!"&amp;ADDRESS(MATCH($B54,INDIRECT("'"&amp;$B$2&amp;"'!$B$1:$B$1095"),0),MATCH(BG$5,INDIRECT("'"&amp;$B$2&amp;"'!5:5"),0))),0)</f>
        <v>0</v>
      </c>
      <c r="BH54" s="21">
        <f ca="1">IFERROR(INDIRECT("'"&amp;$B$2&amp;"'!"&amp;ADDRESS(MATCH($B54,INDIRECT("'"&amp;$B$2&amp;"'!$B$1:$B$1095"),0),MATCH(BH$5,INDIRECT("'"&amp;$B$2&amp;"'!5:5"),0))),0)</f>
        <v>0</v>
      </c>
      <c r="BI54" s="21">
        <f ca="1">IFERROR(INDIRECT("'"&amp;$B$2&amp;"'!"&amp;ADDRESS(MATCH($B54,INDIRECT("'"&amp;$B$2&amp;"'!$B$1:$B$1095"),0),MATCH(BI$5,INDIRECT("'"&amp;$B$2&amp;"'!5:5"),0))),0)</f>
        <v>0</v>
      </c>
      <c r="BJ54" s="21">
        <f ca="1">IFERROR(INDIRECT("'"&amp;$B$2&amp;"'!"&amp;ADDRESS(MATCH($B54,INDIRECT("'"&amp;$B$2&amp;"'!$B$1:$B$1095"),0),MATCH(BJ$5,INDIRECT("'"&amp;$B$2&amp;"'!5:5"),0))),0)</f>
        <v>0</v>
      </c>
      <c r="BK54" s="21">
        <f ca="1">IFERROR(INDIRECT("'"&amp;$B$2&amp;"'!"&amp;ADDRESS(MATCH($B54,INDIRECT("'"&amp;$B$2&amp;"'!$B$1:$B$1095"),0),MATCH(BK$5,INDIRECT("'"&amp;$B$2&amp;"'!5:5"),0))),0)</f>
        <v>0</v>
      </c>
      <c r="BL54" s="21">
        <f ca="1">IFERROR(INDIRECT("'"&amp;$B$2&amp;"'!"&amp;ADDRESS(MATCH($B54,INDIRECT("'"&amp;$B$2&amp;"'!$B$1:$B$1095"),0),MATCH(BL$5,INDIRECT("'"&amp;$B$2&amp;"'!5:5"),0))),0)</f>
        <v>0</v>
      </c>
      <c r="BM54" s="21">
        <f ca="1">IFERROR(INDIRECT("'"&amp;$B$2&amp;"'!"&amp;ADDRESS(MATCH($B54,INDIRECT("'"&amp;$B$2&amp;"'!$B$1:$B$1095"),0),MATCH(BM$5,INDIRECT("'"&amp;$B$2&amp;"'!5:5"),0))),0)</f>
        <v>0</v>
      </c>
      <c r="BN54" s="21">
        <f ca="1">IFERROR(INDIRECT("'"&amp;$B$2&amp;"'!"&amp;ADDRESS(MATCH($B54,INDIRECT("'"&amp;$B$2&amp;"'!$B$1:$B$1095"),0),MATCH(BN$5,INDIRECT("'"&amp;$B$2&amp;"'!5:5"),0))),0)</f>
        <v>0</v>
      </c>
      <c r="BO54" s="21">
        <f ca="1">IFERROR(INDIRECT("'"&amp;$B$2&amp;"'!"&amp;ADDRESS(MATCH($B54,INDIRECT("'"&amp;$B$2&amp;"'!$B$1:$B$1095"),0),MATCH(BO$5,INDIRECT("'"&amp;$B$2&amp;"'!5:5"),0))),0)</f>
        <v>0</v>
      </c>
      <c r="BP54" s="21">
        <f ca="1">IFERROR(INDIRECT("'"&amp;$B$2&amp;"'!"&amp;ADDRESS(MATCH($B54,INDIRECT("'"&amp;$B$2&amp;"'!$B$1:$B$1095"),0),MATCH(BP$5,INDIRECT("'"&amp;$B$2&amp;"'!5:5"),0))),0)</f>
        <v>0</v>
      </c>
      <c r="BQ54" s="21">
        <f ca="1">IFERROR(INDIRECT("'"&amp;$B$2&amp;"'!"&amp;ADDRESS(MATCH($B54,INDIRECT("'"&amp;$B$2&amp;"'!$B$1:$B$1095"),0),MATCH(BQ$5,INDIRECT("'"&amp;$B$2&amp;"'!5:5"),0))),0)</f>
        <v>0</v>
      </c>
      <c r="BR54" s="21">
        <f ca="1">IFERROR(INDIRECT("'"&amp;$B$2&amp;"'!"&amp;ADDRESS(MATCH($B54,INDIRECT("'"&amp;$B$2&amp;"'!$B$1:$B$1095"),0),MATCH(BR$5,INDIRECT("'"&amp;$B$2&amp;"'!5:5"),0))),0)</f>
        <v>0</v>
      </c>
      <c r="BS54" s="21">
        <f ca="1">IFERROR(INDIRECT("'"&amp;$B$2&amp;"'!"&amp;ADDRESS(MATCH($B54,INDIRECT("'"&amp;$B$2&amp;"'!$B$1:$B$1095"),0),MATCH(BS$5,INDIRECT("'"&amp;$B$2&amp;"'!5:5"),0))),0)</f>
        <v>0</v>
      </c>
      <c r="BT54" s="21">
        <f ca="1">IFERROR(INDIRECT("'"&amp;$B$2&amp;"'!"&amp;ADDRESS(MATCH($B54,INDIRECT("'"&amp;$B$2&amp;"'!$B$1:$B$1095"),0),MATCH(BT$5,INDIRECT("'"&amp;$B$2&amp;"'!5:5"),0))),0)</f>
        <v>0</v>
      </c>
      <c r="BU54" s="21">
        <f ca="1">IFERROR(INDIRECT("'"&amp;$B$2&amp;"'!"&amp;ADDRESS(MATCH($B54,INDIRECT("'"&amp;$B$2&amp;"'!$B$1:$B$1095"),0),MATCH(BU$5,INDIRECT("'"&amp;$B$2&amp;"'!5:5"),0))),0)</f>
        <v>0</v>
      </c>
      <c r="BV54" s="21">
        <f ca="1">IFERROR(INDIRECT("'"&amp;$B$2&amp;"'!"&amp;ADDRESS(MATCH($B54,INDIRECT("'"&amp;$B$2&amp;"'!$B$1:$B$1095"),0),MATCH(BV$5,INDIRECT("'"&amp;$B$2&amp;"'!5:5"),0))),0)</f>
        <v>0</v>
      </c>
      <c r="BW54" s="21">
        <f ca="1">IFERROR(INDIRECT("'"&amp;$B$2&amp;"'!"&amp;ADDRESS(MATCH($B54,INDIRECT("'"&amp;$B$2&amp;"'!$B$1:$B$1095"),0),MATCH(BW$5,INDIRECT("'"&amp;$B$2&amp;"'!5:5"),0))),0)</f>
        <v>0</v>
      </c>
      <c r="BX54" s="21">
        <f ca="1">IFERROR(INDIRECT("'"&amp;$B$2&amp;"'!"&amp;ADDRESS(MATCH($B54,INDIRECT("'"&amp;$B$2&amp;"'!$B$1:$B$1095"),0),MATCH(BX$5,INDIRECT("'"&amp;$B$2&amp;"'!5:5"),0))),0)</f>
        <v>0</v>
      </c>
      <c r="BY54" s="21">
        <f ca="1">IFERROR(INDIRECT("'"&amp;$B$2&amp;"'!"&amp;ADDRESS(MATCH($B54,INDIRECT("'"&amp;$B$2&amp;"'!$B$1:$B$1095"),0),MATCH(BY$5,INDIRECT("'"&amp;$B$2&amp;"'!5:5"),0))),0)</f>
        <v>0</v>
      </c>
      <c r="BZ54" s="21">
        <f ca="1">IFERROR(INDIRECT("'"&amp;$B$2&amp;"'!"&amp;ADDRESS(MATCH($B54,INDIRECT("'"&amp;$B$2&amp;"'!$B$1:$B$1095"),0),MATCH(BZ$5,INDIRECT("'"&amp;$B$2&amp;"'!5:5"),0))),0)</f>
        <v>0</v>
      </c>
      <c r="CA54" s="21">
        <f ca="1">IFERROR(INDIRECT("'"&amp;$B$2&amp;"'!"&amp;ADDRESS(MATCH($B54,INDIRECT("'"&amp;$B$2&amp;"'!$B$1:$B$1095"),0),MATCH(CA$5,INDIRECT("'"&amp;$B$2&amp;"'!5:5"),0))),0)</f>
        <v>0</v>
      </c>
      <c r="CB54" s="21">
        <f ca="1">IFERROR(INDIRECT("'"&amp;$B$2&amp;"'!"&amp;ADDRESS(MATCH($B54,INDIRECT("'"&amp;$B$2&amp;"'!$B$1:$B$1095"),0),MATCH(CB$5,INDIRECT("'"&amp;$B$2&amp;"'!5:5"),0))),0)</f>
        <v>0</v>
      </c>
      <c r="CC54" s="21">
        <f ca="1">IFERROR(INDIRECT("'"&amp;$B$2&amp;"'!"&amp;ADDRESS(MATCH($B54,INDIRECT("'"&amp;$B$2&amp;"'!$B$1:$B$1095"),0),MATCH(CC$5,INDIRECT("'"&amp;$B$2&amp;"'!5:5"),0))),0)</f>
        <v>0</v>
      </c>
      <c r="CD54" s="21">
        <f ca="1">IFERROR(INDIRECT("'"&amp;$B$2&amp;"'!"&amp;ADDRESS(MATCH($B54,INDIRECT("'"&amp;$B$2&amp;"'!$B$1:$B$1095"),0),MATCH(CD$5,INDIRECT("'"&amp;$B$2&amp;"'!5:5"),0))),0)</f>
        <v>0</v>
      </c>
      <c r="CE54" s="21">
        <f ca="1">IFERROR(INDIRECT("'"&amp;$B$2&amp;"'!"&amp;ADDRESS(MATCH($B54,INDIRECT("'"&amp;$B$2&amp;"'!$B$1:$B$1095"),0),MATCH(CE$5,INDIRECT("'"&amp;$B$2&amp;"'!5:5"),0))),0)</f>
        <v>0</v>
      </c>
      <c r="CF54" s="21">
        <f ca="1">IFERROR(INDIRECT("'"&amp;$B$2&amp;"'!"&amp;ADDRESS(MATCH($B54,INDIRECT("'"&amp;$B$2&amp;"'!$B$1:$B$1095"),0),MATCH(CF$5,INDIRECT("'"&amp;$B$2&amp;"'!5:5"),0))),0)</f>
        <v>0</v>
      </c>
      <c r="CG54" s="21">
        <f ca="1">IFERROR(INDIRECT("'"&amp;$B$2&amp;"'!"&amp;ADDRESS(MATCH($B54,INDIRECT("'"&amp;$B$2&amp;"'!$B$1:$B$1095"),0),MATCH(CG$5,INDIRECT("'"&amp;$B$2&amp;"'!5:5"),0))),0)</f>
        <v>0</v>
      </c>
      <c r="CH54" s="21">
        <f ca="1">IFERROR(INDIRECT("'"&amp;$B$2&amp;"'!"&amp;ADDRESS(MATCH($B54,INDIRECT("'"&amp;$B$2&amp;"'!$B$1:$B$1095"),0),MATCH(CH$5,INDIRECT("'"&amp;$B$2&amp;"'!5:5"),0))),0)</f>
        <v>0</v>
      </c>
      <c r="CI54" s="22">
        <f t="shared" ca="1" si="1"/>
        <v>0</v>
      </c>
      <c r="CJ54" s="21">
        <f ca="1">IFERROR(INDIRECT("'"&amp;$B$2&amp;"'!"&amp;ADDRESS(MATCH($B54,INDIRECT("'"&amp;$B$2&amp;"'!$B$1:$B$1095"),0),MATCH(CJ$5,INDIRECT("'"&amp;$B$2&amp;"'!5:5"),0))),0)</f>
        <v>0</v>
      </c>
      <c r="CK54" s="21">
        <f ca="1">IFERROR(INDIRECT("'"&amp;$B$2&amp;"'!"&amp;ADDRESS(MATCH($B54,INDIRECT("'"&amp;$B$2&amp;"'!$B$1:$B$1095"),0),MATCH(CK$5,INDIRECT("'"&amp;$B$2&amp;"'!5:5"),0))),0)</f>
        <v>0</v>
      </c>
      <c r="CL54" s="22">
        <f t="shared" ca="1" si="2"/>
        <v>0</v>
      </c>
      <c r="CM54" s="21">
        <f ca="1">IFERROR(INDIRECT("'"&amp;$B$2&amp;"'!"&amp;ADDRESS(MATCH($B54,INDIRECT("'"&amp;$B$2&amp;"'!$B$1:$B$1095"),0),MATCH(CM$5,INDIRECT("'"&amp;$B$2&amp;"'!5:5"),0))),0)</f>
        <v>0</v>
      </c>
      <c r="CN54" s="21">
        <f ca="1">IFERROR(INDIRECT("'"&amp;$B$2&amp;"'!"&amp;ADDRESS(MATCH($B54,INDIRECT("'"&amp;$B$2&amp;"'!$B$1:$B$1095"),0),MATCH(CN$5,INDIRECT("'"&amp;$B$2&amp;"'!5:5"),0))),0)</f>
        <v>0</v>
      </c>
      <c r="CO54" s="22">
        <f t="shared" ca="1" si="3"/>
        <v>0</v>
      </c>
      <c r="CP54" s="21">
        <f ca="1">IFERROR(INDIRECT("'"&amp;$B$2&amp;"'!"&amp;ADDRESS(MATCH($B54,INDIRECT("'"&amp;$B$2&amp;"'!$B$1:$B$1095"),0),MATCH(CP$5,INDIRECT("'"&amp;$B$2&amp;"'!5:5"),0))),0)</f>
        <v>0</v>
      </c>
      <c r="CQ54" s="21">
        <f ca="1">IFERROR(INDIRECT("'"&amp;$B$2&amp;"'!"&amp;ADDRESS(MATCH($B54,INDIRECT("'"&amp;$B$2&amp;"'!$B$1:$B$1095"),0),MATCH(CQ$5,INDIRECT("'"&amp;$B$2&amp;"'!5:5"),0))),0)</f>
        <v>0</v>
      </c>
      <c r="CR54" s="21">
        <f ca="1">IFERROR(INDIRECT("'"&amp;$B$2&amp;"'!"&amp;ADDRESS(MATCH($B54,INDIRECT("'"&amp;$B$2&amp;"'!$B$1:$B$1095"),0),MATCH(CR$5,INDIRECT("'"&amp;$B$2&amp;"'!5:5"),0))),0)</f>
        <v>0</v>
      </c>
      <c r="CS54" s="21">
        <f ca="1">IFERROR(INDIRECT("'"&amp;$B$2&amp;"'!"&amp;ADDRESS(MATCH($B54,INDIRECT("'"&amp;$B$2&amp;"'!$B$1:$B$1095"),0),MATCH(CS$5,INDIRECT("'"&amp;$B$2&amp;"'!5:5"),0))),0)</f>
        <v>0</v>
      </c>
      <c r="CT54" s="21">
        <f ca="1">IFERROR(INDIRECT("'"&amp;$B$2&amp;"'!"&amp;ADDRESS(MATCH($B54,INDIRECT("'"&amp;$B$2&amp;"'!$B$1:$B$1095"),0),MATCH(CT$5,INDIRECT("'"&amp;$B$2&amp;"'!5:5"),0))),0)</f>
        <v>0</v>
      </c>
      <c r="CU54" s="22">
        <f t="shared" ca="1" si="6"/>
        <v>-10</v>
      </c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</row>
    <row r="55" spans="1:226" ht="12.75" customHeight="1" x14ac:dyDescent="0.2">
      <c r="A55" s="67" t="s">
        <v>192</v>
      </c>
      <c r="B55" s="20">
        <v>1061</v>
      </c>
      <c r="C55" s="68" t="s">
        <v>144</v>
      </c>
      <c r="D55" s="22">
        <f t="shared" ca="1" si="0"/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IFERROR(INDIRECT("'"&amp;$B$2&amp;"'!"&amp;ADDRESS(MATCH($B55,INDIRECT("'"&amp;$B$2&amp;"'!$B$1:$B$1095"),0),MATCH(K$5,INDIRECT("'"&amp;$B$2&amp;"'!5:5"),0))),0)</f>
        <v>0</v>
      </c>
      <c r="L55" s="21">
        <f ca="1">IFERROR(INDIRECT("'"&amp;$B$2&amp;"'!"&amp;ADDRESS(MATCH($B55,INDIRECT("'"&amp;$B$2&amp;"'!$B$1:$B$1095"),0),MATCH(L$5,INDIRECT("'"&amp;$B$2&amp;"'!5:5"),0))),0)</f>
        <v>0</v>
      </c>
      <c r="M55" s="21">
        <f ca="1">IFERROR(INDIRECT("'"&amp;$B$2&amp;"'!"&amp;ADDRESS(MATCH($B55,INDIRECT("'"&amp;$B$2&amp;"'!$B$1:$B$1095"),0),MATCH(M$5,INDIRECT("'"&amp;$B$2&amp;"'!5:5"),0))),0)</f>
        <v>0</v>
      </c>
      <c r="N55" s="21">
        <f ca="1">IFERROR(INDIRECT("'"&amp;$B$2&amp;"'!"&amp;ADDRESS(MATCH($B55,INDIRECT("'"&amp;$B$2&amp;"'!$B$1:$B$1095"),0),MATCH(N$5,INDIRECT("'"&amp;$B$2&amp;"'!5:5"),0))),0)</f>
        <v>0</v>
      </c>
      <c r="O55" s="21">
        <f ca="1">IFERROR(INDIRECT("'"&amp;$B$2&amp;"'!"&amp;ADDRESS(MATCH($B55,INDIRECT("'"&amp;$B$2&amp;"'!$B$1:$B$1095"),0),MATCH(O$5,INDIRECT("'"&amp;$B$2&amp;"'!5:5"),0))),0)</f>
        <v>0</v>
      </c>
      <c r="P55" s="21">
        <f ca="1">IFERROR(INDIRECT("'"&amp;$B$2&amp;"'!"&amp;ADDRESS(MATCH($B55,INDIRECT("'"&amp;$B$2&amp;"'!$B$1:$B$1095"),0),MATCH(P$5,INDIRECT("'"&amp;$B$2&amp;"'!5:5"),0))),0)</f>
        <v>0</v>
      </c>
      <c r="Q55" s="21">
        <f ca="1">IFERROR(INDIRECT("'"&amp;$B$2&amp;"'!"&amp;ADDRESS(MATCH($B55,INDIRECT("'"&amp;$B$2&amp;"'!$B$1:$B$1095"),0),MATCH(Q$5,INDIRECT("'"&amp;$B$2&amp;"'!5:5"),0))),0)</f>
        <v>0</v>
      </c>
      <c r="R55" s="21">
        <f ca="1">IFERROR(INDIRECT("'"&amp;$B$2&amp;"'!"&amp;ADDRESS(MATCH($B55,INDIRECT("'"&amp;$B$2&amp;"'!$B$1:$B$1095"),0),MATCH(R$5,INDIRECT("'"&amp;$B$2&amp;"'!5:5"),0))),0)</f>
        <v>0</v>
      </c>
      <c r="S55" s="21">
        <f ca="1">IFERROR(INDIRECT("'"&amp;$B$2&amp;"'!"&amp;ADDRESS(MATCH($B55,INDIRECT("'"&amp;$B$2&amp;"'!$B$1:$B$1095"),0),MATCH(S$5,INDIRECT("'"&amp;$B$2&amp;"'!5:5"),0))),0)</f>
        <v>0</v>
      </c>
      <c r="T55" s="21">
        <f ca="1">IFERROR(INDIRECT("'"&amp;$B$2&amp;"'!"&amp;ADDRESS(MATCH($B55,INDIRECT("'"&amp;$B$2&amp;"'!$B$1:$B$1095"),0),MATCH(T$5,INDIRECT("'"&amp;$B$2&amp;"'!5:5"),0))),0)</f>
        <v>0</v>
      </c>
      <c r="U55" s="21">
        <f ca="1">IFERROR(INDIRECT("'"&amp;$B$2&amp;"'!"&amp;ADDRESS(MATCH($B55,INDIRECT("'"&amp;$B$2&amp;"'!$B$1:$B$1095"),0),MATCH(U$5,INDIRECT("'"&amp;$B$2&amp;"'!5:5"),0))),0)</f>
        <v>0</v>
      </c>
      <c r="V55" s="21">
        <f ca="1">IFERROR(INDIRECT("'"&amp;$B$2&amp;"'!"&amp;ADDRESS(MATCH($B55,INDIRECT("'"&amp;$B$2&amp;"'!$B$1:$B$1095"),0),MATCH(V$5,INDIRECT("'"&amp;$B$2&amp;"'!5:5"),0))),0)</f>
        <v>0</v>
      </c>
      <c r="W55" s="21">
        <f ca="1">IFERROR(INDIRECT("'"&amp;$B$2&amp;"'!"&amp;ADDRESS(MATCH($B55,INDIRECT("'"&amp;$B$2&amp;"'!$B$1:$B$1095"),0),MATCH(W$5,INDIRECT("'"&amp;$B$2&amp;"'!5:5"),0))),0)</f>
        <v>0</v>
      </c>
      <c r="X55" s="21">
        <f ca="1">IFERROR(INDIRECT("'"&amp;$B$2&amp;"'!"&amp;ADDRESS(MATCH($B55,INDIRECT("'"&amp;$B$2&amp;"'!$B$1:$B$1095"),0),MATCH(X$5,INDIRECT("'"&amp;$B$2&amp;"'!5:5"),0))),0)</f>
        <v>0</v>
      </c>
      <c r="Y55" s="21">
        <f ca="1">IFERROR(INDIRECT("'"&amp;$B$2&amp;"'!"&amp;ADDRESS(MATCH($B55,INDIRECT("'"&amp;$B$2&amp;"'!$B$1:$B$1095"),0),MATCH(Y$5,INDIRECT("'"&amp;$B$2&amp;"'!5:5"),0))),0)</f>
        <v>0</v>
      </c>
      <c r="Z55" s="21">
        <f ca="1">IFERROR(INDIRECT("'"&amp;$B$2&amp;"'!"&amp;ADDRESS(MATCH($B55,INDIRECT("'"&amp;$B$2&amp;"'!$B$1:$B$1095"),0),MATCH(Z$5,INDIRECT("'"&amp;$B$2&amp;"'!5:5"),0))),0)</f>
        <v>0</v>
      </c>
      <c r="AA55" s="21">
        <f ca="1">IFERROR(INDIRECT("'"&amp;$B$2&amp;"'!"&amp;ADDRESS(MATCH($B55,INDIRECT("'"&amp;$B$2&amp;"'!$B$1:$B$1095"),0),MATCH(AA$5,INDIRECT("'"&amp;$B$2&amp;"'!5:5"),0))),0)</f>
        <v>0</v>
      </c>
      <c r="AB55" s="21">
        <f ca="1">IFERROR(INDIRECT("'"&amp;$B$2&amp;"'!"&amp;ADDRESS(MATCH($B55,INDIRECT("'"&amp;$B$2&amp;"'!$B$1:$B$1095"),0),MATCH(AB$5,INDIRECT("'"&amp;$B$2&amp;"'!5:5"),0))),0)</f>
        <v>0</v>
      </c>
      <c r="AC55" s="21">
        <f ca="1">IFERROR(INDIRECT("'"&amp;$B$2&amp;"'!"&amp;ADDRESS(MATCH($B55,INDIRECT("'"&amp;$B$2&amp;"'!$B$1:$B$1095"),0),MATCH(AC$5,INDIRECT("'"&amp;$B$2&amp;"'!5:5"),0))),0)</f>
        <v>0</v>
      </c>
      <c r="AD55" s="21">
        <f ca="1">IFERROR(INDIRECT("'"&amp;$B$2&amp;"'!"&amp;ADDRESS(MATCH($B55,INDIRECT("'"&amp;$B$2&amp;"'!$B$1:$B$1095"),0),MATCH(AD$5,INDIRECT("'"&amp;$B$2&amp;"'!5:5"),0))),0)</f>
        <v>0</v>
      </c>
      <c r="AE55" s="21">
        <f ca="1">IFERROR(INDIRECT("'"&amp;$B$2&amp;"'!"&amp;ADDRESS(MATCH($B55,INDIRECT("'"&amp;$B$2&amp;"'!$B$1:$B$1095"),0),MATCH(AE$5,INDIRECT("'"&amp;$B$2&amp;"'!5:5"),0))),0)</f>
        <v>0</v>
      </c>
      <c r="AF55" s="21">
        <f ca="1">IFERROR(INDIRECT("'"&amp;$B$2&amp;"'!"&amp;ADDRESS(MATCH($B55,INDIRECT("'"&amp;$B$2&amp;"'!$B$1:$B$1095"),0),MATCH(AF$5,INDIRECT("'"&amp;$B$2&amp;"'!5:5"),0))),0)</f>
        <v>0</v>
      </c>
      <c r="AG55" s="21">
        <f ca="1">IFERROR(INDIRECT("'"&amp;$B$2&amp;"'!"&amp;ADDRESS(MATCH($B55,INDIRECT("'"&amp;$B$2&amp;"'!$B$1:$B$1095"),0),MATCH(AG$5,INDIRECT("'"&amp;$B$2&amp;"'!5:5"),0))),0)</f>
        <v>0</v>
      </c>
      <c r="AH55" s="21">
        <f ca="1">IFERROR(INDIRECT("'"&amp;$B$2&amp;"'!"&amp;ADDRESS(MATCH($B55,INDIRECT("'"&amp;$B$2&amp;"'!$B$1:$B$1095"),0),MATCH(AH$5,INDIRECT("'"&amp;$B$2&amp;"'!5:5"),0))),0)</f>
        <v>0</v>
      </c>
      <c r="AI55" s="21">
        <f ca="1">IFERROR(INDIRECT("'"&amp;$B$2&amp;"'!"&amp;ADDRESS(MATCH($B55,INDIRECT("'"&amp;$B$2&amp;"'!$B$1:$B$1095"),0),MATCH(AI$5,INDIRECT("'"&amp;$B$2&amp;"'!5:5"),0))),0)</f>
        <v>0</v>
      </c>
      <c r="AJ55" s="21">
        <f ca="1">IFERROR(INDIRECT("'"&amp;$B$2&amp;"'!"&amp;ADDRESS(MATCH($B55,INDIRECT("'"&amp;$B$2&amp;"'!$B$1:$B$1095"),0),MATCH(AJ$5,INDIRECT("'"&amp;$B$2&amp;"'!5:5"),0))),0)</f>
        <v>0</v>
      </c>
      <c r="AK55" s="21">
        <f ca="1">IFERROR(INDIRECT("'"&amp;$B$2&amp;"'!"&amp;ADDRESS(MATCH($B55,INDIRECT("'"&amp;$B$2&amp;"'!$B$1:$B$1095"),0),MATCH(AK$5,INDIRECT("'"&amp;$B$2&amp;"'!5:5"),0))),0)</f>
        <v>0</v>
      </c>
      <c r="AL55" s="21">
        <f ca="1">IFERROR(INDIRECT("'"&amp;$B$2&amp;"'!"&amp;ADDRESS(MATCH($B55,INDIRECT("'"&amp;$B$2&amp;"'!$B$1:$B$1095"),0),MATCH(AL$5,INDIRECT("'"&amp;$B$2&amp;"'!5:5"),0))),0)</f>
        <v>0</v>
      </c>
      <c r="AM55" s="21">
        <f ca="1">IFERROR(INDIRECT("'"&amp;$B$2&amp;"'!"&amp;ADDRESS(MATCH($B55,INDIRECT("'"&amp;$B$2&amp;"'!$B$1:$B$1095"),0),MATCH(AM$5,INDIRECT("'"&amp;$B$2&amp;"'!5:5"),0))),0)</f>
        <v>0</v>
      </c>
      <c r="AN55" s="21">
        <f ca="1">IFERROR(INDIRECT("'"&amp;$B$2&amp;"'!"&amp;ADDRESS(MATCH($B55,INDIRECT("'"&amp;$B$2&amp;"'!$B$1:$B$1095"),0),MATCH(AN$5,INDIRECT("'"&amp;$B$2&amp;"'!5:5"),0))),0)</f>
        <v>0</v>
      </c>
      <c r="AO55" s="21">
        <f ca="1">IFERROR(INDIRECT("'"&amp;$B$2&amp;"'!"&amp;ADDRESS(MATCH($B55,INDIRECT("'"&amp;$B$2&amp;"'!$B$1:$B$1095"),0),MATCH(AO$5,INDIRECT("'"&amp;$B$2&amp;"'!5:5"),0))),0)</f>
        <v>0</v>
      </c>
      <c r="AP55" s="21">
        <f ca="1">IFERROR(INDIRECT("'"&amp;$B$2&amp;"'!"&amp;ADDRESS(MATCH($B55,INDIRECT("'"&amp;$B$2&amp;"'!$B$1:$B$1095"),0),MATCH(AP$5,INDIRECT("'"&amp;$B$2&amp;"'!5:5"),0))),0)</f>
        <v>0</v>
      </c>
      <c r="AQ55" s="21">
        <f ca="1">IFERROR(INDIRECT("'"&amp;$B$2&amp;"'!"&amp;ADDRESS(MATCH($B55,INDIRECT("'"&amp;$B$2&amp;"'!$B$1:$B$1095"),0),MATCH(AQ$5,INDIRECT("'"&amp;$B$2&amp;"'!5:5"),0))),0)</f>
        <v>0</v>
      </c>
      <c r="AR55" s="21">
        <f ca="1">IFERROR(INDIRECT("'"&amp;$B$2&amp;"'!"&amp;ADDRESS(MATCH($B55,INDIRECT("'"&amp;$B$2&amp;"'!$B$1:$B$1095"),0),MATCH(AR$5,INDIRECT("'"&amp;$B$2&amp;"'!5:5"),0))),0)</f>
        <v>0</v>
      </c>
      <c r="AS55" s="21">
        <f ca="1">IFERROR(INDIRECT("'"&amp;$B$2&amp;"'!"&amp;ADDRESS(MATCH($B55,INDIRECT("'"&amp;$B$2&amp;"'!$B$1:$B$1095"),0),MATCH(AS$5,INDIRECT("'"&amp;$B$2&amp;"'!5:5"),0))),0)</f>
        <v>0</v>
      </c>
      <c r="AT55" s="21">
        <f ca="1">IFERROR(INDIRECT("'"&amp;$B$2&amp;"'!"&amp;ADDRESS(MATCH($B55,INDIRECT("'"&amp;$B$2&amp;"'!$B$1:$B$1095"),0),MATCH(AT$5,INDIRECT("'"&amp;$B$2&amp;"'!5:5"),0))),0)</f>
        <v>0</v>
      </c>
      <c r="AU55" s="21">
        <f ca="1">IFERROR(INDIRECT("'"&amp;$B$2&amp;"'!"&amp;ADDRESS(MATCH($B55,INDIRECT("'"&amp;$B$2&amp;"'!$B$1:$B$1095"),0),MATCH(AU$5,INDIRECT("'"&amp;$B$2&amp;"'!5:5"),0))),0)</f>
        <v>0</v>
      </c>
      <c r="AV55" s="21">
        <f ca="1">IFERROR(INDIRECT("'"&amp;$B$2&amp;"'!"&amp;ADDRESS(MATCH($B55,INDIRECT("'"&amp;$B$2&amp;"'!$B$1:$B$1095"),0),MATCH(AV$5,INDIRECT("'"&amp;$B$2&amp;"'!5:5"),0))),0)</f>
        <v>0</v>
      </c>
      <c r="AW55" s="21">
        <f ca="1">IFERROR(INDIRECT("'"&amp;$B$2&amp;"'!"&amp;ADDRESS(MATCH($B55,INDIRECT("'"&amp;$B$2&amp;"'!$B$1:$B$1095"),0),MATCH(AW$5,INDIRECT("'"&amp;$B$2&amp;"'!5:5"),0))),0)</f>
        <v>0</v>
      </c>
      <c r="AX55" s="21">
        <f ca="1">IFERROR(INDIRECT("'"&amp;$B$2&amp;"'!"&amp;ADDRESS(MATCH($B55,INDIRECT("'"&amp;$B$2&amp;"'!$B$1:$B$1095"),0),MATCH(AX$5,INDIRECT("'"&amp;$B$2&amp;"'!5:5"),0))),0)</f>
        <v>0</v>
      </c>
      <c r="AY55" s="21">
        <f ca="1">IFERROR(INDIRECT("'"&amp;$B$2&amp;"'!"&amp;ADDRESS(MATCH($B55,INDIRECT("'"&amp;$B$2&amp;"'!$B$1:$B$1095"),0),MATCH(AY$5,INDIRECT("'"&amp;$B$2&amp;"'!5:5"),0))),0)</f>
        <v>0</v>
      </c>
      <c r="AZ55" s="21">
        <f ca="1">IFERROR(INDIRECT("'"&amp;$B$2&amp;"'!"&amp;ADDRESS(MATCH($B55,INDIRECT("'"&amp;$B$2&amp;"'!$B$1:$B$1095"),0),MATCH(AZ$5,INDIRECT("'"&amp;$B$2&amp;"'!5:5"),0))),0)</f>
        <v>0</v>
      </c>
      <c r="BA55" s="21">
        <f ca="1">IFERROR(INDIRECT("'"&amp;$B$2&amp;"'!"&amp;ADDRESS(MATCH($B55,INDIRECT("'"&amp;$B$2&amp;"'!$B$1:$B$1095"),0),MATCH(BA$5,INDIRECT("'"&amp;$B$2&amp;"'!5:5"),0))),0)</f>
        <v>0</v>
      </c>
      <c r="BB55" s="21">
        <f ca="1">IFERROR(INDIRECT("'"&amp;$B$2&amp;"'!"&amp;ADDRESS(MATCH($B55,INDIRECT("'"&amp;$B$2&amp;"'!$B$1:$B$1095"),0),MATCH(BB$5,INDIRECT("'"&amp;$B$2&amp;"'!5:5"),0))),0)</f>
        <v>0</v>
      </c>
      <c r="BC55" s="21">
        <f ca="1">IFERROR(INDIRECT("'"&amp;$B$2&amp;"'!"&amp;ADDRESS(MATCH($B55,INDIRECT("'"&amp;$B$2&amp;"'!$B$1:$B$1095"),0),MATCH(BC$5,INDIRECT("'"&amp;$B$2&amp;"'!5:5"),0))),0)</f>
        <v>0</v>
      </c>
      <c r="BD55" s="21">
        <f ca="1">IFERROR(INDIRECT("'"&amp;$B$2&amp;"'!"&amp;ADDRESS(MATCH($B55,INDIRECT("'"&amp;$B$2&amp;"'!$B$1:$B$1095"),0),MATCH(BD$5,INDIRECT("'"&amp;$B$2&amp;"'!5:5"),0))),0)</f>
        <v>0</v>
      </c>
      <c r="BE55" s="21">
        <f ca="1">IFERROR(INDIRECT("'"&amp;$B$2&amp;"'!"&amp;ADDRESS(MATCH($B55,INDIRECT("'"&amp;$B$2&amp;"'!$B$1:$B$1095"),0),MATCH(BE$5,INDIRECT("'"&amp;$B$2&amp;"'!5:5"),0))),0)</f>
        <v>0</v>
      </c>
      <c r="BF55" s="21">
        <f ca="1">IFERROR(INDIRECT("'"&amp;$B$2&amp;"'!"&amp;ADDRESS(MATCH($B55,INDIRECT("'"&amp;$B$2&amp;"'!$B$1:$B$1095"),0),MATCH(BF$5,INDIRECT("'"&amp;$B$2&amp;"'!5:5"),0))),0)</f>
        <v>0</v>
      </c>
      <c r="BG55" s="21">
        <f ca="1">IFERROR(INDIRECT("'"&amp;$B$2&amp;"'!"&amp;ADDRESS(MATCH($B55,INDIRECT("'"&amp;$B$2&amp;"'!$B$1:$B$1095"),0),MATCH(BG$5,INDIRECT("'"&amp;$B$2&amp;"'!5:5"),0))),0)</f>
        <v>0</v>
      </c>
      <c r="BH55" s="21">
        <f ca="1">IFERROR(INDIRECT("'"&amp;$B$2&amp;"'!"&amp;ADDRESS(MATCH($B55,INDIRECT("'"&amp;$B$2&amp;"'!$B$1:$B$1095"),0),MATCH(BH$5,INDIRECT("'"&amp;$B$2&amp;"'!5:5"),0))),0)</f>
        <v>0</v>
      </c>
      <c r="BI55" s="21">
        <f ca="1">IFERROR(INDIRECT("'"&amp;$B$2&amp;"'!"&amp;ADDRESS(MATCH($B55,INDIRECT("'"&amp;$B$2&amp;"'!$B$1:$B$1095"),0),MATCH(BI$5,INDIRECT("'"&amp;$B$2&amp;"'!5:5"),0))),0)</f>
        <v>0</v>
      </c>
      <c r="BJ55" s="21">
        <f ca="1">IFERROR(INDIRECT("'"&amp;$B$2&amp;"'!"&amp;ADDRESS(MATCH($B55,INDIRECT("'"&amp;$B$2&amp;"'!$B$1:$B$1095"),0),MATCH(BJ$5,INDIRECT("'"&amp;$B$2&amp;"'!5:5"),0))),0)</f>
        <v>0</v>
      </c>
      <c r="BK55" s="21">
        <f ca="1">IFERROR(INDIRECT("'"&amp;$B$2&amp;"'!"&amp;ADDRESS(MATCH($B55,INDIRECT("'"&amp;$B$2&amp;"'!$B$1:$B$1095"),0),MATCH(BK$5,INDIRECT("'"&amp;$B$2&amp;"'!5:5"),0))),0)</f>
        <v>0</v>
      </c>
      <c r="BL55" s="21">
        <f ca="1">IFERROR(INDIRECT("'"&amp;$B$2&amp;"'!"&amp;ADDRESS(MATCH($B55,INDIRECT("'"&amp;$B$2&amp;"'!$B$1:$B$1095"),0),MATCH(BL$5,INDIRECT("'"&amp;$B$2&amp;"'!5:5"),0))),0)</f>
        <v>0</v>
      </c>
      <c r="BM55" s="21">
        <f ca="1">IFERROR(INDIRECT("'"&amp;$B$2&amp;"'!"&amp;ADDRESS(MATCH($B55,INDIRECT("'"&amp;$B$2&amp;"'!$B$1:$B$1095"),0),MATCH(BM$5,INDIRECT("'"&amp;$B$2&amp;"'!5:5"),0))),0)</f>
        <v>0</v>
      </c>
      <c r="BN55" s="21">
        <f ca="1">IFERROR(INDIRECT("'"&amp;$B$2&amp;"'!"&amp;ADDRESS(MATCH($B55,INDIRECT("'"&amp;$B$2&amp;"'!$B$1:$B$1095"),0),MATCH(BN$5,INDIRECT("'"&amp;$B$2&amp;"'!5:5"),0))),0)</f>
        <v>0</v>
      </c>
      <c r="BO55" s="21">
        <f ca="1">IFERROR(INDIRECT("'"&amp;$B$2&amp;"'!"&amp;ADDRESS(MATCH($B55,INDIRECT("'"&amp;$B$2&amp;"'!$B$1:$B$1095"),0),MATCH(BO$5,INDIRECT("'"&amp;$B$2&amp;"'!5:5"),0))),0)</f>
        <v>0</v>
      </c>
      <c r="BP55" s="21">
        <f ca="1">IFERROR(INDIRECT("'"&amp;$B$2&amp;"'!"&amp;ADDRESS(MATCH($B55,INDIRECT("'"&amp;$B$2&amp;"'!$B$1:$B$1095"),0),MATCH(BP$5,INDIRECT("'"&amp;$B$2&amp;"'!5:5"),0))),0)</f>
        <v>0</v>
      </c>
      <c r="BQ55" s="21">
        <f ca="1">IFERROR(INDIRECT("'"&amp;$B$2&amp;"'!"&amp;ADDRESS(MATCH($B55,INDIRECT("'"&amp;$B$2&amp;"'!$B$1:$B$1095"),0),MATCH(BQ$5,INDIRECT("'"&amp;$B$2&amp;"'!5:5"),0))),0)</f>
        <v>0</v>
      </c>
      <c r="BR55" s="21">
        <f ca="1">IFERROR(INDIRECT("'"&amp;$B$2&amp;"'!"&amp;ADDRESS(MATCH($B55,INDIRECT("'"&amp;$B$2&amp;"'!$B$1:$B$1095"),0),MATCH(BR$5,INDIRECT("'"&amp;$B$2&amp;"'!5:5"),0))),0)</f>
        <v>0</v>
      </c>
      <c r="BS55" s="21">
        <f ca="1">IFERROR(INDIRECT("'"&amp;$B$2&amp;"'!"&amp;ADDRESS(MATCH($B55,INDIRECT("'"&amp;$B$2&amp;"'!$B$1:$B$1095"),0),MATCH(BS$5,INDIRECT("'"&amp;$B$2&amp;"'!5:5"),0))),0)</f>
        <v>0</v>
      </c>
      <c r="BT55" s="21">
        <f ca="1">IFERROR(INDIRECT("'"&amp;$B$2&amp;"'!"&amp;ADDRESS(MATCH($B55,INDIRECT("'"&amp;$B$2&amp;"'!$B$1:$B$1095"),0),MATCH(BT$5,INDIRECT("'"&amp;$B$2&amp;"'!5:5"),0))),0)</f>
        <v>0</v>
      </c>
      <c r="BU55" s="21">
        <f ca="1">IFERROR(INDIRECT("'"&amp;$B$2&amp;"'!"&amp;ADDRESS(MATCH($B55,INDIRECT("'"&amp;$B$2&amp;"'!$B$1:$B$1095"),0),MATCH(BU$5,INDIRECT("'"&amp;$B$2&amp;"'!5:5"),0))),0)</f>
        <v>0</v>
      </c>
      <c r="BV55" s="21">
        <f ca="1">IFERROR(INDIRECT("'"&amp;$B$2&amp;"'!"&amp;ADDRESS(MATCH($B55,INDIRECT("'"&amp;$B$2&amp;"'!$B$1:$B$1095"),0),MATCH(BV$5,INDIRECT("'"&amp;$B$2&amp;"'!5:5"),0))),0)</f>
        <v>0</v>
      </c>
      <c r="BW55" s="21">
        <f ca="1">IFERROR(INDIRECT("'"&amp;$B$2&amp;"'!"&amp;ADDRESS(MATCH($B55,INDIRECT("'"&amp;$B$2&amp;"'!$B$1:$B$1095"),0),MATCH(BW$5,INDIRECT("'"&amp;$B$2&amp;"'!5:5"),0))),0)</f>
        <v>0</v>
      </c>
      <c r="BX55" s="21">
        <f ca="1">IFERROR(INDIRECT("'"&amp;$B$2&amp;"'!"&amp;ADDRESS(MATCH($B55,INDIRECT("'"&amp;$B$2&amp;"'!$B$1:$B$1095"),0),MATCH(BX$5,INDIRECT("'"&amp;$B$2&amp;"'!5:5"),0))),0)</f>
        <v>0</v>
      </c>
      <c r="BY55" s="21">
        <f ca="1">IFERROR(INDIRECT("'"&amp;$B$2&amp;"'!"&amp;ADDRESS(MATCH($B55,INDIRECT("'"&amp;$B$2&amp;"'!$B$1:$B$1095"),0),MATCH(BY$5,INDIRECT("'"&amp;$B$2&amp;"'!5:5"),0))),0)</f>
        <v>0</v>
      </c>
      <c r="BZ55" s="21">
        <f ca="1">IFERROR(INDIRECT("'"&amp;$B$2&amp;"'!"&amp;ADDRESS(MATCH($B55,INDIRECT("'"&amp;$B$2&amp;"'!$B$1:$B$1095"),0),MATCH(BZ$5,INDIRECT("'"&amp;$B$2&amp;"'!5:5"),0))),0)</f>
        <v>0</v>
      </c>
      <c r="CA55" s="21">
        <f ca="1">IFERROR(INDIRECT("'"&amp;$B$2&amp;"'!"&amp;ADDRESS(MATCH($B55,INDIRECT("'"&amp;$B$2&amp;"'!$B$1:$B$1095"),0),MATCH(CA$5,INDIRECT("'"&amp;$B$2&amp;"'!5:5"),0))),0)</f>
        <v>0</v>
      </c>
      <c r="CB55" s="21">
        <f ca="1">IFERROR(INDIRECT("'"&amp;$B$2&amp;"'!"&amp;ADDRESS(MATCH($B55,INDIRECT("'"&amp;$B$2&amp;"'!$B$1:$B$1095"),0),MATCH(CB$5,INDIRECT("'"&amp;$B$2&amp;"'!5:5"),0))),0)</f>
        <v>0</v>
      </c>
      <c r="CC55" s="21">
        <f ca="1">IFERROR(INDIRECT("'"&amp;$B$2&amp;"'!"&amp;ADDRESS(MATCH($B55,INDIRECT("'"&amp;$B$2&amp;"'!$B$1:$B$1095"),0),MATCH(CC$5,INDIRECT("'"&amp;$B$2&amp;"'!5:5"),0))),0)</f>
        <v>0</v>
      </c>
      <c r="CD55" s="21">
        <f ca="1">IFERROR(INDIRECT("'"&amp;$B$2&amp;"'!"&amp;ADDRESS(MATCH($B55,INDIRECT("'"&amp;$B$2&amp;"'!$B$1:$B$1095"),0),MATCH(CD$5,INDIRECT("'"&amp;$B$2&amp;"'!5:5"),0))),0)</f>
        <v>0</v>
      </c>
      <c r="CE55" s="21">
        <f ca="1">IFERROR(INDIRECT("'"&amp;$B$2&amp;"'!"&amp;ADDRESS(MATCH($B55,INDIRECT("'"&amp;$B$2&amp;"'!$B$1:$B$1095"),0),MATCH(CE$5,INDIRECT("'"&amp;$B$2&amp;"'!5:5"),0))),0)</f>
        <v>0</v>
      </c>
      <c r="CF55" s="21">
        <f ca="1">IFERROR(INDIRECT("'"&amp;$B$2&amp;"'!"&amp;ADDRESS(MATCH($B55,INDIRECT("'"&amp;$B$2&amp;"'!$B$1:$B$1095"),0),MATCH(CF$5,INDIRECT("'"&amp;$B$2&amp;"'!5:5"),0))),0)</f>
        <v>0</v>
      </c>
      <c r="CG55" s="21">
        <f ca="1">IFERROR(INDIRECT("'"&amp;$B$2&amp;"'!"&amp;ADDRESS(MATCH($B55,INDIRECT("'"&amp;$B$2&amp;"'!$B$1:$B$1095"),0),MATCH(CG$5,INDIRECT("'"&amp;$B$2&amp;"'!5:5"),0))),0)</f>
        <v>0</v>
      </c>
      <c r="CH55" s="21">
        <f ca="1">IFERROR(INDIRECT("'"&amp;$B$2&amp;"'!"&amp;ADDRESS(MATCH($B55,INDIRECT("'"&amp;$B$2&amp;"'!$B$1:$B$1095"),0),MATCH(CH$5,INDIRECT("'"&amp;$B$2&amp;"'!5:5"),0))),0)</f>
        <v>0</v>
      </c>
      <c r="CI55" s="22">
        <f t="shared" ca="1" si="1"/>
        <v>139</v>
      </c>
      <c r="CJ55" s="21">
        <f ca="1">IFERROR(INDIRECT("'"&amp;$B$2&amp;"'!"&amp;ADDRESS(MATCH($B55,INDIRECT("'"&amp;$B$2&amp;"'!$B$1:$B$1095"),0),MATCH(CJ$5,INDIRECT("'"&amp;$B$2&amp;"'!5:5"),0))),0)</f>
        <v>0</v>
      </c>
      <c r="CK55" s="21">
        <f ca="1">IFERROR(INDIRECT("'"&amp;$B$2&amp;"'!"&amp;ADDRESS(MATCH($B55,INDIRECT("'"&amp;$B$2&amp;"'!$B$1:$B$1095"),0),MATCH(CK$5,INDIRECT("'"&amp;$B$2&amp;"'!5:5"),0))),0)</f>
        <v>0</v>
      </c>
      <c r="CL55" s="22">
        <f t="shared" ca="1" si="2"/>
        <v>0</v>
      </c>
      <c r="CM55" s="21">
        <f ca="1">IFERROR(INDIRECT("'"&amp;$B$2&amp;"'!"&amp;ADDRESS(MATCH($B55,INDIRECT("'"&amp;$B$2&amp;"'!$B$1:$B$1095"),0),MATCH(CM$5,INDIRECT("'"&amp;$B$2&amp;"'!5:5"),0))),0)</f>
        <v>0</v>
      </c>
      <c r="CN55" s="21">
        <f ca="1">IFERROR(INDIRECT("'"&amp;$B$2&amp;"'!"&amp;ADDRESS(MATCH($B55,INDIRECT("'"&amp;$B$2&amp;"'!$B$1:$B$1095"),0),MATCH(CN$5,INDIRECT("'"&amp;$B$2&amp;"'!5:5"),0))),0)</f>
        <v>0</v>
      </c>
      <c r="CO55" s="22">
        <f t="shared" ca="1" si="3"/>
        <v>139</v>
      </c>
      <c r="CP55" s="21">
        <f ca="1">IFERROR(INDIRECT("'"&amp;$B$2&amp;"'!"&amp;ADDRESS(MATCH($B55,INDIRECT("'"&amp;$B$2&amp;"'!$B$1:$B$1095"),0),MATCH(CP$5,INDIRECT("'"&amp;$B$2&amp;"'!5:5"),0))),0)</f>
        <v>0</v>
      </c>
      <c r="CQ55" s="21">
        <f ca="1">IFERROR(INDIRECT("'"&amp;$B$2&amp;"'!"&amp;ADDRESS(MATCH($B55,INDIRECT("'"&amp;$B$2&amp;"'!$B$1:$B$1095"),0),MATCH(CQ$5,INDIRECT("'"&amp;$B$2&amp;"'!5:5"),0))),0)</f>
        <v>139</v>
      </c>
      <c r="CR55" s="21">
        <f ca="1">IFERROR(INDIRECT("'"&amp;$B$2&amp;"'!"&amp;ADDRESS(MATCH($B55,INDIRECT("'"&amp;$B$2&amp;"'!$B$1:$B$1095"),0),MATCH(CR$5,INDIRECT("'"&amp;$B$2&amp;"'!5:5"),0))),0)</f>
        <v>0</v>
      </c>
      <c r="CS55" s="21">
        <f ca="1">IFERROR(INDIRECT("'"&amp;$B$2&amp;"'!"&amp;ADDRESS(MATCH($B55,INDIRECT("'"&amp;$B$2&amp;"'!$B$1:$B$1095"),0),MATCH(CS$5,INDIRECT("'"&amp;$B$2&amp;"'!5:5"),0))),0)</f>
        <v>0</v>
      </c>
      <c r="CT55" s="21">
        <f ca="1">IFERROR(INDIRECT("'"&amp;$B$2&amp;"'!"&amp;ADDRESS(MATCH($B55,INDIRECT("'"&amp;$B$2&amp;"'!$B$1:$B$1095"),0),MATCH(CT$5,INDIRECT("'"&amp;$B$2&amp;"'!5:5"),0))),0)</f>
        <v>0</v>
      </c>
      <c r="CU55" s="22">
        <f t="shared" ca="1" si="6"/>
        <v>139</v>
      </c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</row>
    <row r="56" spans="1:226" ht="12.75" customHeight="1" x14ac:dyDescent="0.2">
      <c r="A56" s="67" t="s">
        <v>193</v>
      </c>
      <c r="B56" s="20">
        <v>2001</v>
      </c>
      <c r="C56" s="68" t="s">
        <v>144</v>
      </c>
      <c r="D56" s="22">
        <f t="shared" ca="1" si="0"/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IFERROR(INDIRECT("'"&amp;$B$2&amp;"'!"&amp;ADDRESS(MATCH($B56,INDIRECT("'"&amp;$B$2&amp;"'!$B$1:$B$1095"),0),MATCH(K$5,INDIRECT("'"&amp;$B$2&amp;"'!5:5"),0))),0)</f>
        <v>0</v>
      </c>
      <c r="L56" s="21">
        <f ca="1">IFERROR(INDIRECT("'"&amp;$B$2&amp;"'!"&amp;ADDRESS(MATCH($B56,INDIRECT("'"&amp;$B$2&amp;"'!$B$1:$B$1095"),0),MATCH(L$5,INDIRECT("'"&amp;$B$2&amp;"'!5:5"),0))),0)</f>
        <v>0</v>
      </c>
      <c r="M56" s="21">
        <f ca="1">IFERROR(INDIRECT("'"&amp;$B$2&amp;"'!"&amp;ADDRESS(MATCH($B56,INDIRECT("'"&amp;$B$2&amp;"'!$B$1:$B$1095"),0),MATCH(M$5,INDIRECT("'"&amp;$B$2&amp;"'!5:5"),0))),0)</f>
        <v>0</v>
      </c>
      <c r="N56" s="21">
        <f ca="1">IFERROR(INDIRECT("'"&amp;$B$2&amp;"'!"&amp;ADDRESS(MATCH($B56,INDIRECT("'"&amp;$B$2&amp;"'!$B$1:$B$1095"),0),MATCH(N$5,INDIRECT("'"&amp;$B$2&amp;"'!5:5"),0))),0)</f>
        <v>0</v>
      </c>
      <c r="O56" s="21">
        <f ca="1">IFERROR(INDIRECT("'"&amp;$B$2&amp;"'!"&amp;ADDRESS(MATCH($B56,INDIRECT("'"&amp;$B$2&amp;"'!$B$1:$B$1095"),0),MATCH(O$5,INDIRECT("'"&amp;$B$2&amp;"'!5:5"),0))),0)</f>
        <v>0</v>
      </c>
      <c r="P56" s="21">
        <f ca="1">IFERROR(INDIRECT("'"&amp;$B$2&amp;"'!"&amp;ADDRESS(MATCH($B56,INDIRECT("'"&amp;$B$2&amp;"'!$B$1:$B$1095"),0),MATCH(P$5,INDIRECT("'"&amp;$B$2&amp;"'!5:5"),0))),0)</f>
        <v>0</v>
      </c>
      <c r="Q56" s="21">
        <f ca="1">IFERROR(INDIRECT("'"&amp;$B$2&amp;"'!"&amp;ADDRESS(MATCH($B56,INDIRECT("'"&amp;$B$2&amp;"'!$B$1:$B$1095"),0),MATCH(Q$5,INDIRECT("'"&amp;$B$2&amp;"'!5:5"),0))),0)</f>
        <v>0</v>
      </c>
      <c r="R56" s="21">
        <f ca="1">IFERROR(INDIRECT("'"&amp;$B$2&amp;"'!"&amp;ADDRESS(MATCH($B56,INDIRECT("'"&amp;$B$2&amp;"'!$B$1:$B$1095"),0),MATCH(R$5,INDIRECT("'"&amp;$B$2&amp;"'!5:5"),0))),0)</f>
        <v>0</v>
      </c>
      <c r="S56" s="21">
        <f ca="1">IFERROR(INDIRECT("'"&amp;$B$2&amp;"'!"&amp;ADDRESS(MATCH($B56,INDIRECT("'"&amp;$B$2&amp;"'!$B$1:$B$1095"),0),MATCH(S$5,INDIRECT("'"&amp;$B$2&amp;"'!5:5"),0))),0)</f>
        <v>0</v>
      </c>
      <c r="T56" s="21">
        <f ca="1">IFERROR(INDIRECT("'"&amp;$B$2&amp;"'!"&amp;ADDRESS(MATCH($B56,INDIRECT("'"&amp;$B$2&amp;"'!$B$1:$B$1095"),0),MATCH(T$5,INDIRECT("'"&amp;$B$2&amp;"'!5:5"),0))),0)</f>
        <v>0</v>
      </c>
      <c r="U56" s="21">
        <f ca="1">IFERROR(INDIRECT("'"&amp;$B$2&amp;"'!"&amp;ADDRESS(MATCH($B56,INDIRECT("'"&amp;$B$2&amp;"'!$B$1:$B$1095"),0),MATCH(U$5,INDIRECT("'"&amp;$B$2&amp;"'!5:5"),0))),0)</f>
        <v>0</v>
      </c>
      <c r="V56" s="21">
        <f ca="1">IFERROR(INDIRECT("'"&amp;$B$2&amp;"'!"&amp;ADDRESS(MATCH($B56,INDIRECT("'"&amp;$B$2&amp;"'!$B$1:$B$1095"),0),MATCH(V$5,INDIRECT("'"&amp;$B$2&amp;"'!5:5"),0))),0)</f>
        <v>0</v>
      </c>
      <c r="W56" s="21">
        <f ca="1">IFERROR(INDIRECT("'"&amp;$B$2&amp;"'!"&amp;ADDRESS(MATCH($B56,INDIRECT("'"&amp;$B$2&amp;"'!$B$1:$B$1095"),0),MATCH(W$5,INDIRECT("'"&amp;$B$2&amp;"'!5:5"),0))),0)</f>
        <v>0</v>
      </c>
      <c r="X56" s="21">
        <f ca="1">IFERROR(INDIRECT("'"&amp;$B$2&amp;"'!"&amp;ADDRESS(MATCH($B56,INDIRECT("'"&amp;$B$2&amp;"'!$B$1:$B$1095"),0),MATCH(X$5,INDIRECT("'"&amp;$B$2&amp;"'!5:5"),0))),0)</f>
        <v>0</v>
      </c>
      <c r="Y56" s="21">
        <f ca="1">IFERROR(INDIRECT("'"&amp;$B$2&amp;"'!"&amp;ADDRESS(MATCH($B56,INDIRECT("'"&amp;$B$2&amp;"'!$B$1:$B$1095"),0),MATCH(Y$5,INDIRECT("'"&amp;$B$2&amp;"'!5:5"),0))),0)</f>
        <v>0</v>
      </c>
      <c r="Z56" s="21">
        <f ca="1">IFERROR(INDIRECT("'"&amp;$B$2&amp;"'!"&amp;ADDRESS(MATCH($B56,INDIRECT("'"&amp;$B$2&amp;"'!$B$1:$B$1095"),0),MATCH(Z$5,INDIRECT("'"&amp;$B$2&amp;"'!5:5"),0))),0)</f>
        <v>0</v>
      </c>
      <c r="AA56" s="21">
        <f ca="1">IFERROR(INDIRECT("'"&amp;$B$2&amp;"'!"&amp;ADDRESS(MATCH($B56,INDIRECT("'"&amp;$B$2&amp;"'!$B$1:$B$1095"),0),MATCH(AA$5,INDIRECT("'"&amp;$B$2&amp;"'!5:5"),0))),0)</f>
        <v>0</v>
      </c>
      <c r="AB56" s="21">
        <f ca="1">IFERROR(INDIRECT("'"&amp;$B$2&amp;"'!"&amp;ADDRESS(MATCH($B56,INDIRECT("'"&amp;$B$2&amp;"'!$B$1:$B$1095"),0),MATCH(AB$5,INDIRECT("'"&amp;$B$2&amp;"'!5:5"),0))),0)</f>
        <v>0</v>
      </c>
      <c r="AC56" s="21">
        <f ca="1">IFERROR(INDIRECT("'"&amp;$B$2&amp;"'!"&amp;ADDRESS(MATCH($B56,INDIRECT("'"&amp;$B$2&amp;"'!$B$1:$B$1095"),0),MATCH(AC$5,INDIRECT("'"&amp;$B$2&amp;"'!5:5"),0))),0)</f>
        <v>0</v>
      </c>
      <c r="AD56" s="21">
        <f ca="1">IFERROR(INDIRECT("'"&amp;$B$2&amp;"'!"&amp;ADDRESS(MATCH($B56,INDIRECT("'"&amp;$B$2&amp;"'!$B$1:$B$1095"),0),MATCH(AD$5,INDIRECT("'"&amp;$B$2&amp;"'!5:5"),0))),0)</f>
        <v>0</v>
      </c>
      <c r="AE56" s="21">
        <f ca="1">IFERROR(INDIRECT("'"&amp;$B$2&amp;"'!"&amp;ADDRESS(MATCH($B56,INDIRECT("'"&amp;$B$2&amp;"'!$B$1:$B$1095"),0),MATCH(AE$5,INDIRECT("'"&amp;$B$2&amp;"'!5:5"),0))),0)</f>
        <v>0</v>
      </c>
      <c r="AF56" s="21">
        <f ca="1">IFERROR(INDIRECT("'"&amp;$B$2&amp;"'!"&amp;ADDRESS(MATCH($B56,INDIRECT("'"&amp;$B$2&amp;"'!$B$1:$B$1095"),0),MATCH(AF$5,INDIRECT("'"&amp;$B$2&amp;"'!5:5"),0))),0)</f>
        <v>0</v>
      </c>
      <c r="AG56" s="21">
        <f ca="1">IFERROR(INDIRECT("'"&amp;$B$2&amp;"'!"&amp;ADDRESS(MATCH($B56,INDIRECT("'"&amp;$B$2&amp;"'!$B$1:$B$1095"),0),MATCH(AG$5,INDIRECT("'"&amp;$B$2&amp;"'!5:5"),0))),0)</f>
        <v>0</v>
      </c>
      <c r="AH56" s="21">
        <f ca="1">IFERROR(INDIRECT("'"&amp;$B$2&amp;"'!"&amp;ADDRESS(MATCH($B56,INDIRECT("'"&amp;$B$2&amp;"'!$B$1:$B$1095"),0),MATCH(AH$5,INDIRECT("'"&amp;$B$2&amp;"'!5:5"),0))),0)</f>
        <v>0</v>
      </c>
      <c r="AI56" s="21">
        <f ca="1">IFERROR(INDIRECT("'"&amp;$B$2&amp;"'!"&amp;ADDRESS(MATCH($B56,INDIRECT("'"&amp;$B$2&amp;"'!$B$1:$B$1095"),0),MATCH(AI$5,INDIRECT("'"&amp;$B$2&amp;"'!5:5"),0))),0)</f>
        <v>0</v>
      </c>
      <c r="AJ56" s="21">
        <f ca="1">IFERROR(INDIRECT("'"&amp;$B$2&amp;"'!"&amp;ADDRESS(MATCH($B56,INDIRECT("'"&amp;$B$2&amp;"'!$B$1:$B$1095"),0),MATCH(AJ$5,INDIRECT("'"&amp;$B$2&amp;"'!5:5"),0))),0)</f>
        <v>0</v>
      </c>
      <c r="AK56" s="21">
        <f ca="1">IFERROR(INDIRECT("'"&amp;$B$2&amp;"'!"&amp;ADDRESS(MATCH($B56,INDIRECT("'"&amp;$B$2&amp;"'!$B$1:$B$1095"),0),MATCH(AK$5,INDIRECT("'"&amp;$B$2&amp;"'!5:5"),0))),0)</f>
        <v>0</v>
      </c>
      <c r="AL56" s="21">
        <f ca="1">IFERROR(INDIRECT("'"&amp;$B$2&amp;"'!"&amp;ADDRESS(MATCH($B56,INDIRECT("'"&amp;$B$2&amp;"'!$B$1:$B$1095"),0),MATCH(AL$5,INDIRECT("'"&amp;$B$2&amp;"'!5:5"),0))),0)</f>
        <v>0</v>
      </c>
      <c r="AM56" s="21">
        <f ca="1">IFERROR(INDIRECT("'"&amp;$B$2&amp;"'!"&amp;ADDRESS(MATCH($B56,INDIRECT("'"&amp;$B$2&amp;"'!$B$1:$B$1095"),0),MATCH(AM$5,INDIRECT("'"&amp;$B$2&amp;"'!5:5"),0))),0)</f>
        <v>0</v>
      </c>
      <c r="AN56" s="21">
        <f ca="1">IFERROR(INDIRECT("'"&amp;$B$2&amp;"'!"&amp;ADDRESS(MATCH($B56,INDIRECT("'"&amp;$B$2&amp;"'!$B$1:$B$1095"),0),MATCH(AN$5,INDIRECT("'"&amp;$B$2&amp;"'!5:5"),0))),0)</f>
        <v>0</v>
      </c>
      <c r="AO56" s="21">
        <f ca="1">IFERROR(INDIRECT("'"&amp;$B$2&amp;"'!"&amp;ADDRESS(MATCH($B56,INDIRECT("'"&amp;$B$2&amp;"'!$B$1:$B$1095"),0),MATCH(AO$5,INDIRECT("'"&amp;$B$2&amp;"'!5:5"),0))),0)</f>
        <v>0</v>
      </c>
      <c r="AP56" s="21">
        <f ca="1">IFERROR(INDIRECT("'"&amp;$B$2&amp;"'!"&amp;ADDRESS(MATCH($B56,INDIRECT("'"&amp;$B$2&amp;"'!$B$1:$B$1095"),0),MATCH(AP$5,INDIRECT("'"&amp;$B$2&amp;"'!5:5"),0))),0)</f>
        <v>0</v>
      </c>
      <c r="AQ56" s="21">
        <f ca="1">IFERROR(INDIRECT("'"&amp;$B$2&amp;"'!"&amp;ADDRESS(MATCH($B56,INDIRECT("'"&amp;$B$2&amp;"'!$B$1:$B$1095"),0),MATCH(AQ$5,INDIRECT("'"&amp;$B$2&amp;"'!5:5"),0))),0)</f>
        <v>0</v>
      </c>
      <c r="AR56" s="21">
        <f ca="1">IFERROR(INDIRECT("'"&amp;$B$2&amp;"'!"&amp;ADDRESS(MATCH($B56,INDIRECT("'"&amp;$B$2&amp;"'!$B$1:$B$1095"),0),MATCH(AR$5,INDIRECT("'"&amp;$B$2&amp;"'!5:5"),0))),0)</f>
        <v>0</v>
      </c>
      <c r="AS56" s="21">
        <f ca="1">IFERROR(INDIRECT("'"&amp;$B$2&amp;"'!"&amp;ADDRESS(MATCH($B56,INDIRECT("'"&amp;$B$2&amp;"'!$B$1:$B$1095"),0),MATCH(AS$5,INDIRECT("'"&amp;$B$2&amp;"'!5:5"),0))),0)</f>
        <v>0</v>
      </c>
      <c r="AT56" s="21">
        <f ca="1">IFERROR(INDIRECT("'"&amp;$B$2&amp;"'!"&amp;ADDRESS(MATCH($B56,INDIRECT("'"&amp;$B$2&amp;"'!$B$1:$B$1095"),0),MATCH(AT$5,INDIRECT("'"&amp;$B$2&amp;"'!5:5"),0))),0)</f>
        <v>0</v>
      </c>
      <c r="AU56" s="21">
        <f ca="1">IFERROR(INDIRECT("'"&amp;$B$2&amp;"'!"&amp;ADDRESS(MATCH($B56,INDIRECT("'"&amp;$B$2&amp;"'!$B$1:$B$1095"),0),MATCH(AU$5,INDIRECT("'"&amp;$B$2&amp;"'!5:5"),0))),0)</f>
        <v>0</v>
      </c>
      <c r="AV56" s="21">
        <f ca="1">IFERROR(INDIRECT("'"&amp;$B$2&amp;"'!"&amp;ADDRESS(MATCH($B56,INDIRECT("'"&amp;$B$2&amp;"'!$B$1:$B$1095"),0),MATCH(AV$5,INDIRECT("'"&amp;$B$2&amp;"'!5:5"),0))),0)</f>
        <v>0</v>
      </c>
      <c r="AW56" s="21">
        <f ca="1">IFERROR(INDIRECT("'"&amp;$B$2&amp;"'!"&amp;ADDRESS(MATCH($B56,INDIRECT("'"&amp;$B$2&amp;"'!$B$1:$B$1095"),0),MATCH(AW$5,INDIRECT("'"&amp;$B$2&amp;"'!5:5"),0))),0)</f>
        <v>0</v>
      </c>
      <c r="AX56" s="21">
        <f ca="1">IFERROR(INDIRECT("'"&amp;$B$2&amp;"'!"&amp;ADDRESS(MATCH($B56,INDIRECT("'"&amp;$B$2&amp;"'!$B$1:$B$1095"),0),MATCH(AX$5,INDIRECT("'"&amp;$B$2&amp;"'!5:5"),0))),0)</f>
        <v>0</v>
      </c>
      <c r="AY56" s="21">
        <f ca="1">IFERROR(INDIRECT("'"&amp;$B$2&amp;"'!"&amp;ADDRESS(MATCH($B56,INDIRECT("'"&amp;$B$2&amp;"'!$B$1:$B$1095"),0),MATCH(AY$5,INDIRECT("'"&amp;$B$2&amp;"'!5:5"),0))),0)</f>
        <v>0</v>
      </c>
      <c r="AZ56" s="21">
        <f ca="1">IFERROR(INDIRECT("'"&amp;$B$2&amp;"'!"&amp;ADDRESS(MATCH($B56,INDIRECT("'"&amp;$B$2&amp;"'!$B$1:$B$1095"),0),MATCH(AZ$5,INDIRECT("'"&amp;$B$2&amp;"'!5:5"),0))),0)</f>
        <v>0</v>
      </c>
      <c r="BA56" s="21">
        <f ca="1">IFERROR(INDIRECT("'"&amp;$B$2&amp;"'!"&amp;ADDRESS(MATCH($B56,INDIRECT("'"&amp;$B$2&amp;"'!$B$1:$B$1095"),0),MATCH(BA$5,INDIRECT("'"&amp;$B$2&amp;"'!5:5"),0))),0)</f>
        <v>0</v>
      </c>
      <c r="BB56" s="21">
        <f ca="1">IFERROR(INDIRECT("'"&amp;$B$2&amp;"'!"&amp;ADDRESS(MATCH($B56,INDIRECT("'"&amp;$B$2&amp;"'!$B$1:$B$1095"),0),MATCH(BB$5,INDIRECT("'"&amp;$B$2&amp;"'!5:5"),0))),0)</f>
        <v>0</v>
      </c>
      <c r="BC56" s="21">
        <f ca="1">IFERROR(INDIRECT("'"&amp;$B$2&amp;"'!"&amp;ADDRESS(MATCH($B56,INDIRECT("'"&amp;$B$2&amp;"'!$B$1:$B$1095"),0),MATCH(BC$5,INDIRECT("'"&amp;$B$2&amp;"'!5:5"),0))),0)</f>
        <v>0</v>
      </c>
      <c r="BD56" s="21">
        <f ca="1">IFERROR(INDIRECT("'"&amp;$B$2&amp;"'!"&amp;ADDRESS(MATCH($B56,INDIRECT("'"&amp;$B$2&amp;"'!$B$1:$B$1095"),0),MATCH(BD$5,INDIRECT("'"&amp;$B$2&amp;"'!5:5"),0))),0)</f>
        <v>0</v>
      </c>
      <c r="BE56" s="21">
        <f ca="1">IFERROR(INDIRECT("'"&amp;$B$2&amp;"'!"&amp;ADDRESS(MATCH($B56,INDIRECT("'"&amp;$B$2&amp;"'!$B$1:$B$1095"),0),MATCH(BE$5,INDIRECT("'"&amp;$B$2&amp;"'!5:5"),0))),0)</f>
        <v>0</v>
      </c>
      <c r="BF56" s="21">
        <f ca="1">IFERROR(INDIRECT("'"&amp;$B$2&amp;"'!"&amp;ADDRESS(MATCH($B56,INDIRECT("'"&amp;$B$2&amp;"'!$B$1:$B$1095"),0),MATCH(BF$5,INDIRECT("'"&amp;$B$2&amp;"'!5:5"),0))),0)</f>
        <v>0</v>
      </c>
      <c r="BG56" s="21">
        <f ca="1">IFERROR(INDIRECT("'"&amp;$B$2&amp;"'!"&amp;ADDRESS(MATCH($B56,INDIRECT("'"&amp;$B$2&amp;"'!$B$1:$B$1095"),0),MATCH(BG$5,INDIRECT("'"&amp;$B$2&amp;"'!5:5"),0))),0)</f>
        <v>0</v>
      </c>
      <c r="BH56" s="21">
        <f ca="1">IFERROR(INDIRECT("'"&amp;$B$2&amp;"'!"&amp;ADDRESS(MATCH($B56,INDIRECT("'"&amp;$B$2&amp;"'!$B$1:$B$1095"),0),MATCH(BH$5,INDIRECT("'"&amp;$B$2&amp;"'!5:5"),0))),0)</f>
        <v>0</v>
      </c>
      <c r="BI56" s="21">
        <f ca="1">IFERROR(INDIRECT("'"&amp;$B$2&amp;"'!"&amp;ADDRESS(MATCH($B56,INDIRECT("'"&amp;$B$2&amp;"'!$B$1:$B$1095"),0),MATCH(BI$5,INDIRECT("'"&amp;$B$2&amp;"'!5:5"),0))),0)</f>
        <v>0</v>
      </c>
      <c r="BJ56" s="21">
        <f ca="1">IFERROR(INDIRECT("'"&amp;$B$2&amp;"'!"&amp;ADDRESS(MATCH($B56,INDIRECT("'"&amp;$B$2&amp;"'!$B$1:$B$1095"),0),MATCH(BJ$5,INDIRECT("'"&amp;$B$2&amp;"'!5:5"),0))),0)</f>
        <v>0</v>
      </c>
      <c r="BK56" s="21">
        <f ca="1">IFERROR(INDIRECT("'"&amp;$B$2&amp;"'!"&amp;ADDRESS(MATCH($B56,INDIRECT("'"&amp;$B$2&amp;"'!$B$1:$B$1095"),0),MATCH(BK$5,INDIRECT("'"&amp;$B$2&amp;"'!5:5"),0))),0)</f>
        <v>0</v>
      </c>
      <c r="BL56" s="21">
        <f ca="1">IFERROR(INDIRECT("'"&amp;$B$2&amp;"'!"&amp;ADDRESS(MATCH($B56,INDIRECT("'"&amp;$B$2&amp;"'!$B$1:$B$1095"),0),MATCH(BL$5,INDIRECT("'"&amp;$B$2&amp;"'!5:5"),0))),0)</f>
        <v>0</v>
      </c>
      <c r="BM56" s="21">
        <f ca="1">IFERROR(INDIRECT("'"&amp;$B$2&amp;"'!"&amp;ADDRESS(MATCH($B56,INDIRECT("'"&amp;$B$2&amp;"'!$B$1:$B$1095"),0),MATCH(BM$5,INDIRECT("'"&amp;$B$2&amp;"'!5:5"),0))),0)</f>
        <v>0</v>
      </c>
      <c r="BN56" s="21">
        <f ca="1">IFERROR(INDIRECT("'"&amp;$B$2&amp;"'!"&amp;ADDRESS(MATCH($B56,INDIRECT("'"&amp;$B$2&amp;"'!$B$1:$B$1095"),0),MATCH(BN$5,INDIRECT("'"&amp;$B$2&amp;"'!5:5"),0))),0)</f>
        <v>0</v>
      </c>
      <c r="BO56" s="21">
        <f ca="1">IFERROR(INDIRECT("'"&amp;$B$2&amp;"'!"&amp;ADDRESS(MATCH($B56,INDIRECT("'"&amp;$B$2&amp;"'!$B$1:$B$1095"),0),MATCH(BO$5,INDIRECT("'"&amp;$B$2&amp;"'!5:5"),0))),0)</f>
        <v>0</v>
      </c>
      <c r="BP56" s="21">
        <f ca="1">IFERROR(INDIRECT("'"&amp;$B$2&amp;"'!"&amp;ADDRESS(MATCH($B56,INDIRECT("'"&amp;$B$2&amp;"'!$B$1:$B$1095"),0),MATCH(BP$5,INDIRECT("'"&amp;$B$2&amp;"'!5:5"),0))),0)</f>
        <v>0</v>
      </c>
      <c r="BQ56" s="21">
        <f ca="1">IFERROR(INDIRECT("'"&amp;$B$2&amp;"'!"&amp;ADDRESS(MATCH($B56,INDIRECT("'"&amp;$B$2&amp;"'!$B$1:$B$1095"),0),MATCH(BQ$5,INDIRECT("'"&amp;$B$2&amp;"'!5:5"),0))),0)</f>
        <v>0</v>
      </c>
      <c r="BR56" s="21">
        <f ca="1">IFERROR(INDIRECT("'"&amp;$B$2&amp;"'!"&amp;ADDRESS(MATCH($B56,INDIRECT("'"&amp;$B$2&amp;"'!$B$1:$B$1095"),0),MATCH(BR$5,INDIRECT("'"&amp;$B$2&amp;"'!5:5"),0))),0)</f>
        <v>0</v>
      </c>
      <c r="BS56" s="21">
        <f ca="1">IFERROR(INDIRECT("'"&amp;$B$2&amp;"'!"&amp;ADDRESS(MATCH($B56,INDIRECT("'"&amp;$B$2&amp;"'!$B$1:$B$1095"),0),MATCH(BS$5,INDIRECT("'"&amp;$B$2&amp;"'!5:5"),0))),0)</f>
        <v>0</v>
      </c>
      <c r="BT56" s="21">
        <f ca="1">IFERROR(INDIRECT("'"&amp;$B$2&amp;"'!"&amp;ADDRESS(MATCH($B56,INDIRECT("'"&amp;$B$2&amp;"'!$B$1:$B$1095"),0),MATCH(BT$5,INDIRECT("'"&amp;$B$2&amp;"'!5:5"),0))),0)</f>
        <v>0</v>
      </c>
      <c r="BU56" s="21">
        <f ca="1">IFERROR(INDIRECT("'"&amp;$B$2&amp;"'!"&amp;ADDRESS(MATCH($B56,INDIRECT("'"&amp;$B$2&amp;"'!$B$1:$B$1095"),0),MATCH(BU$5,INDIRECT("'"&amp;$B$2&amp;"'!5:5"),0))),0)</f>
        <v>0</v>
      </c>
      <c r="BV56" s="21">
        <f ca="1">IFERROR(INDIRECT("'"&amp;$B$2&amp;"'!"&amp;ADDRESS(MATCH($B56,INDIRECT("'"&amp;$B$2&amp;"'!$B$1:$B$1095"),0),MATCH(BV$5,INDIRECT("'"&amp;$B$2&amp;"'!5:5"),0))),0)</f>
        <v>0</v>
      </c>
      <c r="BW56" s="21">
        <f ca="1">IFERROR(INDIRECT("'"&amp;$B$2&amp;"'!"&amp;ADDRESS(MATCH($B56,INDIRECT("'"&amp;$B$2&amp;"'!$B$1:$B$1095"),0),MATCH(BW$5,INDIRECT("'"&amp;$B$2&amp;"'!5:5"),0))),0)</f>
        <v>0</v>
      </c>
      <c r="BX56" s="21">
        <f ca="1">IFERROR(INDIRECT("'"&amp;$B$2&amp;"'!"&amp;ADDRESS(MATCH($B56,INDIRECT("'"&amp;$B$2&amp;"'!$B$1:$B$1095"),0),MATCH(BX$5,INDIRECT("'"&amp;$B$2&amp;"'!5:5"),0))),0)</f>
        <v>0</v>
      </c>
      <c r="BY56" s="21">
        <f ca="1">IFERROR(INDIRECT("'"&amp;$B$2&amp;"'!"&amp;ADDRESS(MATCH($B56,INDIRECT("'"&amp;$B$2&amp;"'!$B$1:$B$1095"),0),MATCH(BY$5,INDIRECT("'"&amp;$B$2&amp;"'!5:5"),0))),0)</f>
        <v>0</v>
      </c>
      <c r="BZ56" s="21">
        <f ca="1">IFERROR(INDIRECT("'"&amp;$B$2&amp;"'!"&amp;ADDRESS(MATCH($B56,INDIRECT("'"&amp;$B$2&amp;"'!$B$1:$B$1095"),0),MATCH(BZ$5,INDIRECT("'"&amp;$B$2&amp;"'!5:5"),0))),0)</f>
        <v>0</v>
      </c>
      <c r="CA56" s="21">
        <f ca="1">IFERROR(INDIRECT("'"&amp;$B$2&amp;"'!"&amp;ADDRESS(MATCH($B56,INDIRECT("'"&amp;$B$2&amp;"'!$B$1:$B$1095"),0),MATCH(CA$5,INDIRECT("'"&amp;$B$2&amp;"'!5:5"),0))),0)</f>
        <v>0</v>
      </c>
      <c r="CB56" s="21">
        <f ca="1">IFERROR(INDIRECT("'"&amp;$B$2&amp;"'!"&amp;ADDRESS(MATCH($B56,INDIRECT("'"&amp;$B$2&amp;"'!$B$1:$B$1095"),0),MATCH(CB$5,INDIRECT("'"&amp;$B$2&amp;"'!5:5"),0))),0)</f>
        <v>0</v>
      </c>
      <c r="CC56" s="21">
        <f ca="1">IFERROR(INDIRECT("'"&amp;$B$2&amp;"'!"&amp;ADDRESS(MATCH($B56,INDIRECT("'"&amp;$B$2&amp;"'!$B$1:$B$1095"),0),MATCH(CC$5,INDIRECT("'"&amp;$B$2&amp;"'!5:5"),0))),0)</f>
        <v>0</v>
      </c>
      <c r="CD56" s="21">
        <f ca="1">IFERROR(INDIRECT("'"&amp;$B$2&amp;"'!"&amp;ADDRESS(MATCH($B56,INDIRECT("'"&amp;$B$2&amp;"'!$B$1:$B$1095"),0),MATCH(CD$5,INDIRECT("'"&amp;$B$2&amp;"'!5:5"),0))),0)</f>
        <v>0</v>
      </c>
      <c r="CE56" s="21">
        <f ca="1">IFERROR(INDIRECT("'"&amp;$B$2&amp;"'!"&amp;ADDRESS(MATCH($B56,INDIRECT("'"&amp;$B$2&amp;"'!$B$1:$B$1095"),0),MATCH(CE$5,INDIRECT("'"&amp;$B$2&amp;"'!5:5"),0))),0)</f>
        <v>0</v>
      </c>
      <c r="CF56" s="21">
        <f ca="1">IFERROR(INDIRECT("'"&amp;$B$2&amp;"'!"&amp;ADDRESS(MATCH($B56,INDIRECT("'"&amp;$B$2&amp;"'!$B$1:$B$1095"),0),MATCH(CF$5,INDIRECT("'"&amp;$B$2&amp;"'!5:5"),0))),0)</f>
        <v>0</v>
      </c>
      <c r="CG56" s="21">
        <f ca="1">IFERROR(INDIRECT("'"&amp;$B$2&amp;"'!"&amp;ADDRESS(MATCH($B56,INDIRECT("'"&amp;$B$2&amp;"'!$B$1:$B$1095"),0),MATCH(CG$5,INDIRECT("'"&amp;$B$2&amp;"'!5:5"),0))),0)</f>
        <v>0</v>
      </c>
      <c r="CH56" s="21">
        <f ca="1">IFERROR(INDIRECT("'"&amp;$B$2&amp;"'!"&amp;ADDRESS(MATCH($B56,INDIRECT("'"&amp;$B$2&amp;"'!$B$1:$B$1095"),0),MATCH(CH$5,INDIRECT("'"&amp;$B$2&amp;"'!5:5"),0))),0)</f>
        <v>0</v>
      </c>
      <c r="CI56" s="22">
        <f t="shared" ca="1" si="1"/>
        <v>559565.00000000128</v>
      </c>
      <c r="CJ56" s="21">
        <f ca="1">IFERROR(INDIRECT("'"&amp;$B$2&amp;"'!"&amp;ADDRESS(MATCH($B56,INDIRECT("'"&amp;$B$2&amp;"'!$B$1:$B$1095"),0),MATCH(CJ$5,INDIRECT("'"&amp;$B$2&amp;"'!5:5"),0))),0)</f>
        <v>2559.3299999999995</v>
      </c>
      <c r="CK56" s="21">
        <f ca="1">IFERROR(INDIRECT("'"&amp;$B$2&amp;"'!"&amp;ADDRESS(MATCH($B56,INDIRECT("'"&amp;$B$2&amp;"'!$B$1:$B$1095"),0),MATCH(CK$5,INDIRECT("'"&amp;$B$2&amp;"'!5:5"),0))),0)</f>
        <v>4</v>
      </c>
      <c r="CL56" s="22">
        <f t="shared" ca="1" si="2"/>
        <v>288567.33</v>
      </c>
      <c r="CM56" s="21">
        <f ca="1">IFERROR(INDIRECT("'"&amp;$B$2&amp;"'!"&amp;ADDRESS(MATCH($B56,INDIRECT("'"&amp;$B$2&amp;"'!$B$1:$B$1095"),0),MATCH(CM$5,INDIRECT("'"&amp;$B$2&amp;"'!5:5"),0))),0)</f>
        <v>1127.1799999999998</v>
      </c>
      <c r="CN56" s="21">
        <f ca="1">IFERROR(INDIRECT("'"&amp;$B$2&amp;"'!"&amp;ADDRESS(MATCH($B56,INDIRECT("'"&amp;$B$2&amp;"'!$B$1:$B$1095"),0),MATCH(CN$5,INDIRECT("'"&amp;$B$2&amp;"'!5:5"),0))),0)</f>
        <v>287440.15000000002</v>
      </c>
      <c r="CO56" s="22">
        <f t="shared" ca="1" si="3"/>
        <v>268434.34000000125</v>
      </c>
      <c r="CP56" s="21">
        <f ca="1">IFERROR(INDIRECT("'"&amp;$B$2&amp;"'!"&amp;ADDRESS(MATCH($B56,INDIRECT("'"&amp;$B$2&amp;"'!$B$1:$B$1095"),0),MATCH(CP$5,INDIRECT("'"&amp;$B$2&amp;"'!5:5"),0))),0)</f>
        <v>8354.11</v>
      </c>
      <c r="CQ56" s="21">
        <f ca="1">IFERROR(INDIRECT("'"&amp;$B$2&amp;"'!"&amp;ADDRESS(MATCH($B56,INDIRECT("'"&amp;$B$2&amp;"'!$B$1:$B$1095"),0),MATCH(CQ$5,INDIRECT("'"&amp;$B$2&amp;"'!5:5"),0))),0)</f>
        <v>260080.23000000123</v>
      </c>
      <c r="CR56" s="21">
        <f ca="1">IFERROR(INDIRECT("'"&amp;$B$2&amp;"'!"&amp;ADDRESS(MATCH($B56,INDIRECT("'"&amp;$B$2&amp;"'!$B$1:$B$1095"),0),MATCH(CR$5,INDIRECT("'"&amp;$B$2&amp;"'!5:5"),0))),0)</f>
        <v>825.04</v>
      </c>
      <c r="CS56" s="21">
        <f ca="1">IFERROR(INDIRECT("'"&amp;$B$2&amp;"'!"&amp;ADDRESS(MATCH($B56,INDIRECT("'"&amp;$B$2&amp;"'!$B$1:$B$1095"),0),MATCH(CS$5,INDIRECT("'"&amp;$B$2&amp;"'!5:5"),0))),0)</f>
        <v>0</v>
      </c>
      <c r="CT56" s="21">
        <f ca="1">IFERROR(INDIRECT("'"&amp;$B$2&amp;"'!"&amp;ADDRESS(MATCH($B56,INDIRECT("'"&amp;$B$2&amp;"'!$B$1:$B$1095"),0),MATCH(CT$5,INDIRECT("'"&amp;$B$2&amp;"'!5:5"),0))),0)</f>
        <v>0</v>
      </c>
      <c r="CU56" s="22">
        <f t="shared" ca="1" si="5"/>
        <v>560390.04000000132</v>
      </c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</row>
    <row r="57" spans="1:226" ht="12.75" customHeight="1" x14ac:dyDescent="0.2">
      <c r="A57" s="67" t="s">
        <v>194</v>
      </c>
      <c r="B57" s="20">
        <v>2002</v>
      </c>
      <c r="C57" s="68" t="s">
        <v>195</v>
      </c>
      <c r="D57" s="22">
        <f t="shared" ca="1" si="0"/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IFERROR(INDIRECT("'"&amp;$B$2&amp;"'!"&amp;ADDRESS(MATCH($B57,INDIRECT("'"&amp;$B$2&amp;"'!$B$1:$B$1095"),0),MATCH(K$5,INDIRECT("'"&amp;$B$2&amp;"'!5:5"),0))),0)</f>
        <v>0</v>
      </c>
      <c r="L57" s="21">
        <f ca="1">IFERROR(INDIRECT("'"&amp;$B$2&amp;"'!"&amp;ADDRESS(MATCH($B57,INDIRECT("'"&amp;$B$2&amp;"'!$B$1:$B$1095"),0),MATCH(L$5,INDIRECT("'"&amp;$B$2&amp;"'!5:5"),0))),0)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IFERROR(INDIRECT("'"&amp;$B$2&amp;"'!"&amp;ADDRESS(MATCH($B57,INDIRECT("'"&amp;$B$2&amp;"'!$B$1:$B$1095"),0),MATCH(N$5,INDIRECT("'"&amp;$B$2&amp;"'!5:5"),0))),0)</f>
        <v>0</v>
      </c>
      <c r="O57" s="21">
        <f ca="1">IFERROR(INDIRECT("'"&amp;$B$2&amp;"'!"&amp;ADDRESS(MATCH($B57,INDIRECT("'"&amp;$B$2&amp;"'!$B$1:$B$1095"),0),MATCH(O$5,INDIRECT("'"&amp;$B$2&amp;"'!5:5"),0))),0)</f>
        <v>0</v>
      </c>
      <c r="P57" s="21">
        <f ca="1">IFERROR(INDIRECT("'"&amp;$B$2&amp;"'!"&amp;ADDRESS(MATCH($B57,INDIRECT("'"&amp;$B$2&amp;"'!$B$1:$B$1095"),0),MATCH(P$5,INDIRECT("'"&amp;$B$2&amp;"'!5:5"),0))),0)</f>
        <v>0</v>
      </c>
      <c r="Q57" s="21">
        <f ca="1">IFERROR(INDIRECT("'"&amp;$B$2&amp;"'!"&amp;ADDRESS(MATCH($B57,INDIRECT("'"&amp;$B$2&amp;"'!$B$1:$B$1095"),0),MATCH(Q$5,INDIRECT("'"&amp;$B$2&amp;"'!5:5"),0))),0)</f>
        <v>0</v>
      </c>
      <c r="R57" s="21">
        <f ca="1">IFERROR(INDIRECT("'"&amp;$B$2&amp;"'!"&amp;ADDRESS(MATCH($B57,INDIRECT("'"&amp;$B$2&amp;"'!$B$1:$B$1095"),0),MATCH(R$5,INDIRECT("'"&amp;$B$2&amp;"'!5:5"),0))),0)</f>
        <v>0</v>
      </c>
      <c r="S57" s="21">
        <f ca="1">IFERROR(INDIRECT("'"&amp;$B$2&amp;"'!"&amp;ADDRESS(MATCH($B57,INDIRECT("'"&amp;$B$2&amp;"'!$B$1:$B$1095"),0),MATCH(S$5,INDIRECT("'"&amp;$B$2&amp;"'!5:5"),0))),0)</f>
        <v>0</v>
      </c>
      <c r="T57" s="21">
        <f ca="1">IFERROR(INDIRECT("'"&amp;$B$2&amp;"'!"&amp;ADDRESS(MATCH($B57,INDIRECT("'"&amp;$B$2&amp;"'!$B$1:$B$1095"),0),MATCH(T$5,INDIRECT("'"&amp;$B$2&amp;"'!5:5"),0))),0)</f>
        <v>0</v>
      </c>
      <c r="U57" s="21">
        <f ca="1">IFERROR(INDIRECT("'"&amp;$B$2&amp;"'!"&amp;ADDRESS(MATCH($B57,INDIRECT("'"&amp;$B$2&amp;"'!$B$1:$B$1095"),0),MATCH(U$5,INDIRECT("'"&amp;$B$2&amp;"'!5:5"),0))),0)</f>
        <v>0</v>
      </c>
      <c r="V57" s="21">
        <f ca="1">IFERROR(INDIRECT("'"&amp;$B$2&amp;"'!"&amp;ADDRESS(MATCH($B57,INDIRECT("'"&amp;$B$2&amp;"'!$B$1:$B$1095"),0),MATCH(V$5,INDIRECT("'"&amp;$B$2&amp;"'!5:5"),0))),0)</f>
        <v>0</v>
      </c>
      <c r="W57" s="21">
        <f ca="1">IFERROR(INDIRECT("'"&amp;$B$2&amp;"'!"&amp;ADDRESS(MATCH($B57,INDIRECT("'"&amp;$B$2&amp;"'!$B$1:$B$1095"),0),MATCH(W$5,INDIRECT("'"&amp;$B$2&amp;"'!5:5"),0))),0)</f>
        <v>0</v>
      </c>
      <c r="X57" s="21">
        <f ca="1">IFERROR(INDIRECT("'"&amp;$B$2&amp;"'!"&amp;ADDRESS(MATCH($B57,INDIRECT("'"&amp;$B$2&amp;"'!$B$1:$B$1095"),0),MATCH(X$5,INDIRECT("'"&amp;$B$2&amp;"'!5:5"),0))),0)</f>
        <v>0</v>
      </c>
      <c r="Y57" s="21">
        <f ca="1">IFERROR(INDIRECT("'"&amp;$B$2&amp;"'!"&amp;ADDRESS(MATCH($B57,INDIRECT("'"&amp;$B$2&amp;"'!$B$1:$B$1095"),0),MATCH(Y$5,INDIRECT("'"&amp;$B$2&amp;"'!5:5"),0))),0)</f>
        <v>0</v>
      </c>
      <c r="Z57" s="21">
        <f ca="1">IFERROR(INDIRECT("'"&amp;$B$2&amp;"'!"&amp;ADDRESS(MATCH($B57,INDIRECT("'"&amp;$B$2&amp;"'!$B$1:$B$1095"),0),MATCH(Z$5,INDIRECT("'"&amp;$B$2&amp;"'!5:5"),0))),0)</f>
        <v>0</v>
      </c>
      <c r="AA57" s="21">
        <f ca="1">IFERROR(INDIRECT("'"&amp;$B$2&amp;"'!"&amp;ADDRESS(MATCH($B57,INDIRECT("'"&amp;$B$2&amp;"'!$B$1:$B$1095"),0),MATCH(AA$5,INDIRECT("'"&amp;$B$2&amp;"'!5:5"),0))),0)</f>
        <v>0</v>
      </c>
      <c r="AB57" s="21">
        <f ca="1">IFERROR(INDIRECT("'"&amp;$B$2&amp;"'!"&amp;ADDRESS(MATCH($B57,INDIRECT("'"&amp;$B$2&amp;"'!$B$1:$B$1095"),0),MATCH(AB$5,INDIRECT("'"&amp;$B$2&amp;"'!5:5"),0))),0)</f>
        <v>0</v>
      </c>
      <c r="AC57" s="21">
        <f ca="1">IFERROR(INDIRECT("'"&amp;$B$2&amp;"'!"&amp;ADDRESS(MATCH($B57,INDIRECT("'"&amp;$B$2&amp;"'!$B$1:$B$1095"),0),MATCH(AC$5,INDIRECT("'"&amp;$B$2&amp;"'!5:5"),0))),0)</f>
        <v>0</v>
      </c>
      <c r="AD57" s="21">
        <f ca="1">IFERROR(INDIRECT("'"&amp;$B$2&amp;"'!"&amp;ADDRESS(MATCH($B57,INDIRECT("'"&amp;$B$2&amp;"'!$B$1:$B$1095"),0),MATCH(AD$5,INDIRECT("'"&amp;$B$2&amp;"'!5:5"),0))),0)</f>
        <v>0</v>
      </c>
      <c r="AE57" s="21">
        <f ca="1">IFERROR(INDIRECT("'"&amp;$B$2&amp;"'!"&amp;ADDRESS(MATCH($B57,INDIRECT("'"&amp;$B$2&amp;"'!$B$1:$B$1095"),0),MATCH(AE$5,INDIRECT("'"&amp;$B$2&amp;"'!5:5"),0))),0)</f>
        <v>0</v>
      </c>
      <c r="AF57" s="21">
        <f ca="1">IFERROR(INDIRECT("'"&amp;$B$2&amp;"'!"&amp;ADDRESS(MATCH($B57,INDIRECT("'"&amp;$B$2&amp;"'!$B$1:$B$1095"),0),MATCH(AF$5,INDIRECT("'"&amp;$B$2&amp;"'!5:5"),0))),0)</f>
        <v>0</v>
      </c>
      <c r="AG57" s="21">
        <f ca="1">IFERROR(INDIRECT("'"&amp;$B$2&amp;"'!"&amp;ADDRESS(MATCH($B57,INDIRECT("'"&amp;$B$2&amp;"'!$B$1:$B$1095"),0),MATCH(AG$5,INDIRECT("'"&amp;$B$2&amp;"'!5:5"),0))),0)</f>
        <v>0</v>
      </c>
      <c r="AH57" s="21">
        <f ca="1">IFERROR(INDIRECT("'"&amp;$B$2&amp;"'!"&amp;ADDRESS(MATCH($B57,INDIRECT("'"&amp;$B$2&amp;"'!$B$1:$B$1095"),0),MATCH(AH$5,INDIRECT("'"&amp;$B$2&amp;"'!5:5"),0))),0)</f>
        <v>0</v>
      </c>
      <c r="AI57" s="21">
        <f ca="1">IFERROR(INDIRECT("'"&amp;$B$2&amp;"'!"&amp;ADDRESS(MATCH($B57,INDIRECT("'"&amp;$B$2&amp;"'!$B$1:$B$1095"),0),MATCH(AI$5,INDIRECT("'"&amp;$B$2&amp;"'!5:5"),0))),0)</f>
        <v>0</v>
      </c>
      <c r="AJ57" s="21">
        <f ca="1">IFERROR(INDIRECT("'"&amp;$B$2&amp;"'!"&amp;ADDRESS(MATCH($B57,INDIRECT("'"&amp;$B$2&amp;"'!$B$1:$B$1095"),0),MATCH(AJ$5,INDIRECT("'"&amp;$B$2&amp;"'!5:5"),0))),0)</f>
        <v>0</v>
      </c>
      <c r="AK57" s="21">
        <f ca="1">IFERROR(INDIRECT("'"&amp;$B$2&amp;"'!"&amp;ADDRESS(MATCH($B57,INDIRECT("'"&amp;$B$2&amp;"'!$B$1:$B$1095"),0),MATCH(AK$5,INDIRECT("'"&amp;$B$2&amp;"'!5:5"),0))),0)</f>
        <v>0</v>
      </c>
      <c r="AL57" s="21">
        <f ca="1">IFERROR(INDIRECT("'"&amp;$B$2&amp;"'!"&amp;ADDRESS(MATCH($B57,INDIRECT("'"&amp;$B$2&amp;"'!$B$1:$B$1095"),0),MATCH(AL$5,INDIRECT("'"&amp;$B$2&amp;"'!5:5"),0))),0)</f>
        <v>0</v>
      </c>
      <c r="AM57" s="21">
        <f ca="1">IFERROR(INDIRECT("'"&amp;$B$2&amp;"'!"&amp;ADDRESS(MATCH($B57,INDIRECT("'"&amp;$B$2&amp;"'!$B$1:$B$1095"),0),MATCH(AM$5,INDIRECT("'"&amp;$B$2&amp;"'!5:5"),0))),0)</f>
        <v>0</v>
      </c>
      <c r="AN57" s="21">
        <f ca="1">IFERROR(INDIRECT("'"&amp;$B$2&amp;"'!"&amp;ADDRESS(MATCH($B57,INDIRECT("'"&amp;$B$2&amp;"'!$B$1:$B$1095"),0),MATCH(AN$5,INDIRECT("'"&amp;$B$2&amp;"'!5:5"),0))),0)</f>
        <v>0</v>
      </c>
      <c r="AO57" s="21">
        <f ca="1">IFERROR(INDIRECT("'"&amp;$B$2&amp;"'!"&amp;ADDRESS(MATCH($B57,INDIRECT("'"&amp;$B$2&amp;"'!$B$1:$B$1095"),0),MATCH(AO$5,INDIRECT("'"&amp;$B$2&amp;"'!5:5"),0))),0)</f>
        <v>0</v>
      </c>
      <c r="AP57" s="21">
        <f ca="1">IFERROR(INDIRECT("'"&amp;$B$2&amp;"'!"&amp;ADDRESS(MATCH($B57,INDIRECT("'"&amp;$B$2&amp;"'!$B$1:$B$1095"),0),MATCH(AP$5,INDIRECT("'"&amp;$B$2&amp;"'!5:5"),0))),0)</f>
        <v>0</v>
      </c>
      <c r="AQ57" s="21">
        <f ca="1">IFERROR(INDIRECT("'"&amp;$B$2&amp;"'!"&amp;ADDRESS(MATCH($B57,INDIRECT("'"&amp;$B$2&amp;"'!$B$1:$B$1095"),0),MATCH(AQ$5,INDIRECT("'"&amp;$B$2&amp;"'!5:5"),0))),0)</f>
        <v>0</v>
      </c>
      <c r="AR57" s="21">
        <f ca="1">IFERROR(INDIRECT("'"&amp;$B$2&amp;"'!"&amp;ADDRESS(MATCH($B57,INDIRECT("'"&amp;$B$2&amp;"'!$B$1:$B$1095"),0),MATCH(AR$5,INDIRECT("'"&amp;$B$2&amp;"'!5:5"),0))),0)</f>
        <v>0</v>
      </c>
      <c r="AS57" s="21">
        <f ca="1">IFERROR(INDIRECT("'"&amp;$B$2&amp;"'!"&amp;ADDRESS(MATCH($B57,INDIRECT("'"&amp;$B$2&amp;"'!$B$1:$B$1095"),0),MATCH(AS$5,INDIRECT("'"&amp;$B$2&amp;"'!5:5"),0))),0)</f>
        <v>0</v>
      </c>
      <c r="AT57" s="21">
        <f ca="1">IFERROR(INDIRECT("'"&amp;$B$2&amp;"'!"&amp;ADDRESS(MATCH($B57,INDIRECT("'"&amp;$B$2&amp;"'!$B$1:$B$1095"),0),MATCH(AT$5,INDIRECT("'"&amp;$B$2&amp;"'!5:5"),0))),0)</f>
        <v>0</v>
      </c>
      <c r="AU57" s="21">
        <f ca="1">IFERROR(INDIRECT("'"&amp;$B$2&amp;"'!"&amp;ADDRESS(MATCH($B57,INDIRECT("'"&amp;$B$2&amp;"'!$B$1:$B$1095"),0),MATCH(AU$5,INDIRECT("'"&amp;$B$2&amp;"'!5:5"),0))),0)</f>
        <v>0</v>
      </c>
      <c r="AV57" s="21">
        <f ca="1">IFERROR(INDIRECT("'"&amp;$B$2&amp;"'!"&amp;ADDRESS(MATCH($B57,INDIRECT("'"&amp;$B$2&amp;"'!$B$1:$B$1095"),0),MATCH(AV$5,INDIRECT("'"&amp;$B$2&amp;"'!5:5"),0))),0)</f>
        <v>0</v>
      </c>
      <c r="AW57" s="21">
        <f ca="1">IFERROR(INDIRECT("'"&amp;$B$2&amp;"'!"&amp;ADDRESS(MATCH($B57,INDIRECT("'"&amp;$B$2&amp;"'!$B$1:$B$1095"),0),MATCH(AW$5,INDIRECT("'"&amp;$B$2&amp;"'!5:5"),0))),0)</f>
        <v>0</v>
      </c>
      <c r="AX57" s="21">
        <f ca="1">IFERROR(INDIRECT("'"&amp;$B$2&amp;"'!"&amp;ADDRESS(MATCH($B57,INDIRECT("'"&amp;$B$2&amp;"'!$B$1:$B$1095"),0),MATCH(AX$5,INDIRECT("'"&amp;$B$2&amp;"'!5:5"),0))),0)</f>
        <v>0</v>
      </c>
      <c r="AY57" s="21">
        <f ca="1">IFERROR(INDIRECT("'"&amp;$B$2&amp;"'!"&amp;ADDRESS(MATCH($B57,INDIRECT("'"&amp;$B$2&amp;"'!$B$1:$B$1095"),0),MATCH(AY$5,INDIRECT("'"&amp;$B$2&amp;"'!5:5"),0))),0)</f>
        <v>0</v>
      </c>
      <c r="AZ57" s="21">
        <f ca="1">IFERROR(INDIRECT("'"&amp;$B$2&amp;"'!"&amp;ADDRESS(MATCH($B57,INDIRECT("'"&amp;$B$2&amp;"'!$B$1:$B$1095"),0),MATCH(AZ$5,INDIRECT("'"&amp;$B$2&amp;"'!5:5"),0))),0)</f>
        <v>0</v>
      </c>
      <c r="BA57" s="21">
        <f ca="1">IFERROR(INDIRECT("'"&amp;$B$2&amp;"'!"&amp;ADDRESS(MATCH($B57,INDIRECT("'"&amp;$B$2&amp;"'!$B$1:$B$1095"),0),MATCH(BA$5,INDIRECT("'"&amp;$B$2&amp;"'!5:5"),0))),0)</f>
        <v>0</v>
      </c>
      <c r="BB57" s="21">
        <f ca="1">IFERROR(INDIRECT("'"&amp;$B$2&amp;"'!"&amp;ADDRESS(MATCH($B57,INDIRECT("'"&amp;$B$2&amp;"'!$B$1:$B$1095"),0),MATCH(BB$5,INDIRECT("'"&amp;$B$2&amp;"'!5:5"),0))),0)</f>
        <v>0</v>
      </c>
      <c r="BC57" s="21">
        <f ca="1">IFERROR(INDIRECT("'"&amp;$B$2&amp;"'!"&amp;ADDRESS(MATCH($B57,INDIRECT("'"&amp;$B$2&amp;"'!$B$1:$B$1095"),0),MATCH(BC$5,INDIRECT("'"&amp;$B$2&amp;"'!5:5"),0))),0)</f>
        <v>0</v>
      </c>
      <c r="BD57" s="21">
        <f ca="1">IFERROR(INDIRECT("'"&amp;$B$2&amp;"'!"&amp;ADDRESS(MATCH($B57,INDIRECT("'"&amp;$B$2&amp;"'!$B$1:$B$1095"),0),MATCH(BD$5,INDIRECT("'"&amp;$B$2&amp;"'!5:5"),0))),0)</f>
        <v>0</v>
      </c>
      <c r="BE57" s="21">
        <f ca="1">IFERROR(INDIRECT("'"&amp;$B$2&amp;"'!"&amp;ADDRESS(MATCH($B57,INDIRECT("'"&amp;$B$2&amp;"'!$B$1:$B$1095"),0),MATCH(BE$5,INDIRECT("'"&amp;$B$2&amp;"'!5:5"),0))),0)</f>
        <v>0</v>
      </c>
      <c r="BF57" s="21">
        <f ca="1">IFERROR(INDIRECT("'"&amp;$B$2&amp;"'!"&amp;ADDRESS(MATCH($B57,INDIRECT("'"&amp;$B$2&amp;"'!$B$1:$B$1095"),0),MATCH(BF$5,INDIRECT("'"&amp;$B$2&amp;"'!5:5"),0))),0)</f>
        <v>0</v>
      </c>
      <c r="BG57" s="21">
        <f ca="1">IFERROR(INDIRECT("'"&amp;$B$2&amp;"'!"&amp;ADDRESS(MATCH($B57,INDIRECT("'"&amp;$B$2&amp;"'!$B$1:$B$1095"),0),MATCH(BG$5,INDIRECT("'"&amp;$B$2&amp;"'!5:5"),0))),0)</f>
        <v>0</v>
      </c>
      <c r="BH57" s="21">
        <f ca="1">IFERROR(INDIRECT("'"&amp;$B$2&amp;"'!"&amp;ADDRESS(MATCH($B57,INDIRECT("'"&amp;$B$2&amp;"'!$B$1:$B$1095"),0),MATCH(BH$5,INDIRECT("'"&amp;$B$2&amp;"'!5:5"),0))),0)</f>
        <v>0</v>
      </c>
      <c r="BI57" s="21">
        <f ca="1">IFERROR(INDIRECT("'"&amp;$B$2&amp;"'!"&amp;ADDRESS(MATCH($B57,INDIRECT("'"&amp;$B$2&amp;"'!$B$1:$B$1095"),0),MATCH(BI$5,INDIRECT("'"&amp;$B$2&amp;"'!5:5"),0))),0)</f>
        <v>0</v>
      </c>
      <c r="BJ57" s="21">
        <f ca="1">IFERROR(INDIRECT("'"&amp;$B$2&amp;"'!"&amp;ADDRESS(MATCH($B57,INDIRECT("'"&amp;$B$2&amp;"'!$B$1:$B$1095"),0),MATCH(BJ$5,INDIRECT("'"&amp;$B$2&amp;"'!5:5"),0))),0)</f>
        <v>0</v>
      </c>
      <c r="BK57" s="21">
        <f ca="1">IFERROR(INDIRECT("'"&amp;$B$2&amp;"'!"&amp;ADDRESS(MATCH($B57,INDIRECT("'"&amp;$B$2&amp;"'!$B$1:$B$1095"),0),MATCH(BK$5,INDIRECT("'"&amp;$B$2&amp;"'!5:5"),0))),0)</f>
        <v>0</v>
      </c>
      <c r="BL57" s="21">
        <f ca="1">IFERROR(INDIRECT("'"&amp;$B$2&amp;"'!"&amp;ADDRESS(MATCH($B57,INDIRECT("'"&amp;$B$2&amp;"'!$B$1:$B$1095"),0),MATCH(BL$5,INDIRECT("'"&amp;$B$2&amp;"'!5:5"),0))),0)</f>
        <v>0</v>
      </c>
      <c r="BM57" s="21">
        <f ca="1">IFERROR(INDIRECT("'"&amp;$B$2&amp;"'!"&amp;ADDRESS(MATCH($B57,INDIRECT("'"&amp;$B$2&amp;"'!$B$1:$B$1095"),0),MATCH(BM$5,INDIRECT("'"&amp;$B$2&amp;"'!5:5"),0))),0)</f>
        <v>0</v>
      </c>
      <c r="BN57" s="21">
        <f ca="1">IFERROR(INDIRECT("'"&amp;$B$2&amp;"'!"&amp;ADDRESS(MATCH($B57,INDIRECT("'"&amp;$B$2&amp;"'!$B$1:$B$1095"),0),MATCH(BN$5,INDIRECT("'"&amp;$B$2&amp;"'!5:5"),0))),0)</f>
        <v>0</v>
      </c>
      <c r="BO57" s="21">
        <f ca="1">IFERROR(INDIRECT("'"&amp;$B$2&amp;"'!"&amp;ADDRESS(MATCH($B57,INDIRECT("'"&amp;$B$2&amp;"'!$B$1:$B$1095"),0),MATCH(BO$5,INDIRECT("'"&amp;$B$2&amp;"'!5:5"),0))),0)</f>
        <v>0</v>
      </c>
      <c r="BP57" s="21">
        <f ca="1">IFERROR(INDIRECT("'"&amp;$B$2&amp;"'!"&amp;ADDRESS(MATCH($B57,INDIRECT("'"&amp;$B$2&amp;"'!$B$1:$B$1095"),0),MATCH(BP$5,INDIRECT("'"&amp;$B$2&amp;"'!5:5"),0))),0)</f>
        <v>0</v>
      </c>
      <c r="BQ57" s="21">
        <f ca="1">IFERROR(INDIRECT("'"&amp;$B$2&amp;"'!"&amp;ADDRESS(MATCH($B57,INDIRECT("'"&amp;$B$2&amp;"'!$B$1:$B$1095"),0),MATCH(BQ$5,INDIRECT("'"&amp;$B$2&amp;"'!5:5"),0))),0)</f>
        <v>0</v>
      </c>
      <c r="BR57" s="21">
        <f ca="1">IFERROR(INDIRECT("'"&amp;$B$2&amp;"'!"&amp;ADDRESS(MATCH($B57,INDIRECT("'"&amp;$B$2&amp;"'!$B$1:$B$1095"),0),MATCH(BR$5,INDIRECT("'"&amp;$B$2&amp;"'!5:5"),0))),0)</f>
        <v>0</v>
      </c>
      <c r="BS57" s="21">
        <f ca="1">IFERROR(INDIRECT("'"&amp;$B$2&amp;"'!"&amp;ADDRESS(MATCH($B57,INDIRECT("'"&amp;$B$2&amp;"'!$B$1:$B$1095"),0),MATCH(BS$5,INDIRECT("'"&amp;$B$2&amp;"'!5:5"),0))),0)</f>
        <v>0</v>
      </c>
      <c r="BT57" s="21">
        <f ca="1">IFERROR(INDIRECT("'"&amp;$B$2&amp;"'!"&amp;ADDRESS(MATCH($B57,INDIRECT("'"&amp;$B$2&amp;"'!$B$1:$B$1095"),0),MATCH(BT$5,INDIRECT("'"&amp;$B$2&amp;"'!5:5"),0))),0)</f>
        <v>0</v>
      </c>
      <c r="BU57" s="21">
        <f ca="1">IFERROR(INDIRECT("'"&amp;$B$2&amp;"'!"&amp;ADDRESS(MATCH($B57,INDIRECT("'"&amp;$B$2&amp;"'!$B$1:$B$1095"),0),MATCH(BU$5,INDIRECT("'"&amp;$B$2&amp;"'!5:5"),0))),0)</f>
        <v>0</v>
      </c>
      <c r="BV57" s="21">
        <f ca="1">IFERROR(INDIRECT("'"&amp;$B$2&amp;"'!"&amp;ADDRESS(MATCH($B57,INDIRECT("'"&amp;$B$2&amp;"'!$B$1:$B$1095"),0),MATCH(BV$5,INDIRECT("'"&amp;$B$2&amp;"'!5:5"),0))),0)</f>
        <v>0</v>
      </c>
      <c r="BW57" s="21">
        <f ca="1">IFERROR(INDIRECT("'"&amp;$B$2&amp;"'!"&amp;ADDRESS(MATCH($B57,INDIRECT("'"&amp;$B$2&amp;"'!$B$1:$B$1095"),0),MATCH(BW$5,INDIRECT("'"&amp;$B$2&amp;"'!5:5"),0))),0)</f>
        <v>0</v>
      </c>
      <c r="BX57" s="21">
        <f ca="1">IFERROR(INDIRECT("'"&amp;$B$2&amp;"'!"&amp;ADDRESS(MATCH($B57,INDIRECT("'"&amp;$B$2&amp;"'!$B$1:$B$1095"),0),MATCH(BX$5,INDIRECT("'"&amp;$B$2&amp;"'!5:5"),0))),0)</f>
        <v>0</v>
      </c>
      <c r="BY57" s="21">
        <f ca="1">IFERROR(INDIRECT("'"&amp;$B$2&amp;"'!"&amp;ADDRESS(MATCH($B57,INDIRECT("'"&amp;$B$2&amp;"'!$B$1:$B$1095"),0),MATCH(BY$5,INDIRECT("'"&amp;$B$2&amp;"'!5:5"),0))),0)</f>
        <v>0</v>
      </c>
      <c r="BZ57" s="21">
        <f ca="1">IFERROR(INDIRECT("'"&amp;$B$2&amp;"'!"&amp;ADDRESS(MATCH($B57,INDIRECT("'"&amp;$B$2&amp;"'!$B$1:$B$1095"),0),MATCH(BZ$5,INDIRECT("'"&amp;$B$2&amp;"'!5:5"),0))),0)</f>
        <v>0</v>
      </c>
      <c r="CA57" s="21">
        <f ca="1">IFERROR(INDIRECT("'"&amp;$B$2&amp;"'!"&amp;ADDRESS(MATCH($B57,INDIRECT("'"&amp;$B$2&amp;"'!$B$1:$B$1095"),0),MATCH(CA$5,INDIRECT("'"&amp;$B$2&amp;"'!5:5"),0))),0)</f>
        <v>0</v>
      </c>
      <c r="CB57" s="21">
        <f ca="1">IFERROR(INDIRECT("'"&amp;$B$2&amp;"'!"&amp;ADDRESS(MATCH($B57,INDIRECT("'"&amp;$B$2&amp;"'!$B$1:$B$1095"),0),MATCH(CB$5,INDIRECT("'"&amp;$B$2&amp;"'!5:5"),0))),0)</f>
        <v>0</v>
      </c>
      <c r="CC57" s="21">
        <f ca="1">IFERROR(INDIRECT("'"&amp;$B$2&amp;"'!"&amp;ADDRESS(MATCH($B57,INDIRECT("'"&amp;$B$2&amp;"'!$B$1:$B$1095"),0),MATCH(CC$5,INDIRECT("'"&amp;$B$2&amp;"'!5:5"),0))),0)</f>
        <v>0</v>
      </c>
      <c r="CD57" s="21">
        <f ca="1">IFERROR(INDIRECT("'"&amp;$B$2&amp;"'!"&amp;ADDRESS(MATCH($B57,INDIRECT("'"&amp;$B$2&amp;"'!$B$1:$B$1095"),0),MATCH(CD$5,INDIRECT("'"&amp;$B$2&amp;"'!5:5"),0))),0)</f>
        <v>0</v>
      </c>
      <c r="CE57" s="21">
        <f ca="1">IFERROR(INDIRECT("'"&amp;$B$2&amp;"'!"&amp;ADDRESS(MATCH($B57,INDIRECT("'"&amp;$B$2&amp;"'!$B$1:$B$1095"),0),MATCH(CE$5,INDIRECT("'"&amp;$B$2&amp;"'!5:5"),0))),0)</f>
        <v>0</v>
      </c>
      <c r="CF57" s="21">
        <f ca="1">IFERROR(INDIRECT("'"&amp;$B$2&amp;"'!"&amp;ADDRESS(MATCH($B57,INDIRECT("'"&amp;$B$2&amp;"'!$B$1:$B$1095"),0),MATCH(CF$5,INDIRECT("'"&amp;$B$2&amp;"'!5:5"),0))),0)</f>
        <v>0</v>
      </c>
      <c r="CG57" s="21">
        <f ca="1">IFERROR(INDIRECT("'"&amp;$B$2&amp;"'!"&amp;ADDRESS(MATCH($B57,INDIRECT("'"&amp;$B$2&amp;"'!$B$1:$B$1095"),0),MATCH(CG$5,INDIRECT("'"&amp;$B$2&amp;"'!5:5"),0))),0)</f>
        <v>0</v>
      </c>
      <c r="CH57" s="21">
        <f ca="1">IFERROR(INDIRECT("'"&amp;$B$2&amp;"'!"&amp;ADDRESS(MATCH($B57,INDIRECT("'"&amp;$B$2&amp;"'!$B$1:$B$1095"),0),MATCH(CH$5,INDIRECT("'"&amp;$B$2&amp;"'!5:5"),0))),0)</f>
        <v>1</v>
      </c>
      <c r="CI57" s="22">
        <f t="shared" ca="1" si="1"/>
        <v>0</v>
      </c>
      <c r="CJ57" s="21">
        <f ca="1">IFERROR(INDIRECT("'"&amp;$B$2&amp;"'!"&amp;ADDRESS(MATCH($B57,INDIRECT("'"&amp;$B$2&amp;"'!$B$1:$B$1095"),0),MATCH(CJ$5,INDIRECT("'"&amp;$B$2&amp;"'!5:5"),0))),0)</f>
        <v>0</v>
      </c>
      <c r="CK57" s="21">
        <f ca="1">IFERROR(INDIRECT("'"&amp;$B$2&amp;"'!"&amp;ADDRESS(MATCH($B57,INDIRECT("'"&amp;$B$2&amp;"'!$B$1:$B$1095"),0),MATCH(CK$5,INDIRECT("'"&amp;$B$2&amp;"'!5:5"),0))),0)</f>
        <v>0</v>
      </c>
      <c r="CL57" s="22">
        <f t="shared" ca="1" si="2"/>
        <v>0</v>
      </c>
      <c r="CM57" s="21">
        <f ca="1">IFERROR(INDIRECT("'"&amp;$B$2&amp;"'!"&amp;ADDRESS(MATCH($B57,INDIRECT("'"&amp;$B$2&amp;"'!$B$1:$B$1095"),0),MATCH(CM$5,INDIRECT("'"&amp;$B$2&amp;"'!5:5"),0))),0)</f>
        <v>0</v>
      </c>
      <c r="CN57" s="21">
        <f ca="1">IFERROR(INDIRECT("'"&amp;$B$2&amp;"'!"&amp;ADDRESS(MATCH($B57,INDIRECT("'"&amp;$B$2&amp;"'!$B$1:$B$1095"),0),MATCH(CN$5,INDIRECT("'"&amp;$B$2&amp;"'!5:5"),0))),0)</f>
        <v>0</v>
      </c>
      <c r="CO57" s="22">
        <f t="shared" ca="1" si="3"/>
        <v>0</v>
      </c>
      <c r="CP57" s="21">
        <f ca="1">IFERROR(INDIRECT("'"&amp;$B$2&amp;"'!"&amp;ADDRESS(MATCH($B57,INDIRECT("'"&amp;$B$2&amp;"'!$B$1:$B$1095"),0),MATCH(CP$5,INDIRECT("'"&amp;$B$2&amp;"'!5:5"),0))),0)</f>
        <v>0</v>
      </c>
      <c r="CQ57" s="21">
        <f ca="1">IFERROR(INDIRECT("'"&amp;$B$2&amp;"'!"&amp;ADDRESS(MATCH($B57,INDIRECT("'"&amp;$B$2&amp;"'!$B$1:$B$1095"),0),MATCH(CQ$5,INDIRECT("'"&amp;$B$2&amp;"'!5:5"),0))),0)</f>
        <v>0</v>
      </c>
      <c r="CR57" s="21">
        <f ca="1">IFERROR(INDIRECT("'"&amp;$B$2&amp;"'!"&amp;ADDRESS(MATCH($B57,INDIRECT("'"&amp;$B$2&amp;"'!$B$1:$B$1095"),0),MATCH(CR$5,INDIRECT("'"&amp;$B$2&amp;"'!5:5"),0))),0)</f>
        <v>0</v>
      </c>
      <c r="CS57" s="21">
        <f ca="1">IFERROR(INDIRECT("'"&amp;$B$2&amp;"'!"&amp;ADDRESS(MATCH($B57,INDIRECT("'"&amp;$B$2&amp;"'!$B$1:$B$1095"),0),MATCH(CS$5,INDIRECT("'"&amp;$B$2&amp;"'!5:5"),0))),0)</f>
        <v>0</v>
      </c>
      <c r="CT57" s="21">
        <f ca="1">IFERROR(INDIRECT("'"&amp;$B$2&amp;"'!"&amp;ADDRESS(MATCH($B57,INDIRECT("'"&amp;$B$2&amp;"'!$B$1:$B$1095"),0),MATCH(CT$5,INDIRECT("'"&amp;$B$2&amp;"'!5:5"),0))),0)</f>
        <v>0</v>
      </c>
      <c r="CU57" s="22">
        <f t="shared" ca="1" si="5"/>
        <v>1</v>
      </c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</row>
    <row r="58" spans="1:226" ht="12.75" customHeight="1" x14ac:dyDescent="0.2">
      <c r="A58" s="67" t="s">
        <v>196</v>
      </c>
      <c r="B58" s="20">
        <v>2005</v>
      </c>
      <c r="C58" s="68" t="s">
        <v>195</v>
      </c>
      <c r="D58" s="22">
        <f t="shared" ca="1" si="0"/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IFERROR(INDIRECT("'"&amp;$B$2&amp;"'!"&amp;ADDRESS(MATCH($B58,INDIRECT("'"&amp;$B$2&amp;"'!$B$1:$B$1095"),0),MATCH(K$5,INDIRECT("'"&amp;$B$2&amp;"'!5:5"),0))),0)</f>
        <v>0</v>
      </c>
      <c r="L58" s="21">
        <f ca="1">IFERROR(INDIRECT("'"&amp;$B$2&amp;"'!"&amp;ADDRESS(MATCH($B58,INDIRECT("'"&amp;$B$2&amp;"'!$B$1:$B$1095"),0),MATCH(L$5,INDIRECT("'"&amp;$B$2&amp;"'!5:5"),0))),0)</f>
        <v>0</v>
      </c>
      <c r="M58" s="21">
        <f ca="1">IFERROR(INDIRECT("'"&amp;$B$2&amp;"'!"&amp;ADDRESS(MATCH($B58,INDIRECT("'"&amp;$B$2&amp;"'!$B$1:$B$1095"),0),MATCH(M$5,INDIRECT("'"&amp;$B$2&amp;"'!5:5"),0))),0)</f>
        <v>0</v>
      </c>
      <c r="N58" s="21">
        <f ca="1">IFERROR(INDIRECT("'"&amp;$B$2&amp;"'!"&amp;ADDRESS(MATCH($B58,INDIRECT("'"&amp;$B$2&amp;"'!$B$1:$B$1095"),0),MATCH(N$5,INDIRECT("'"&amp;$B$2&amp;"'!5:5"),0))),0)</f>
        <v>0</v>
      </c>
      <c r="O58" s="21">
        <f ca="1">IFERROR(INDIRECT("'"&amp;$B$2&amp;"'!"&amp;ADDRESS(MATCH($B58,INDIRECT("'"&amp;$B$2&amp;"'!$B$1:$B$1095"),0),MATCH(O$5,INDIRECT("'"&amp;$B$2&amp;"'!5:5"),0))),0)</f>
        <v>0</v>
      </c>
      <c r="P58" s="21">
        <f ca="1">IFERROR(INDIRECT("'"&amp;$B$2&amp;"'!"&amp;ADDRESS(MATCH($B58,INDIRECT("'"&amp;$B$2&amp;"'!$B$1:$B$1095"),0),MATCH(P$5,INDIRECT("'"&amp;$B$2&amp;"'!5:5"),0))),0)</f>
        <v>0</v>
      </c>
      <c r="Q58" s="21">
        <f ca="1">IFERROR(INDIRECT("'"&amp;$B$2&amp;"'!"&amp;ADDRESS(MATCH($B58,INDIRECT("'"&amp;$B$2&amp;"'!$B$1:$B$1095"),0),MATCH(Q$5,INDIRECT("'"&amp;$B$2&amp;"'!5:5"),0))),0)</f>
        <v>0</v>
      </c>
      <c r="R58" s="21">
        <f ca="1">IFERROR(INDIRECT("'"&amp;$B$2&amp;"'!"&amp;ADDRESS(MATCH($B58,INDIRECT("'"&amp;$B$2&amp;"'!$B$1:$B$1095"),0),MATCH(R$5,INDIRECT("'"&amp;$B$2&amp;"'!5:5"),0))),0)</f>
        <v>0</v>
      </c>
      <c r="S58" s="21">
        <f ca="1">IFERROR(INDIRECT("'"&amp;$B$2&amp;"'!"&amp;ADDRESS(MATCH($B58,INDIRECT("'"&amp;$B$2&amp;"'!$B$1:$B$1095"),0),MATCH(S$5,INDIRECT("'"&amp;$B$2&amp;"'!5:5"),0))),0)</f>
        <v>0</v>
      </c>
      <c r="T58" s="21">
        <f ca="1">IFERROR(INDIRECT("'"&amp;$B$2&amp;"'!"&amp;ADDRESS(MATCH($B58,INDIRECT("'"&amp;$B$2&amp;"'!$B$1:$B$1095"),0),MATCH(T$5,INDIRECT("'"&amp;$B$2&amp;"'!5:5"),0))),0)</f>
        <v>0</v>
      </c>
      <c r="U58" s="21">
        <f ca="1">IFERROR(INDIRECT("'"&amp;$B$2&amp;"'!"&amp;ADDRESS(MATCH($B58,INDIRECT("'"&amp;$B$2&amp;"'!$B$1:$B$1095"),0),MATCH(U$5,INDIRECT("'"&amp;$B$2&amp;"'!5:5"),0))),0)</f>
        <v>0</v>
      </c>
      <c r="V58" s="21">
        <f ca="1">IFERROR(INDIRECT("'"&amp;$B$2&amp;"'!"&amp;ADDRESS(MATCH($B58,INDIRECT("'"&amp;$B$2&amp;"'!$B$1:$B$1095"),0),MATCH(V$5,INDIRECT("'"&amp;$B$2&amp;"'!5:5"),0))),0)</f>
        <v>0</v>
      </c>
      <c r="W58" s="21">
        <f ca="1">IFERROR(INDIRECT("'"&amp;$B$2&amp;"'!"&amp;ADDRESS(MATCH($B58,INDIRECT("'"&amp;$B$2&amp;"'!$B$1:$B$1095"),0),MATCH(W$5,INDIRECT("'"&amp;$B$2&amp;"'!5:5"),0))),0)</f>
        <v>0</v>
      </c>
      <c r="X58" s="21">
        <f ca="1">IFERROR(INDIRECT("'"&amp;$B$2&amp;"'!"&amp;ADDRESS(MATCH($B58,INDIRECT("'"&amp;$B$2&amp;"'!$B$1:$B$1095"),0),MATCH(X$5,INDIRECT("'"&amp;$B$2&amp;"'!5:5"),0))),0)</f>
        <v>0</v>
      </c>
      <c r="Y58" s="21">
        <f ca="1">IFERROR(INDIRECT("'"&amp;$B$2&amp;"'!"&amp;ADDRESS(MATCH($B58,INDIRECT("'"&amp;$B$2&amp;"'!$B$1:$B$1095"),0),MATCH(Y$5,INDIRECT("'"&amp;$B$2&amp;"'!5:5"),0))),0)</f>
        <v>0</v>
      </c>
      <c r="Z58" s="21">
        <f ca="1">IFERROR(INDIRECT("'"&amp;$B$2&amp;"'!"&amp;ADDRESS(MATCH($B58,INDIRECT("'"&amp;$B$2&amp;"'!$B$1:$B$1095"),0),MATCH(Z$5,INDIRECT("'"&amp;$B$2&amp;"'!5:5"),0))),0)</f>
        <v>0</v>
      </c>
      <c r="AA58" s="21">
        <f ca="1">IFERROR(INDIRECT("'"&amp;$B$2&amp;"'!"&amp;ADDRESS(MATCH($B58,INDIRECT("'"&amp;$B$2&amp;"'!$B$1:$B$1095"),0),MATCH(AA$5,INDIRECT("'"&amp;$B$2&amp;"'!5:5"),0))),0)</f>
        <v>0</v>
      </c>
      <c r="AB58" s="21">
        <f ca="1">IFERROR(INDIRECT("'"&amp;$B$2&amp;"'!"&amp;ADDRESS(MATCH($B58,INDIRECT("'"&amp;$B$2&amp;"'!$B$1:$B$1095"),0),MATCH(AB$5,INDIRECT("'"&amp;$B$2&amp;"'!5:5"),0))),0)</f>
        <v>0</v>
      </c>
      <c r="AC58" s="21">
        <f ca="1">IFERROR(INDIRECT("'"&amp;$B$2&amp;"'!"&amp;ADDRESS(MATCH($B58,INDIRECT("'"&amp;$B$2&amp;"'!$B$1:$B$1095"),0),MATCH(AC$5,INDIRECT("'"&amp;$B$2&amp;"'!5:5"),0))),0)</f>
        <v>0</v>
      </c>
      <c r="AD58" s="21">
        <f ca="1">IFERROR(INDIRECT("'"&amp;$B$2&amp;"'!"&amp;ADDRESS(MATCH($B58,INDIRECT("'"&amp;$B$2&amp;"'!$B$1:$B$1095"),0),MATCH(AD$5,INDIRECT("'"&amp;$B$2&amp;"'!5:5"),0))),0)</f>
        <v>0</v>
      </c>
      <c r="AE58" s="21">
        <f ca="1">IFERROR(INDIRECT("'"&amp;$B$2&amp;"'!"&amp;ADDRESS(MATCH($B58,INDIRECT("'"&amp;$B$2&amp;"'!$B$1:$B$1095"),0),MATCH(AE$5,INDIRECT("'"&amp;$B$2&amp;"'!5:5"),0))),0)</f>
        <v>0</v>
      </c>
      <c r="AF58" s="21">
        <f ca="1">IFERROR(INDIRECT("'"&amp;$B$2&amp;"'!"&amp;ADDRESS(MATCH($B58,INDIRECT("'"&amp;$B$2&amp;"'!$B$1:$B$1095"),0),MATCH(AF$5,INDIRECT("'"&amp;$B$2&amp;"'!5:5"),0))),0)</f>
        <v>0</v>
      </c>
      <c r="AG58" s="21">
        <f ca="1">IFERROR(INDIRECT("'"&amp;$B$2&amp;"'!"&amp;ADDRESS(MATCH($B58,INDIRECT("'"&amp;$B$2&amp;"'!$B$1:$B$1095"),0),MATCH(AG$5,INDIRECT("'"&amp;$B$2&amp;"'!5:5"),0))),0)</f>
        <v>0</v>
      </c>
      <c r="AH58" s="21">
        <f ca="1">IFERROR(INDIRECT("'"&amp;$B$2&amp;"'!"&amp;ADDRESS(MATCH($B58,INDIRECT("'"&amp;$B$2&amp;"'!$B$1:$B$1095"),0),MATCH(AH$5,INDIRECT("'"&amp;$B$2&amp;"'!5:5"),0))),0)</f>
        <v>0</v>
      </c>
      <c r="AI58" s="21">
        <f ca="1">IFERROR(INDIRECT("'"&amp;$B$2&amp;"'!"&amp;ADDRESS(MATCH($B58,INDIRECT("'"&amp;$B$2&amp;"'!$B$1:$B$1095"),0),MATCH(AI$5,INDIRECT("'"&amp;$B$2&amp;"'!5:5"),0))),0)</f>
        <v>0</v>
      </c>
      <c r="AJ58" s="21">
        <f ca="1">IFERROR(INDIRECT("'"&amp;$B$2&amp;"'!"&amp;ADDRESS(MATCH($B58,INDIRECT("'"&amp;$B$2&amp;"'!$B$1:$B$1095"),0),MATCH(AJ$5,INDIRECT("'"&amp;$B$2&amp;"'!5:5"),0))),0)</f>
        <v>0</v>
      </c>
      <c r="AK58" s="21">
        <f ca="1">IFERROR(INDIRECT("'"&amp;$B$2&amp;"'!"&amp;ADDRESS(MATCH($B58,INDIRECT("'"&amp;$B$2&amp;"'!$B$1:$B$1095"),0),MATCH(AK$5,INDIRECT("'"&amp;$B$2&amp;"'!5:5"),0))),0)</f>
        <v>0</v>
      </c>
      <c r="AL58" s="21">
        <f ca="1">IFERROR(INDIRECT("'"&amp;$B$2&amp;"'!"&amp;ADDRESS(MATCH($B58,INDIRECT("'"&amp;$B$2&amp;"'!$B$1:$B$1095"),0),MATCH(AL$5,INDIRECT("'"&amp;$B$2&amp;"'!5:5"),0))),0)</f>
        <v>0</v>
      </c>
      <c r="AM58" s="21">
        <f ca="1">IFERROR(INDIRECT("'"&amp;$B$2&amp;"'!"&amp;ADDRESS(MATCH($B58,INDIRECT("'"&amp;$B$2&amp;"'!$B$1:$B$1095"),0),MATCH(AM$5,INDIRECT("'"&amp;$B$2&amp;"'!5:5"),0))),0)</f>
        <v>0</v>
      </c>
      <c r="AN58" s="21">
        <f ca="1">IFERROR(INDIRECT("'"&amp;$B$2&amp;"'!"&amp;ADDRESS(MATCH($B58,INDIRECT("'"&amp;$B$2&amp;"'!$B$1:$B$1095"),0),MATCH(AN$5,INDIRECT("'"&amp;$B$2&amp;"'!5:5"),0))),0)</f>
        <v>0</v>
      </c>
      <c r="AO58" s="21">
        <f ca="1">IFERROR(INDIRECT("'"&amp;$B$2&amp;"'!"&amp;ADDRESS(MATCH($B58,INDIRECT("'"&amp;$B$2&amp;"'!$B$1:$B$1095"),0),MATCH(AO$5,INDIRECT("'"&amp;$B$2&amp;"'!5:5"),0))),0)</f>
        <v>0</v>
      </c>
      <c r="AP58" s="21">
        <f ca="1">IFERROR(INDIRECT("'"&amp;$B$2&amp;"'!"&amp;ADDRESS(MATCH($B58,INDIRECT("'"&amp;$B$2&amp;"'!$B$1:$B$1095"),0),MATCH(AP$5,INDIRECT("'"&amp;$B$2&amp;"'!5:5"),0))),0)</f>
        <v>0</v>
      </c>
      <c r="AQ58" s="21">
        <f ca="1">IFERROR(INDIRECT("'"&amp;$B$2&amp;"'!"&amp;ADDRESS(MATCH($B58,INDIRECT("'"&amp;$B$2&amp;"'!$B$1:$B$1095"),0),MATCH(AQ$5,INDIRECT("'"&amp;$B$2&amp;"'!5:5"),0))),0)</f>
        <v>0</v>
      </c>
      <c r="AR58" s="21">
        <f ca="1">IFERROR(INDIRECT("'"&amp;$B$2&amp;"'!"&amp;ADDRESS(MATCH($B58,INDIRECT("'"&amp;$B$2&amp;"'!$B$1:$B$1095"),0),MATCH(AR$5,INDIRECT("'"&amp;$B$2&amp;"'!5:5"),0))),0)</f>
        <v>0</v>
      </c>
      <c r="AS58" s="21">
        <f ca="1">IFERROR(INDIRECT("'"&amp;$B$2&amp;"'!"&amp;ADDRESS(MATCH($B58,INDIRECT("'"&amp;$B$2&amp;"'!$B$1:$B$1095"),0),MATCH(AS$5,INDIRECT("'"&amp;$B$2&amp;"'!5:5"),0))),0)</f>
        <v>0</v>
      </c>
      <c r="AT58" s="21">
        <f ca="1">IFERROR(INDIRECT("'"&amp;$B$2&amp;"'!"&amp;ADDRESS(MATCH($B58,INDIRECT("'"&amp;$B$2&amp;"'!$B$1:$B$1095"),0),MATCH(AT$5,INDIRECT("'"&amp;$B$2&amp;"'!5:5"),0))),0)</f>
        <v>0</v>
      </c>
      <c r="AU58" s="21">
        <f ca="1">IFERROR(INDIRECT("'"&amp;$B$2&amp;"'!"&amp;ADDRESS(MATCH($B58,INDIRECT("'"&amp;$B$2&amp;"'!$B$1:$B$1095"),0),MATCH(AU$5,INDIRECT("'"&amp;$B$2&amp;"'!5:5"),0))),0)</f>
        <v>0</v>
      </c>
      <c r="AV58" s="21">
        <f ca="1">IFERROR(INDIRECT("'"&amp;$B$2&amp;"'!"&amp;ADDRESS(MATCH($B58,INDIRECT("'"&amp;$B$2&amp;"'!$B$1:$B$1095"),0),MATCH(AV$5,INDIRECT("'"&amp;$B$2&amp;"'!5:5"),0))),0)</f>
        <v>0</v>
      </c>
      <c r="AW58" s="21">
        <f ca="1">IFERROR(INDIRECT("'"&amp;$B$2&amp;"'!"&amp;ADDRESS(MATCH($B58,INDIRECT("'"&amp;$B$2&amp;"'!$B$1:$B$1095"),0),MATCH(AW$5,INDIRECT("'"&amp;$B$2&amp;"'!5:5"),0))),0)</f>
        <v>0</v>
      </c>
      <c r="AX58" s="21">
        <f ca="1">IFERROR(INDIRECT("'"&amp;$B$2&amp;"'!"&amp;ADDRESS(MATCH($B58,INDIRECT("'"&amp;$B$2&amp;"'!$B$1:$B$1095"),0),MATCH(AX$5,INDIRECT("'"&amp;$B$2&amp;"'!5:5"),0))),0)</f>
        <v>0</v>
      </c>
      <c r="AY58" s="21">
        <f ca="1">IFERROR(INDIRECT("'"&amp;$B$2&amp;"'!"&amp;ADDRESS(MATCH($B58,INDIRECT("'"&amp;$B$2&amp;"'!$B$1:$B$1095"),0),MATCH(AY$5,INDIRECT("'"&amp;$B$2&amp;"'!5:5"),0))),0)</f>
        <v>0</v>
      </c>
      <c r="AZ58" s="21">
        <f ca="1">IFERROR(INDIRECT("'"&amp;$B$2&amp;"'!"&amp;ADDRESS(MATCH($B58,INDIRECT("'"&amp;$B$2&amp;"'!$B$1:$B$1095"),0),MATCH(AZ$5,INDIRECT("'"&amp;$B$2&amp;"'!5:5"),0))),0)</f>
        <v>0</v>
      </c>
      <c r="BA58" s="21">
        <f ca="1">IFERROR(INDIRECT("'"&amp;$B$2&amp;"'!"&amp;ADDRESS(MATCH($B58,INDIRECT("'"&amp;$B$2&amp;"'!$B$1:$B$1095"),0),MATCH(BA$5,INDIRECT("'"&amp;$B$2&amp;"'!5:5"),0))),0)</f>
        <v>0</v>
      </c>
      <c r="BB58" s="21">
        <f ca="1">IFERROR(INDIRECT("'"&amp;$B$2&amp;"'!"&amp;ADDRESS(MATCH($B58,INDIRECT("'"&amp;$B$2&amp;"'!$B$1:$B$1095"),0),MATCH(BB$5,INDIRECT("'"&amp;$B$2&amp;"'!5:5"),0))),0)</f>
        <v>0</v>
      </c>
      <c r="BC58" s="21">
        <f ca="1">IFERROR(INDIRECT("'"&amp;$B$2&amp;"'!"&amp;ADDRESS(MATCH($B58,INDIRECT("'"&amp;$B$2&amp;"'!$B$1:$B$1095"),0),MATCH(BC$5,INDIRECT("'"&amp;$B$2&amp;"'!5:5"),0))),0)</f>
        <v>0</v>
      </c>
      <c r="BD58" s="21">
        <f ca="1">IFERROR(INDIRECT("'"&amp;$B$2&amp;"'!"&amp;ADDRESS(MATCH($B58,INDIRECT("'"&amp;$B$2&amp;"'!$B$1:$B$1095"),0),MATCH(BD$5,INDIRECT("'"&amp;$B$2&amp;"'!5:5"),0))),0)</f>
        <v>4839</v>
      </c>
      <c r="BE58" s="21">
        <f ca="1">IFERROR(INDIRECT("'"&amp;$B$2&amp;"'!"&amp;ADDRESS(MATCH($B58,INDIRECT("'"&amp;$B$2&amp;"'!$B$1:$B$1095"),0),MATCH(BE$5,INDIRECT("'"&amp;$B$2&amp;"'!5:5"),0))),0)</f>
        <v>0</v>
      </c>
      <c r="BF58" s="21">
        <f ca="1">IFERROR(INDIRECT("'"&amp;$B$2&amp;"'!"&amp;ADDRESS(MATCH($B58,INDIRECT("'"&amp;$B$2&amp;"'!$B$1:$B$1095"),0),MATCH(BF$5,INDIRECT("'"&amp;$B$2&amp;"'!5:5"),0))),0)</f>
        <v>0</v>
      </c>
      <c r="BG58" s="21">
        <f ca="1">IFERROR(INDIRECT("'"&amp;$B$2&amp;"'!"&amp;ADDRESS(MATCH($B58,INDIRECT("'"&amp;$B$2&amp;"'!$B$1:$B$1095"),0),MATCH(BG$5,INDIRECT("'"&amp;$B$2&amp;"'!5:5"),0))),0)</f>
        <v>0</v>
      </c>
      <c r="BH58" s="21">
        <f ca="1">IFERROR(INDIRECT("'"&amp;$B$2&amp;"'!"&amp;ADDRESS(MATCH($B58,INDIRECT("'"&amp;$B$2&amp;"'!$B$1:$B$1095"),0),MATCH(BH$5,INDIRECT("'"&amp;$B$2&amp;"'!5:5"),0))),0)</f>
        <v>0</v>
      </c>
      <c r="BI58" s="21">
        <f ca="1">IFERROR(INDIRECT("'"&amp;$B$2&amp;"'!"&amp;ADDRESS(MATCH($B58,INDIRECT("'"&amp;$B$2&amp;"'!$B$1:$B$1095"),0),MATCH(BI$5,INDIRECT("'"&amp;$B$2&amp;"'!5:5"),0))),0)</f>
        <v>0</v>
      </c>
      <c r="BJ58" s="21">
        <f ca="1">IFERROR(INDIRECT("'"&amp;$B$2&amp;"'!"&amp;ADDRESS(MATCH($B58,INDIRECT("'"&amp;$B$2&amp;"'!$B$1:$B$1095"),0),MATCH(BJ$5,INDIRECT("'"&amp;$B$2&amp;"'!5:5"),0))),0)</f>
        <v>0</v>
      </c>
      <c r="BK58" s="21">
        <f ca="1">IFERROR(INDIRECT("'"&amp;$B$2&amp;"'!"&amp;ADDRESS(MATCH($B58,INDIRECT("'"&amp;$B$2&amp;"'!$B$1:$B$1095"),0),MATCH(BK$5,INDIRECT("'"&amp;$B$2&amp;"'!5:5"),0))),0)</f>
        <v>0</v>
      </c>
      <c r="BL58" s="21">
        <f ca="1">IFERROR(INDIRECT("'"&amp;$B$2&amp;"'!"&amp;ADDRESS(MATCH($B58,INDIRECT("'"&amp;$B$2&amp;"'!$B$1:$B$1095"),0),MATCH(BL$5,INDIRECT("'"&amp;$B$2&amp;"'!5:5"),0))),0)</f>
        <v>0</v>
      </c>
      <c r="BM58" s="21">
        <f ca="1">IFERROR(INDIRECT("'"&amp;$B$2&amp;"'!"&amp;ADDRESS(MATCH($B58,INDIRECT("'"&amp;$B$2&amp;"'!$B$1:$B$1095"),0),MATCH(BM$5,INDIRECT("'"&amp;$B$2&amp;"'!5:5"),0))),0)</f>
        <v>0</v>
      </c>
      <c r="BN58" s="21">
        <f ca="1">IFERROR(INDIRECT("'"&amp;$B$2&amp;"'!"&amp;ADDRESS(MATCH($B58,INDIRECT("'"&amp;$B$2&amp;"'!$B$1:$B$1095"),0),MATCH(BN$5,INDIRECT("'"&amp;$B$2&amp;"'!5:5"),0))),0)</f>
        <v>0</v>
      </c>
      <c r="BO58" s="21">
        <f ca="1">IFERROR(INDIRECT("'"&amp;$B$2&amp;"'!"&amp;ADDRESS(MATCH($B58,INDIRECT("'"&amp;$B$2&amp;"'!$B$1:$B$1095"),0),MATCH(BO$5,INDIRECT("'"&amp;$B$2&amp;"'!5:5"),0))),0)</f>
        <v>0</v>
      </c>
      <c r="BP58" s="21">
        <f ca="1">IFERROR(INDIRECT("'"&amp;$B$2&amp;"'!"&amp;ADDRESS(MATCH($B58,INDIRECT("'"&amp;$B$2&amp;"'!$B$1:$B$1095"),0),MATCH(BP$5,INDIRECT("'"&amp;$B$2&amp;"'!5:5"),0))),0)</f>
        <v>0</v>
      </c>
      <c r="BQ58" s="21">
        <f ca="1">IFERROR(INDIRECT("'"&amp;$B$2&amp;"'!"&amp;ADDRESS(MATCH($B58,INDIRECT("'"&amp;$B$2&amp;"'!$B$1:$B$1095"),0),MATCH(BQ$5,INDIRECT("'"&amp;$B$2&amp;"'!5:5"),0))),0)</f>
        <v>0</v>
      </c>
      <c r="BR58" s="21">
        <f ca="1">IFERROR(INDIRECT("'"&amp;$B$2&amp;"'!"&amp;ADDRESS(MATCH($B58,INDIRECT("'"&amp;$B$2&amp;"'!$B$1:$B$1095"),0),MATCH(BR$5,INDIRECT("'"&amp;$B$2&amp;"'!5:5"),0))),0)</f>
        <v>0</v>
      </c>
      <c r="BS58" s="21">
        <f ca="1">IFERROR(INDIRECT("'"&amp;$B$2&amp;"'!"&amp;ADDRESS(MATCH($B58,INDIRECT("'"&amp;$B$2&amp;"'!$B$1:$B$1095"),0),MATCH(BS$5,INDIRECT("'"&amp;$B$2&amp;"'!5:5"),0))),0)</f>
        <v>0</v>
      </c>
      <c r="BT58" s="21">
        <f ca="1">IFERROR(INDIRECT("'"&amp;$B$2&amp;"'!"&amp;ADDRESS(MATCH($B58,INDIRECT("'"&amp;$B$2&amp;"'!$B$1:$B$1095"),0),MATCH(BT$5,INDIRECT("'"&amp;$B$2&amp;"'!5:5"),0))),0)</f>
        <v>0</v>
      </c>
      <c r="BU58" s="21">
        <f ca="1">IFERROR(INDIRECT("'"&amp;$B$2&amp;"'!"&amp;ADDRESS(MATCH($B58,INDIRECT("'"&amp;$B$2&amp;"'!$B$1:$B$1095"),0),MATCH(BU$5,INDIRECT("'"&amp;$B$2&amp;"'!5:5"),0))),0)</f>
        <v>0</v>
      </c>
      <c r="BV58" s="21">
        <f ca="1">IFERROR(INDIRECT("'"&amp;$B$2&amp;"'!"&amp;ADDRESS(MATCH($B58,INDIRECT("'"&amp;$B$2&amp;"'!$B$1:$B$1095"),0),MATCH(BV$5,INDIRECT("'"&amp;$B$2&amp;"'!5:5"),0))),0)</f>
        <v>0</v>
      </c>
      <c r="BW58" s="21">
        <f ca="1">IFERROR(INDIRECT("'"&amp;$B$2&amp;"'!"&amp;ADDRESS(MATCH($B58,INDIRECT("'"&amp;$B$2&amp;"'!$B$1:$B$1095"),0),MATCH(BW$5,INDIRECT("'"&amp;$B$2&amp;"'!5:5"),0))),0)</f>
        <v>0</v>
      </c>
      <c r="BX58" s="21">
        <f ca="1">IFERROR(INDIRECT("'"&amp;$B$2&amp;"'!"&amp;ADDRESS(MATCH($B58,INDIRECT("'"&amp;$B$2&amp;"'!$B$1:$B$1095"),0),MATCH(BX$5,INDIRECT("'"&amp;$B$2&amp;"'!5:5"),0))),0)</f>
        <v>0</v>
      </c>
      <c r="BY58" s="21">
        <f ca="1">IFERROR(INDIRECT("'"&amp;$B$2&amp;"'!"&amp;ADDRESS(MATCH($B58,INDIRECT("'"&amp;$B$2&amp;"'!$B$1:$B$1095"),0),MATCH(BY$5,INDIRECT("'"&amp;$B$2&amp;"'!5:5"),0))),0)</f>
        <v>0</v>
      </c>
      <c r="BZ58" s="21">
        <f ca="1">IFERROR(INDIRECT("'"&amp;$B$2&amp;"'!"&amp;ADDRESS(MATCH($B58,INDIRECT("'"&amp;$B$2&amp;"'!$B$1:$B$1095"),0),MATCH(BZ$5,INDIRECT("'"&amp;$B$2&amp;"'!5:5"),0))),0)</f>
        <v>0</v>
      </c>
      <c r="CA58" s="21">
        <f ca="1">IFERROR(INDIRECT("'"&amp;$B$2&amp;"'!"&amp;ADDRESS(MATCH($B58,INDIRECT("'"&amp;$B$2&amp;"'!$B$1:$B$1095"),0),MATCH(CA$5,INDIRECT("'"&amp;$B$2&amp;"'!5:5"),0))),0)</f>
        <v>0</v>
      </c>
      <c r="CB58" s="21">
        <f ca="1">IFERROR(INDIRECT("'"&amp;$B$2&amp;"'!"&amp;ADDRESS(MATCH($B58,INDIRECT("'"&amp;$B$2&amp;"'!$B$1:$B$1095"),0),MATCH(CB$5,INDIRECT("'"&amp;$B$2&amp;"'!5:5"),0))),0)</f>
        <v>0</v>
      </c>
      <c r="CC58" s="21">
        <f ca="1">IFERROR(INDIRECT("'"&amp;$B$2&amp;"'!"&amp;ADDRESS(MATCH($B58,INDIRECT("'"&amp;$B$2&amp;"'!$B$1:$B$1095"),0),MATCH(CC$5,INDIRECT("'"&amp;$B$2&amp;"'!5:5"),0))),0)</f>
        <v>0</v>
      </c>
      <c r="CD58" s="21">
        <f ca="1">IFERROR(INDIRECT("'"&amp;$B$2&amp;"'!"&amp;ADDRESS(MATCH($B58,INDIRECT("'"&amp;$B$2&amp;"'!$B$1:$B$1095"),0),MATCH(CD$5,INDIRECT("'"&amp;$B$2&amp;"'!5:5"),0))),0)</f>
        <v>0</v>
      </c>
      <c r="CE58" s="21">
        <f ca="1">IFERROR(INDIRECT("'"&amp;$B$2&amp;"'!"&amp;ADDRESS(MATCH($B58,INDIRECT("'"&amp;$B$2&amp;"'!$B$1:$B$1095"),0),MATCH(CE$5,INDIRECT("'"&amp;$B$2&amp;"'!5:5"),0))),0)</f>
        <v>0</v>
      </c>
      <c r="CF58" s="21">
        <f ca="1">IFERROR(INDIRECT("'"&amp;$B$2&amp;"'!"&amp;ADDRESS(MATCH($B58,INDIRECT("'"&amp;$B$2&amp;"'!$B$1:$B$1095"),0),MATCH(CF$5,INDIRECT("'"&amp;$B$2&amp;"'!5:5"),0))),0)</f>
        <v>0</v>
      </c>
      <c r="CG58" s="21">
        <f ca="1">IFERROR(INDIRECT("'"&amp;$B$2&amp;"'!"&amp;ADDRESS(MATCH($B58,INDIRECT("'"&amp;$B$2&amp;"'!$B$1:$B$1095"),0),MATCH(CG$5,INDIRECT("'"&amp;$B$2&amp;"'!5:5"),0))),0)</f>
        <v>0</v>
      </c>
      <c r="CH58" s="21">
        <f ca="1">IFERROR(INDIRECT("'"&amp;$B$2&amp;"'!"&amp;ADDRESS(MATCH($B58,INDIRECT("'"&amp;$B$2&amp;"'!$B$1:$B$1095"),0),MATCH(CH$5,INDIRECT("'"&amp;$B$2&amp;"'!5:5"),0))),0)</f>
        <v>0</v>
      </c>
      <c r="CI58" s="22">
        <f t="shared" ca="1" si="1"/>
        <v>74963</v>
      </c>
      <c r="CJ58" s="21">
        <f ca="1">IFERROR(INDIRECT("'"&amp;$B$2&amp;"'!"&amp;ADDRESS(MATCH($B58,INDIRECT("'"&amp;$B$2&amp;"'!$B$1:$B$1095"),0),MATCH(CJ$5,INDIRECT("'"&amp;$B$2&amp;"'!5:5"),0))),0)</f>
        <v>16</v>
      </c>
      <c r="CK58" s="21">
        <f ca="1">IFERROR(INDIRECT("'"&amp;$B$2&amp;"'!"&amp;ADDRESS(MATCH($B58,INDIRECT("'"&amp;$B$2&amp;"'!$B$1:$B$1095"),0),MATCH(CK$5,INDIRECT("'"&amp;$B$2&amp;"'!5:5"),0))),0)</f>
        <v>8468</v>
      </c>
      <c r="CL58" s="22">
        <f t="shared" ca="1" si="2"/>
        <v>54781</v>
      </c>
      <c r="CM58" s="21">
        <f ca="1">IFERROR(INDIRECT("'"&amp;$B$2&amp;"'!"&amp;ADDRESS(MATCH($B58,INDIRECT("'"&amp;$B$2&amp;"'!$B$1:$B$1095"),0),MATCH(CM$5,INDIRECT("'"&amp;$B$2&amp;"'!5:5"),0))),0)</f>
        <v>48</v>
      </c>
      <c r="CN58" s="21">
        <f ca="1">IFERROR(INDIRECT("'"&amp;$B$2&amp;"'!"&amp;ADDRESS(MATCH($B58,INDIRECT("'"&amp;$B$2&amp;"'!$B$1:$B$1095"),0),MATCH(CN$5,INDIRECT("'"&amp;$B$2&amp;"'!5:5"),0))),0)</f>
        <v>54733</v>
      </c>
      <c r="CO58" s="22">
        <f t="shared" ca="1" si="3"/>
        <v>11698</v>
      </c>
      <c r="CP58" s="21">
        <f ca="1">IFERROR(INDIRECT("'"&amp;$B$2&amp;"'!"&amp;ADDRESS(MATCH($B58,INDIRECT("'"&amp;$B$2&amp;"'!$B$1:$B$1095"),0),MATCH(CP$5,INDIRECT("'"&amp;$B$2&amp;"'!5:5"),0))),0)</f>
        <v>5109</v>
      </c>
      <c r="CQ58" s="21">
        <f ca="1">IFERROR(INDIRECT("'"&amp;$B$2&amp;"'!"&amp;ADDRESS(MATCH($B58,INDIRECT("'"&amp;$B$2&amp;"'!$B$1:$B$1095"),0),MATCH(CQ$5,INDIRECT("'"&amp;$B$2&amp;"'!5:5"),0))),0)</f>
        <v>6589</v>
      </c>
      <c r="CR58" s="21">
        <f ca="1">IFERROR(INDIRECT("'"&amp;$B$2&amp;"'!"&amp;ADDRESS(MATCH($B58,INDIRECT("'"&amp;$B$2&amp;"'!$B$1:$B$1095"),0),MATCH(CR$5,INDIRECT("'"&amp;$B$2&amp;"'!5:5"),0))),0)</f>
        <v>71650</v>
      </c>
      <c r="CS58" s="21">
        <f ca="1">IFERROR(INDIRECT("'"&amp;$B$2&amp;"'!"&amp;ADDRESS(MATCH($B58,INDIRECT("'"&amp;$B$2&amp;"'!$B$1:$B$1095"),0),MATCH(CS$5,INDIRECT("'"&amp;$B$2&amp;"'!5:5"),0))),0)</f>
        <v>0</v>
      </c>
      <c r="CT58" s="21">
        <f ca="1">IFERROR(INDIRECT("'"&amp;$B$2&amp;"'!"&amp;ADDRESS(MATCH($B58,INDIRECT("'"&amp;$B$2&amp;"'!$B$1:$B$1095"),0),MATCH(CT$5,INDIRECT("'"&amp;$B$2&amp;"'!5:5"),0))),0)</f>
        <v>0</v>
      </c>
      <c r="CU58" s="22">
        <f t="shared" ca="1" si="5"/>
        <v>151452</v>
      </c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</row>
    <row r="59" spans="1:226" ht="12.75" customHeight="1" x14ac:dyDescent="0.2">
      <c r="A59" s="67" t="s">
        <v>197</v>
      </c>
      <c r="B59" s="20">
        <v>2006</v>
      </c>
      <c r="C59" s="68" t="s">
        <v>198</v>
      </c>
      <c r="D59" s="22">
        <f t="shared" ca="1" si="0"/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IFERROR(INDIRECT("'"&amp;$B$2&amp;"'!"&amp;ADDRESS(MATCH($B59,INDIRECT("'"&amp;$B$2&amp;"'!$B$1:$B$1095"),0),MATCH(K$5,INDIRECT("'"&amp;$B$2&amp;"'!5:5"),0))),0)</f>
        <v>0</v>
      </c>
      <c r="L59" s="21">
        <f ca="1">IFERROR(INDIRECT("'"&amp;$B$2&amp;"'!"&amp;ADDRESS(MATCH($B59,INDIRECT("'"&amp;$B$2&amp;"'!$B$1:$B$1095"),0),MATCH(L$5,INDIRECT("'"&amp;$B$2&amp;"'!5:5"),0))),0)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IFERROR(INDIRECT("'"&amp;$B$2&amp;"'!"&amp;ADDRESS(MATCH($B59,INDIRECT("'"&amp;$B$2&amp;"'!$B$1:$B$1095"),0),MATCH(N$5,INDIRECT("'"&amp;$B$2&amp;"'!5:5"),0))),0)</f>
        <v>0</v>
      </c>
      <c r="O59" s="21">
        <f ca="1">IFERROR(INDIRECT("'"&amp;$B$2&amp;"'!"&amp;ADDRESS(MATCH($B59,INDIRECT("'"&amp;$B$2&amp;"'!$B$1:$B$1095"),0),MATCH(O$5,INDIRECT("'"&amp;$B$2&amp;"'!5:5"),0))),0)</f>
        <v>0</v>
      </c>
      <c r="P59" s="21">
        <f ca="1">IFERROR(INDIRECT("'"&amp;$B$2&amp;"'!"&amp;ADDRESS(MATCH($B59,INDIRECT("'"&amp;$B$2&amp;"'!$B$1:$B$1095"),0),MATCH(P$5,INDIRECT("'"&amp;$B$2&amp;"'!5:5"),0))),0)</f>
        <v>0</v>
      </c>
      <c r="Q59" s="21">
        <f ca="1">IFERROR(INDIRECT("'"&amp;$B$2&amp;"'!"&amp;ADDRESS(MATCH($B59,INDIRECT("'"&amp;$B$2&amp;"'!$B$1:$B$1095"),0),MATCH(Q$5,INDIRECT("'"&amp;$B$2&amp;"'!5:5"),0))),0)</f>
        <v>0</v>
      </c>
      <c r="R59" s="21">
        <f ca="1">IFERROR(INDIRECT("'"&amp;$B$2&amp;"'!"&amp;ADDRESS(MATCH($B59,INDIRECT("'"&amp;$B$2&amp;"'!$B$1:$B$1095"),0),MATCH(R$5,INDIRECT("'"&amp;$B$2&amp;"'!5:5"),0))),0)</f>
        <v>0</v>
      </c>
      <c r="S59" s="21">
        <f ca="1">IFERROR(INDIRECT("'"&amp;$B$2&amp;"'!"&amp;ADDRESS(MATCH($B59,INDIRECT("'"&amp;$B$2&amp;"'!$B$1:$B$1095"),0),MATCH(S$5,INDIRECT("'"&amp;$B$2&amp;"'!5:5"),0))),0)</f>
        <v>0</v>
      </c>
      <c r="T59" s="21">
        <f ca="1">IFERROR(INDIRECT("'"&amp;$B$2&amp;"'!"&amp;ADDRESS(MATCH($B59,INDIRECT("'"&amp;$B$2&amp;"'!$B$1:$B$1095"),0),MATCH(T$5,INDIRECT("'"&amp;$B$2&amp;"'!5:5"),0))),0)</f>
        <v>0</v>
      </c>
      <c r="U59" s="21">
        <f ca="1">IFERROR(INDIRECT("'"&amp;$B$2&amp;"'!"&amp;ADDRESS(MATCH($B59,INDIRECT("'"&amp;$B$2&amp;"'!$B$1:$B$1095"),0),MATCH(U$5,INDIRECT("'"&amp;$B$2&amp;"'!5:5"),0))),0)</f>
        <v>0</v>
      </c>
      <c r="V59" s="21">
        <f ca="1">IFERROR(INDIRECT("'"&amp;$B$2&amp;"'!"&amp;ADDRESS(MATCH($B59,INDIRECT("'"&amp;$B$2&amp;"'!$B$1:$B$1095"),0),MATCH(V$5,INDIRECT("'"&amp;$B$2&amp;"'!5:5"),0))),0)</f>
        <v>0</v>
      </c>
      <c r="W59" s="21">
        <f ca="1">IFERROR(INDIRECT("'"&amp;$B$2&amp;"'!"&amp;ADDRESS(MATCH($B59,INDIRECT("'"&amp;$B$2&amp;"'!$B$1:$B$1095"),0),MATCH(W$5,INDIRECT("'"&amp;$B$2&amp;"'!5:5"),0))),0)</f>
        <v>0</v>
      </c>
      <c r="X59" s="21">
        <f ca="1">IFERROR(INDIRECT("'"&amp;$B$2&amp;"'!"&amp;ADDRESS(MATCH($B59,INDIRECT("'"&amp;$B$2&amp;"'!$B$1:$B$1095"),0),MATCH(X$5,INDIRECT("'"&amp;$B$2&amp;"'!5:5"),0))),0)</f>
        <v>0</v>
      </c>
      <c r="Y59" s="21">
        <f ca="1">IFERROR(INDIRECT("'"&amp;$B$2&amp;"'!"&amp;ADDRESS(MATCH($B59,INDIRECT("'"&amp;$B$2&amp;"'!$B$1:$B$1095"),0),MATCH(Y$5,INDIRECT("'"&amp;$B$2&amp;"'!5:5"),0))),0)</f>
        <v>0</v>
      </c>
      <c r="Z59" s="21">
        <f ca="1">IFERROR(INDIRECT("'"&amp;$B$2&amp;"'!"&amp;ADDRESS(MATCH($B59,INDIRECT("'"&amp;$B$2&amp;"'!$B$1:$B$1095"),0),MATCH(Z$5,INDIRECT("'"&amp;$B$2&amp;"'!5:5"),0))),0)</f>
        <v>0</v>
      </c>
      <c r="AA59" s="21">
        <f ca="1">IFERROR(INDIRECT("'"&amp;$B$2&amp;"'!"&amp;ADDRESS(MATCH($B59,INDIRECT("'"&amp;$B$2&amp;"'!$B$1:$B$1095"),0),MATCH(AA$5,INDIRECT("'"&amp;$B$2&amp;"'!5:5"),0))),0)</f>
        <v>0</v>
      </c>
      <c r="AB59" s="21">
        <f ca="1">IFERROR(INDIRECT("'"&amp;$B$2&amp;"'!"&amp;ADDRESS(MATCH($B59,INDIRECT("'"&amp;$B$2&amp;"'!$B$1:$B$1095"),0),MATCH(AB$5,INDIRECT("'"&amp;$B$2&amp;"'!5:5"),0))),0)</f>
        <v>0</v>
      </c>
      <c r="AC59" s="21">
        <f ca="1">IFERROR(INDIRECT("'"&amp;$B$2&amp;"'!"&amp;ADDRESS(MATCH($B59,INDIRECT("'"&amp;$B$2&amp;"'!$B$1:$B$1095"),0),MATCH(AC$5,INDIRECT("'"&amp;$B$2&amp;"'!5:5"),0))),0)</f>
        <v>0</v>
      </c>
      <c r="AD59" s="21">
        <f ca="1">IFERROR(INDIRECT("'"&amp;$B$2&amp;"'!"&amp;ADDRESS(MATCH($B59,INDIRECT("'"&amp;$B$2&amp;"'!$B$1:$B$1095"),0),MATCH(AD$5,INDIRECT("'"&amp;$B$2&amp;"'!5:5"),0))),0)</f>
        <v>0</v>
      </c>
      <c r="AE59" s="21">
        <f ca="1">IFERROR(INDIRECT("'"&amp;$B$2&amp;"'!"&amp;ADDRESS(MATCH($B59,INDIRECT("'"&amp;$B$2&amp;"'!$B$1:$B$1095"),0),MATCH(AE$5,INDIRECT("'"&amp;$B$2&amp;"'!5:5"),0))),0)</f>
        <v>0</v>
      </c>
      <c r="AF59" s="21">
        <f ca="1">IFERROR(INDIRECT("'"&amp;$B$2&amp;"'!"&amp;ADDRESS(MATCH($B59,INDIRECT("'"&amp;$B$2&amp;"'!$B$1:$B$1095"),0),MATCH(AF$5,INDIRECT("'"&amp;$B$2&amp;"'!5:5"),0))),0)</f>
        <v>0</v>
      </c>
      <c r="AG59" s="21">
        <f ca="1">IFERROR(INDIRECT("'"&amp;$B$2&amp;"'!"&amp;ADDRESS(MATCH($B59,INDIRECT("'"&amp;$B$2&amp;"'!$B$1:$B$1095"),0),MATCH(AG$5,INDIRECT("'"&amp;$B$2&amp;"'!5:5"),0))),0)</f>
        <v>0</v>
      </c>
      <c r="AH59" s="21">
        <f ca="1">IFERROR(INDIRECT("'"&amp;$B$2&amp;"'!"&amp;ADDRESS(MATCH($B59,INDIRECT("'"&amp;$B$2&amp;"'!$B$1:$B$1095"),0),MATCH(AH$5,INDIRECT("'"&amp;$B$2&amp;"'!5:5"),0))),0)</f>
        <v>0</v>
      </c>
      <c r="AI59" s="21">
        <f ca="1">IFERROR(INDIRECT("'"&amp;$B$2&amp;"'!"&amp;ADDRESS(MATCH($B59,INDIRECT("'"&amp;$B$2&amp;"'!$B$1:$B$1095"),0),MATCH(AI$5,INDIRECT("'"&amp;$B$2&amp;"'!5:5"),0))),0)</f>
        <v>0</v>
      </c>
      <c r="AJ59" s="21">
        <f ca="1">IFERROR(INDIRECT("'"&amp;$B$2&amp;"'!"&amp;ADDRESS(MATCH($B59,INDIRECT("'"&amp;$B$2&amp;"'!$B$1:$B$1095"),0),MATCH(AJ$5,INDIRECT("'"&amp;$B$2&amp;"'!5:5"),0))),0)</f>
        <v>0</v>
      </c>
      <c r="AK59" s="21">
        <f ca="1">IFERROR(INDIRECT("'"&amp;$B$2&amp;"'!"&amp;ADDRESS(MATCH($B59,INDIRECT("'"&amp;$B$2&amp;"'!$B$1:$B$1095"),0),MATCH(AK$5,INDIRECT("'"&amp;$B$2&amp;"'!5:5"),0))),0)</f>
        <v>0</v>
      </c>
      <c r="AL59" s="21">
        <f ca="1">IFERROR(INDIRECT("'"&amp;$B$2&amp;"'!"&amp;ADDRESS(MATCH($B59,INDIRECT("'"&amp;$B$2&amp;"'!$B$1:$B$1095"),0),MATCH(AL$5,INDIRECT("'"&amp;$B$2&amp;"'!5:5"),0))),0)</f>
        <v>0</v>
      </c>
      <c r="AM59" s="21">
        <f ca="1">IFERROR(INDIRECT("'"&amp;$B$2&amp;"'!"&amp;ADDRESS(MATCH($B59,INDIRECT("'"&amp;$B$2&amp;"'!$B$1:$B$1095"),0),MATCH(AM$5,INDIRECT("'"&amp;$B$2&amp;"'!5:5"),0))),0)</f>
        <v>0</v>
      </c>
      <c r="AN59" s="21">
        <f ca="1">IFERROR(INDIRECT("'"&amp;$B$2&amp;"'!"&amp;ADDRESS(MATCH($B59,INDIRECT("'"&amp;$B$2&amp;"'!$B$1:$B$1095"),0),MATCH(AN$5,INDIRECT("'"&amp;$B$2&amp;"'!5:5"),0))),0)</f>
        <v>0</v>
      </c>
      <c r="AO59" s="21">
        <f ca="1">IFERROR(INDIRECT("'"&amp;$B$2&amp;"'!"&amp;ADDRESS(MATCH($B59,INDIRECT("'"&amp;$B$2&amp;"'!$B$1:$B$1095"),0),MATCH(AO$5,INDIRECT("'"&amp;$B$2&amp;"'!5:5"),0))),0)</f>
        <v>0</v>
      </c>
      <c r="AP59" s="21">
        <f ca="1">IFERROR(INDIRECT("'"&amp;$B$2&amp;"'!"&amp;ADDRESS(MATCH($B59,INDIRECT("'"&amp;$B$2&amp;"'!$B$1:$B$1095"),0),MATCH(AP$5,INDIRECT("'"&amp;$B$2&amp;"'!5:5"),0))),0)</f>
        <v>0</v>
      </c>
      <c r="AQ59" s="21">
        <f ca="1">IFERROR(INDIRECT("'"&amp;$B$2&amp;"'!"&amp;ADDRESS(MATCH($B59,INDIRECT("'"&amp;$B$2&amp;"'!$B$1:$B$1095"),0),MATCH(AQ$5,INDIRECT("'"&amp;$B$2&amp;"'!5:5"),0))),0)</f>
        <v>0</v>
      </c>
      <c r="AR59" s="21">
        <f ca="1">IFERROR(INDIRECT("'"&amp;$B$2&amp;"'!"&amp;ADDRESS(MATCH($B59,INDIRECT("'"&amp;$B$2&amp;"'!$B$1:$B$1095"),0),MATCH(AR$5,INDIRECT("'"&amp;$B$2&amp;"'!5:5"),0))),0)</f>
        <v>0</v>
      </c>
      <c r="AS59" s="21">
        <f ca="1">IFERROR(INDIRECT("'"&amp;$B$2&amp;"'!"&amp;ADDRESS(MATCH($B59,INDIRECT("'"&amp;$B$2&amp;"'!$B$1:$B$1095"),0),MATCH(AS$5,INDIRECT("'"&amp;$B$2&amp;"'!5:5"),0))),0)</f>
        <v>0</v>
      </c>
      <c r="AT59" s="21">
        <f ca="1">IFERROR(INDIRECT("'"&amp;$B$2&amp;"'!"&amp;ADDRESS(MATCH($B59,INDIRECT("'"&amp;$B$2&amp;"'!$B$1:$B$1095"),0),MATCH(AT$5,INDIRECT("'"&amp;$B$2&amp;"'!5:5"),0))),0)</f>
        <v>0</v>
      </c>
      <c r="AU59" s="21">
        <f ca="1">IFERROR(INDIRECT("'"&amp;$B$2&amp;"'!"&amp;ADDRESS(MATCH($B59,INDIRECT("'"&amp;$B$2&amp;"'!$B$1:$B$1095"),0),MATCH(AU$5,INDIRECT("'"&amp;$B$2&amp;"'!5:5"),0))),0)</f>
        <v>0</v>
      </c>
      <c r="AV59" s="21">
        <f ca="1">IFERROR(INDIRECT("'"&amp;$B$2&amp;"'!"&amp;ADDRESS(MATCH($B59,INDIRECT("'"&amp;$B$2&amp;"'!$B$1:$B$1095"),0),MATCH(AV$5,INDIRECT("'"&amp;$B$2&amp;"'!5:5"),0))),0)</f>
        <v>0</v>
      </c>
      <c r="AW59" s="21">
        <f ca="1">IFERROR(INDIRECT("'"&amp;$B$2&amp;"'!"&amp;ADDRESS(MATCH($B59,INDIRECT("'"&amp;$B$2&amp;"'!$B$1:$B$1095"),0),MATCH(AW$5,INDIRECT("'"&amp;$B$2&amp;"'!5:5"),0))),0)</f>
        <v>0</v>
      </c>
      <c r="AX59" s="21">
        <f ca="1">IFERROR(INDIRECT("'"&amp;$B$2&amp;"'!"&amp;ADDRESS(MATCH($B59,INDIRECT("'"&amp;$B$2&amp;"'!$B$1:$B$1095"),0),MATCH(AX$5,INDIRECT("'"&amp;$B$2&amp;"'!5:5"),0))),0)</f>
        <v>0</v>
      </c>
      <c r="AY59" s="21">
        <f ca="1">IFERROR(INDIRECT("'"&amp;$B$2&amp;"'!"&amp;ADDRESS(MATCH($B59,INDIRECT("'"&amp;$B$2&amp;"'!$B$1:$B$1095"),0),MATCH(AY$5,INDIRECT("'"&amp;$B$2&amp;"'!5:5"),0))),0)</f>
        <v>0</v>
      </c>
      <c r="AZ59" s="21">
        <f ca="1">IFERROR(INDIRECT("'"&amp;$B$2&amp;"'!"&amp;ADDRESS(MATCH($B59,INDIRECT("'"&amp;$B$2&amp;"'!$B$1:$B$1095"),0),MATCH(AZ$5,INDIRECT("'"&amp;$B$2&amp;"'!5:5"),0))),0)</f>
        <v>0</v>
      </c>
      <c r="BA59" s="21">
        <f ca="1">IFERROR(INDIRECT("'"&amp;$B$2&amp;"'!"&amp;ADDRESS(MATCH($B59,INDIRECT("'"&amp;$B$2&amp;"'!$B$1:$B$1095"),0),MATCH(BA$5,INDIRECT("'"&amp;$B$2&amp;"'!5:5"),0))),0)</f>
        <v>0</v>
      </c>
      <c r="BB59" s="21">
        <f ca="1">IFERROR(INDIRECT("'"&amp;$B$2&amp;"'!"&amp;ADDRESS(MATCH($B59,INDIRECT("'"&amp;$B$2&amp;"'!$B$1:$B$1095"),0),MATCH(BB$5,INDIRECT("'"&amp;$B$2&amp;"'!5:5"),0))),0)</f>
        <v>0</v>
      </c>
      <c r="BC59" s="21">
        <f ca="1">IFERROR(INDIRECT("'"&amp;$B$2&amp;"'!"&amp;ADDRESS(MATCH($B59,INDIRECT("'"&amp;$B$2&amp;"'!$B$1:$B$1095"),0),MATCH(BC$5,INDIRECT("'"&amp;$B$2&amp;"'!5:5"),0))),0)</f>
        <v>0</v>
      </c>
      <c r="BD59" s="21">
        <f ca="1">IFERROR(INDIRECT("'"&amp;$B$2&amp;"'!"&amp;ADDRESS(MATCH($B59,INDIRECT("'"&amp;$B$2&amp;"'!$B$1:$B$1095"),0),MATCH(BD$5,INDIRECT("'"&amp;$B$2&amp;"'!5:5"),0))),0)</f>
        <v>49.3</v>
      </c>
      <c r="BE59" s="21">
        <f ca="1">IFERROR(INDIRECT("'"&amp;$B$2&amp;"'!"&amp;ADDRESS(MATCH($B59,INDIRECT("'"&amp;$B$2&amp;"'!$B$1:$B$1095"),0),MATCH(BE$5,INDIRECT("'"&amp;$B$2&amp;"'!5:5"),0))),0)</f>
        <v>0</v>
      </c>
      <c r="BF59" s="21">
        <f ca="1">IFERROR(INDIRECT("'"&amp;$B$2&amp;"'!"&amp;ADDRESS(MATCH($B59,INDIRECT("'"&amp;$B$2&amp;"'!$B$1:$B$1095"),0),MATCH(BF$5,INDIRECT("'"&amp;$B$2&amp;"'!5:5"),0))),0)</f>
        <v>0</v>
      </c>
      <c r="BG59" s="21">
        <f ca="1">IFERROR(INDIRECT("'"&amp;$B$2&amp;"'!"&amp;ADDRESS(MATCH($B59,INDIRECT("'"&amp;$B$2&amp;"'!$B$1:$B$1095"),0),MATCH(BG$5,INDIRECT("'"&amp;$B$2&amp;"'!5:5"),0))),0)</f>
        <v>0</v>
      </c>
      <c r="BH59" s="21">
        <f ca="1">IFERROR(INDIRECT("'"&amp;$B$2&amp;"'!"&amp;ADDRESS(MATCH($B59,INDIRECT("'"&amp;$B$2&amp;"'!$B$1:$B$1095"),0),MATCH(BH$5,INDIRECT("'"&amp;$B$2&amp;"'!5:5"),0))),0)</f>
        <v>0</v>
      </c>
      <c r="BI59" s="21">
        <f ca="1">IFERROR(INDIRECT("'"&amp;$B$2&amp;"'!"&amp;ADDRESS(MATCH($B59,INDIRECT("'"&amp;$B$2&amp;"'!$B$1:$B$1095"),0),MATCH(BI$5,INDIRECT("'"&amp;$B$2&amp;"'!5:5"),0))),0)</f>
        <v>0</v>
      </c>
      <c r="BJ59" s="21">
        <f ca="1">IFERROR(INDIRECT("'"&amp;$B$2&amp;"'!"&amp;ADDRESS(MATCH($B59,INDIRECT("'"&amp;$B$2&amp;"'!$B$1:$B$1095"),0),MATCH(BJ$5,INDIRECT("'"&amp;$B$2&amp;"'!5:5"),0))),0)</f>
        <v>0</v>
      </c>
      <c r="BK59" s="21">
        <f ca="1">IFERROR(INDIRECT("'"&amp;$B$2&amp;"'!"&amp;ADDRESS(MATCH($B59,INDIRECT("'"&amp;$B$2&amp;"'!$B$1:$B$1095"),0),MATCH(BK$5,INDIRECT("'"&amp;$B$2&amp;"'!5:5"),0))),0)</f>
        <v>0</v>
      </c>
      <c r="BL59" s="21">
        <f ca="1">IFERROR(INDIRECT("'"&amp;$B$2&amp;"'!"&amp;ADDRESS(MATCH($B59,INDIRECT("'"&amp;$B$2&amp;"'!$B$1:$B$1095"),0),MATCH(BL$5,INDIRECT("'"&amp;$B$2&amp;"'!5:5"),0))),0)</f>
        <v>0</v>
      </c>
      <c r="BM59" s="21">
        <f ca="1">IFERROR(INDIRECT("'"&amp;$B$2&amp;"'!"&amp;ADDRESS(MATCH($B59,INDIRECT("'"&amp;$B$2&amp;"'!$B$1:$B$1095"),0),MATCH(BM$5,INDIRECT("'"&amp;$B$2&amp;"'!5:5"),0))),0)</f>
        <v>0</v>
      </c>
      <c r="BN59" s="21">
        <f ca="1">IFERROR(INDIRECT("'"&amp;$B$2&amp;"'!"&amp;ADDRESS(MATCH($B59,INDIRECT("'"&amp;$B$2&amp;"'!$B$1:$B$1095"),0),MATCH(BN$5,INDIRECT("'"&amp;$B$2&amp;"'!5:5"),0))),0)</f>
        <v>0</v>
      </c>
      <c r="BO59" s="21">
        <f ca="1">IFERROR(INDIRECT("'"&amp;$B$2&amp;"'!"&amp;ADDRESS(MATCH($B59,INDIRECT("'"&amp;$B$2&amp;"'!$B$1:$B$1095"),0),MATCH(BO$5,INDIRECT("'"&amp;$B$2&amp;"'!5:5"),0))),0)</f>
        <v>0</v>
      </c>
      <c r="BP59" s="21">
        <f ca="1">IFERROR(INDIRECT("'"&amp;$B$2&amp;"'!"&amp;ADDRESS(MATCH($B59,INDIRECT("'"&amp;$B$2&amp;"'!$B$1:$B$1095"),0),MATCH(BP$5,INDIRECT("'"&amp;$B$2&amp;"'!5:5"),0))),0)</f>
        <v>0</v>
      </c>
      <c r="BQ59" s="21">
        <f ca="1">IFERROR(INDIRECT("'"&amp;$B$2&amp;"'!"&amp;ADDRESS(MATCH($B59,INDIRECT("'"&amp;$B$2&amp;"'!$B$1:$B$1095"),0),MATCH(BQ$5,INDIRECT("'"&amp;$B$2&amp;"'!5:5"),0))),0)</f>
        <v>0</v>
      </c>
      <c r="BR59" s="21">
        <f ca="1">IFERROR(INDIRECT("'"&amp;$B$2&amp;"'!"&amp;ADDRESS(MATCH($B59,INDIRECT("'"&amp;$B$2&amp;"'!$B$1:$B$1095"),0),MATCH(BR$5,INDIRECT("'"&amp;$B$2&amp;"'!5:5"),0))),0)</f>
        <v>0</v>
      </c>
      <c r="BS59" s="21">
        <f ca="1">IFERROR(INDIRECT("'"&amp;$B$2&amp;"'!"&amp;ADDRESS(MATCH($B59,INDIRECT("'"&amp;$B$2&amp;"'!$B$1:$B$1095"),0),MATCH(BS$5,INDIRECT("'"&amp;$B$2&amp;"'!5:5"),0))),0)</f>
        <v>0</v>
      </c>
      <c r="BT59" s="21">
        <f ca="1">IFERROR(INDIRECT("'"&amp;$B$2&amp;"'!"&amp;ADDRESS(MATCH($B59,INDIRECT("'"&amp;$B$2&amp;"'!$B$1:$B$1095"),0),MATCH(BT$5,INDIRECT("'"&amp;$B$2&amp;"'!5:5"),0))),0)</f>
        <v>0</v>
      </c>
      <c r="BU59" s="21">
        <f ca="1">IFERROR(INDIRECT("'"&amp;$B$2&amp;"'!"&amp;ADDRESS(MATCH($B59,INDIRECT("'"&amp;$B$2&amp;"'!$B$1:$B$1095"),0),MATCH(BU$5,INDIRECT("'"&amp;$B$2&amp;"'!5:5"),0))),0)</f>
        <v>0</v>
      </c>
      <c r="BV59" s="21">
        <f ca="1">IFERROR(INDIRECT("'"&amp;$B$2&amp;"'!"&amp;ADDRESS(MATCH($B59,INDIRECT("'"&amp;$B$2&amp;"'!$B$1:$B$1095"),0),MATCH(BV$5,INDIRECT("'"&amp;$B$2&amp;"'!5:5"),0))),0)</f>
        <v>0</v>
      </c>
      <c r="BW59" s="21">
        <f ca="1">IFERROR(INDIRECT("'"&amp;$B$2&amp;"'!"&amp;ADDRESS(MATCH($B59,INDIRECT("'"&amp;$B$2&amp;"'!$B$1:$B$1095"),0),MATCH(BW$5,INDIRECT("'"&amp;$B$2&amp;"'!5:5"),0))),0)</f>
        <v>0</v>
      </c>
      <c r="BX59" s="21">
        <f ca="1">IFERROR(INDIRECT("'"&amp;$B$2&amp;"'!"&amp;ADDRESS(MATCH($B59,INDIRECT("'"&amp;$B$2&amp;"'!$B$1:$B$1095"),0),MATCH(BX$5,INDIRECT("'"&amp;$B$2&amp;"'!5:5"),0))),0)</f>
        <v>0</v>
      </c>
      <c r="BY59" s="21">
        <f ca="1">IFERROR(INDIRECT("'"&amp;$B$2&amp;"'!"&amp;ADDRESS(MATCH($B59,INDIRECT("'"&amp;$B$2&amp;"'!$B$1:$B$1095"),0),MATCH(BY$5,INDIRECT("'"&amp;$B$2&amp;"'!5:5"),0))),0)</f>
        <v>0</v>
      </c>
      <c r="BZ59" s="21">
        <f ca="1">IFERROR(INDIRECT("'"&amp;$B$2&amp;"'!"&amp;ADDRESS(MATCH($B59,INDIRECT("'"&amp;$B$2&amp;"'!$B$1:$B$1095"),0),MATCH(BZ$5,INDIRECT("'"&amp;$B$2&amp;"'!5:5"),0))),0)</f>
        <v>0</v>
      </c>
      <c r="CA59" s="21">
        <f ca="1">IFERROR(INDIRECT("'"&amp;$B$2&amp;"'!"&amp;ADDRESS(MATCH($B59,INDIRECT("'"&amp;$B$2&amp;"'!$B$1:$B$1095"),0),MATCH(CA$5,INDIRECT("'"&amp;$B$2&amp;"'!5:5"),0))),0)</f>
        <v>0</v>
      </c>
      <c r="CB59" s="21">
        <f ca="1">IFERROR(INDIRECT("'"&amp;$B$2&amp;"'!"&amp;ADDRESS(MATCH($B59,INDIRECT("'"&amp;$B$2&amp;"'!$B$1:$B$1095"),0),MATCH(CB$5,INDIRECT("'"&amp;$B$2&amp;"'!5:5"),0))),0)</f>
        <v>0</v>
      </c>
      <c r="CC59" s="21">
        <f ca="1">IFERROR(INDIRECT("'"&amp;$B$2&amp;"'!"&amp;ADDRESS(MATCH($B59,INDIRECT("'"&amp;$B$2&amp;"'!$B$1:$B$1095"),0),MATCH(CC$5,INDIRECT("'"&amp;$B$2&amp;"'!5:5"),0))),0)</f>
        <v>0</v>
      </c>
      <c r="CD59" s="21">
        <f ca="1">IFERROR(INDIRECT("'"&amp;$B$2&amp;"'!"&amp;ADDRESS(MATCH($B59,INDIRECT("'"&amp;$B$2&amp;"'!$B$1:$B$1095"),0),MATCH(CD$5,INDIRECT("'"&amp;$B$2&amp;"'!5:5"),0))),0)</f>
        <v>0</v>
      </c>
      <c r="CE59" s="21">
        <f ca="1">IFERROR(INDIRECT("'"&amp;$B$2&amp;"'!"&amp;ADDRESS(MATCH($B59,INDIRECT("'"&amp;$B$2&amp;"'!$B$1:$B$1095"),0),MATCH(CE$5,INDIRECT("'"&amp;$B$2&amp;"'!5:5"),0))),0)</f>
        <v>0</v>
      </c>
      <c r="CF59" s="21">
        <f ca="1">IFERROR(INDIRECT("'"&amp;$B$2&amp;"'!"&amp;ADDRESS(MATCH($B59,INDIRECT("'"&amp;$B$2&amp;"'!$B$1:$B$1095"),0),MATCH(CF$5,INDIRECT("'"&amp;$B$2&amp;"'!5:5"),0))),0)</f>
        <v>0</v>
      </c>
      <c r="CG59" s="21">
        <f ca="1">IFERROR(INDIRECT("'"&amp;$B$2&amp;"'!"&amp;ADDRESS(MATCH($B59,INDIRECT("'"&amp;$B$2&amp;"'!$B$1:$B$1095"),0),MATCH(CG$5,INDIRECT("'"&amp;$B$2&amp;"'!5:5"),0))),0)</f>
        <v>0</v>
      </c>
      <c r="CH59" s="21">
        <f ca="1">IFERROR(INDIRECT("'"&amp;$B$2&amp;"'!"&amp;ADDRESS(MATCH($B59,INDIRECT("'"&amp;$B$2&amp;"'!$B$1:$B$1095"),0),MATCH(CH$5,INDIRECT("'"&amp;$B$2&amp;"'!5:5"),0))),0)</f>
        <v>0</v>
      </c>
      <c r="CI59" s="22">
        <f t="shared" ca="1" si="1"/>
        <v>0</v>
      </c>
      <c r="CJ59" s="21">
        <f ca="1">IFERROR(INDIRECT("'"&amp;$B$2&amp;"'!"&amp;ADDRESS(MATCH($B59,INDIRECT("'"&amp;$B$2&amp;"'!$B$1:$B$1095"),0),MATCH(CJ$5,INDIRECT("'"&amp;$B$2&amp;"'!5:5"),0))),0)</f>
        <v>0</v>
      </c>
      <c r="CK59" s="21">
        <f ca="1">IFERROR(INDIRECT("'"&amp;$B$2&amp;"'!"&amp;ADDRESS(MATCH($B59,INDIRECT("'"&amp;$B$2&amp;"'!$B$1:$B$1095"),0),MATCH(CK$5,INDIRECT("'"&amp;$B$2&amp;"'!5:5"),0))),0)</f>
        <v>0</v>
      </c>
      <c r="CL59" s="22">
        <f t="shared" ca="1" si="2"/>
        <v>0</v>
      </c>
      <c r="CM59" s="21">
        <f ca="1">IFERROR(INDIRECT("'"&amp;$B$2&amp;"'!"&amp;ADDRESS(MATCH($B59,INDIRECT("'"&amp;$B$2&amp;"'!$B$1:$B$1095"),0),MATCH(CM$5,INDIRECT("'"&amp;$B$2&amp;"'!5:5"),0))),0)</f>
        <v>0</v>
      </c>
      <c r="CN59" s="21">
        <f ca="1">IFERROR(INDIRECT("'"&amp;$B$2&amp;"'!"&amp;ADDRESS(MATCH($B59,INDIRECT("'"&amp;$B$2&amp;"'!$B$1:$B$1095"),0),MATCH(CN$5,INDIRECT("'"&amp;$B$2&amp;"'!5:5"),0))),0)</f>
        <v>0</v>
      </c>
      <c r="CO59" s="22">
        <f t="shared" ca="1" si="3"/>
        <v>0</v>
      </c>
      <c r="CP59" s="21">
        <f ca="1">IFERROR(INDIRECT("'"&amp;$B$2&amp;"'!"&amp;ADDRESS(MATCH($B59,INDIRECT("'"&amp;$B$2&amp;"'!$B$1:$B$1095"),0),MATCH(CP$5,INDIRECT("'"&amp;$B$2&amp;"'!5:5"),0))),0)</f>
        <v>0</v>
      </c>
      <c r="CQ59" s="21">
        <f ca="1">IFERROR(INDIRECT("'"&amp;$B$2&amp;"'!"&amp;ADDRESS(MATCH($B59,INDIRECT("'"&amp;$B$2&amp;"'!$B$1:$B$1095"),0),MATCH(CQ$5,INDIRECT("'"&amp;$B$2&amp;"'!5:5"),0))),0)</f>
        <v>0</v>
      </c>
      <c r="CR59" s="21">
        <f ca="1">IFERROR(INDIRECT("'"&amp;$B$2&amp;"'!"&amp;ADDRESS(MATCH($B59,INDIRECT("'"&amp;$B$2&amp;"'!$B$1:$B$1095"),0),MATCH(CR$5,INDIRECT("'"&amp;$B$2&amp;"'!5:5"),0))),0)</f>
        <v>0</v>
      </c>
      <c r="CS59" s="21">
        <f ca="1">IFERROR(INDIRECT("'"&amp;$B$2&amp;"'!"&amp;ADDRESS(MATCH($B59,INDIRECT("'"&amp;$B$2&amp;"'!$B$1:$B$1095"),0),MATCH(CS$5,INDIRECT("'"&amp;$B$2&amp;"'!5:5"),0))),0)</f>
        <v>0</v>
      </c>
      <c r="CT59" s="21">
        <f ca="1">IFERROR(INDIRECT("'"&amp;$B$2&amp;"'!"&amp;ADDRESS(MATCH($B59,INDIRECT("'"&amp;$B$2&amp;"'!$B$1:$B$1095"),0),MATCH(CT$5,INDIRECT("'"&amp;$B$2&amp;"'!5:5"),0))),0)</f>
        <v>0</v>
      </c>
      <c r="CU59" s="22">
        <f t="shared" ca="1" si="5"/>
        <v>49.3</v>
      </c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</row>
    <row r="60" spans="1:226" ht="12.75" customHeight="1" x14ac:dyDescent="0.2">
      <c r="A60" s="67" t="s">
        <v>199</v>
      </c>
      <c r="B60" s="20">
        <v>2007</v>
      </c>
      <c r="C60" s="68" t="s">
        <v>195</v>
      </c>
      <c r="D60" s="22">
        <f t="shared" ca="1" si="0"/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IFERROR(INDIRECT("'"&amp;$B$2&amp;"'!"&amp;ADDRESS(MATCH($B60,INDIRECT("'"&amp;$B$2&amp;"'!$B$1:$B$1095"),0),MATCH(K$5,INDIRECT("'"&amp;$B$2&amp;"'!5:5"),0))),0)</f>
        <v>0</v>
      </c>
      <c r="L60" s="21">
        <f ca="1">IFERROR(INDIRECT("'"&amp;$B$2&amp;"'!"&amp;ADDRESS(MATCH($B60,INDIRECT("'"&amp;$B$2&amp;"'!$B$1:$B$1095"),0),MATCH(L$5,INDIRECT("'"&amp;$B$2&amp;"'!5:5"),0))),0)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IFERROR(INDIRECT("'"&amp;$B$2&amp;"'!"&amp;ADDRESS(MATCH($B60,INDIRECT("'"&amp;$B$2&amp;"'!$B$1:$B$1095"),0),MATCH(N$5,INDIRECT("'"&amp;$B$2&amp;"'!5:5"),0))),0)</f>
        <v>0</v>
      </c>
      <c r="O60" s="21">
        <f ca="1">IFERROR(INDIRECT("'"&amp;$B$2&amp;"'!"&amp;ADDRESS(MATCH($B60,INDIRECT("'"&amp;$B$2&amp;"'!$B$1:$B$1095"),0),MATCH(O$5,INDIRECT("'"&amp;$B$2&amp;"'!5:5"),0))),0)</f>
        <v>0</v>
      </c>
      <c r="P60" s="21">
        <f ca="1">IFERROR(INDIRECT("'"&amp;$B$2&amp;"'!"&amp;ADDRESS(MATCH($B60,INDIRECT("'"&amp;$B$2&amp;"'!$B$1:$B$1095"),0),MATCH(P$5,INDIRECT("'"&amp;$B$2&amp;"'!5:5"),0))),0)</f>
        <v>0</v>
      </c>
      <c r="Q60" s="21">
        <f ca="1">IFERROR(INDIRECT("'"&amp;$B$2&amp;"'!"&amp;ADDRESS(MATCH($B60,INDIRECT("'"&amp;$B$2&amp;"'!$B$1:$B$1095"),0),MATCH(Q$5,INDIRECT("'"&amp;$B$2&amp;"'!5:5"),0))),0)</f>
        <v>0</v>
      </c>
      <c r="R60" s="21">
        <f ca="1">IFERROR(INDIRECT("'"&amp;$B$2&amp;"'!"&amp;ADDRESS(MATCH($B60,INDIRECT("'"&amp;$B$2&amp;"'!$B$1:$B$1095"),0),MATCH(R$5,INDIRECT("'"&amp;$B$2&amp;"'!5:5"),0))),0)</f>
        <v>0</v>
      </c>
      <c r="S60" s="21">
        <f ca="1">IFERROR(INDIRECT("'"&amp;$B$2&amp;"'!"&amp;ADDRESS(MATCH($B60,INDIRECT("'"&amp;$B$2&amp;"'!$B$1:$B$1095"),0),MATCH(S$5,INDIRECT("'"&amp;$B$2&amp;"'!5:5"),0))),0)</f>
        <v>0</v>
      </c>
      <c r="T60" s="21">
        <f ca="1">IFERROR(INDIRECT("'"&amp;$B$2&amp;"'!"&amp;ADDRESS(MATCH($B60,INDIRECT("'"&amp;$B$2&amp;"'!$B$1:$B$1095"),0),MATCH(T$5,INDIRECT("'"&amp;$B$2&amp;"'!5:5"),0))),0)</f>
        <v>0</v>
      </c>
      <c r="U60" s="21">
        <f ca="1">IFERROR(INDIRECT("'"&amp;$B$2&amp;"'!"&amp;ADDRESS(MATCH($B60,INDIRECT("'"&amp;$B$2&amp;"'!$B$1:$B$1095"),0),MATCH(U$5,INDIRECT("'"&amp;$B$2&amp;"'!5:5"),0))),0)</f>
        <v>0</v>
      </c>
      <c r="V60" s="21">
        <f ca="1">IFERROR(INDIRECT("'"&amp;$B$2&amp;"'!"&amp;ADDRESS(MATCH($B60,INDIRECT("'"&amp;$B$2&amp;"'!$B$1:$B$1095"),0),MATCH(V$5,INDIRECT("'"&amp;$B$2&amp;"'!5:5"),0))),0)</f>
        <v>0</v>
      </c>
      <c r="W60" s="21">
        <f ca="1">IFERROR(INDIRECT("'"&amp;$B$2&amp;"'!"&amp;ADDRESS(MATCH($B60,INDIRECT("'"&amp;$B$2&amp;"'!$B$1:$B$1095"),0),MATCH(W$5,INDIRECT("'"&amp;$B$2&amp;"'!5:5"),0))),0)</f>
        <v>0</v>
      </c>
      <c r="X60" s="21">
        <f ca="1">IFERROR(INDIRECT("'"&amp;$B$2&amp;"'!"&amp;ADDRESS(MATCH($B60,INDIRECT("'"&amp;$B$2&amp;"'!$B$1:$B$1095"),0),MATCH(X$5,INDIRECT("'"&amp;$B$2&amp;"'!5:5"),0))),0)</f>
        <v>0</v>
      </c>
      <c r="Y60" s="21">
        <f ca="1">IFERROR(INDIRECT("'"&amp;$B$2&amp;"'!"&amp;ADDRESS(MATCH($B60,INDIRECT("'"&amp;$B$2&amp;"'!$B$1:$B$1095"),0),MATCH(Y$5,INDIRECT("'"&amp;$B$2&amp;"'!5:5"),0))),0)</f>
        <v>0</v>
      </c>
      <c r="Z60" s="21">
        <f ca="1">IFERROR(INDIRECT("'"&amp;$B$2&amp;"'!"&amp;ADDRESS(MATCH($B60,INDIRECT("'"&amp;$B$2&amp;"'!$B$1:$B$1095"),0),MATCH(Z$5,INDIRECT("'"&amp;$B$2&amp;"'!5:5"),0))),0)</f>
        <v>0</v>
      </c>
      <c r="AA60" s="21">
        <f ca="1">IFERROR(INDIRECT("'"&amp;$B$2&amp;"'!"&amp;ADDRESS(MATCH($B60,INDIRECT("'"&amp;$B$2&amp;"'!$B$1:$B$1095"),0),MATCH(AA$5,INDIRECT("'"&amp;$B$2&amp;"'!5:5"),0))),0)</f>
        <v>0</v>
      </c>
      <c r="AB60" s="21">
        <f ca="1">IFERROR(INDIRECT("'"&amp;$B$2&amp;"'!"&amp;ADDRESS(MATCH($B60,INDIRECT("'"&amp;$B$2&amp;"'!$B$1:$B$1095"),0),MATCH(AB$5,INDIRECT("'"&amp;$B$2&amp;"'!5:5"),0))),0)</f>
        <v>0</v>
      </c>
      <c r="AC60" s="21">
        <f ca="1">IFERROR(INDIRECT("'"&amp;$B$2&amp;"'!"&amp;ADDRESS(MATCH($B60,INDIRECT("'"&amp;$B$2&amp;"'!$B$1:$B$1095"),0),MATCH(AC$5,INDIRECT("'"&amp;$B$2&amp;"'!5:5"),0))),0)</f>
        <v>0</v>
      </c>
      <c r="AD60" s="21">
        <f ca="1">IFERROR(INDIRECT("'"&amp;$B$2&amp;"'!"&amp;ADDRESS(MATCH($B60,INDIRECT("'"&amp;$B$2&amp;"'!$B$1:$B$1095"),0),MATCH(AD$5,INDIRECT("'"&amp;$B$2&amp;"'!5:5"),0))),0)</f>
        <v>0</v>
      </c>
      <c r="AE60" s="21">
        <f ca="1">IFERROR(INDIRECT("'"&amp;$B$2&amp;"'!"&amp;ADDRESS(MATCH($B60,INDIRECT("'"&amp;$B$2&amp;"'!$B$1:$B$1095"),0),MATCH(AE$5,INDIRECT("'"&amp;$B$2&amp;"'!5:5"),0))),0)</f>
        <v>0</v>
      </c>
      <c r="AF60" s="21">
        <f ca="1">IFERROR(INDIRECT("'"&amp;$B$2&amp;"'!"&amp;ADDRESS(MATCH($B60,INDIRECT("'"&amp;$B$2&amp;"'!$B$1:$B$1095"),0),MATCH(AF$5,INDIRECT("'"&amp;$B$2&amp;"'!5:5"),0))),0)</f>
        <v>0</v>
      </c>
      <c r="AG60" s="21">
        <f ca="1">IFERROR(INDIRECT("'"&amp;$B$2&amp;"'!"&amp;ADDRESS(MATCH($B60,INDIRECT("'"&amp;$B$2&amp;"'!$B$1:$B$1095"),0),MATCH(AG$5,INDIRECT("'"&amp;$B$2&amp;"'!5:5"),0))),0)</f>
        <v>0</v>
      </c>
      <c r="AH60" s="21">
        <f ca="1">IFERROR(INDIRECT("'"&amp;$B$2&amp;"'!"&amp;ADDRESS(MATCH($B60,INDIRECT("'"&amp;$B$2&amp;"'!$B$1:$B$1095"),0),MATCH(AH$5,INDIRECT("'"&amp;$B$2&amp;"'!5:5"),0))),0)</f>
        <v>0</v>
      </c>
      <c r="AI60" s="21">
        <f ca="1">IFERROR(INDIRECT("'"&amp;$B$2&amp;"'!"&amp;ADDRESS(MATCH($B60,INDIRECT("'"&amp;$B$2&amp;"'!$B$1:$B$1095"),0),MATCH(AI$5,INDIRECT("'"&amp;$B$2&amp;"'!5:5"),0))),0)</f>
        <v>0</v>
      </c>
      <c r="AJ60" s="21">
        <f ca="1">IFERROR(INDIRECT("'"&amp;$B$2&amp;"'!"&amp;ADDRESS(MATCH($B60,INDIRECT("'"&amp;$B$2&amp;"'!$B$1:$B$1095"),0),MATCH(AJ$5,INDIRECT("'"&amp;$B$2&amp;"'!5:5"),0))),0)</f>
        <v>0</v>
      </c>
      <c r="AK60" s="21">
        <f ca="1">IFERROR(INDIRECT("'"&amp;$B$2&amp;"'!"&amp;ADDRESS(MATCH($B60,INDIRECT("'"&amp;$B$2&amp;"'!$B$1:$B$1095"),0),MATCH(AK$5,INDIRECT("'"&amp;$B$2&amp;"'!5:5"),0))),0)</f>
        <v>0</v>
      </c>
      <c r="AL60" s="21">
        <f ca="1">IFERROR(INDIRECT("'"&amp;$B$2&amp;"'!"&amp;ADDRESS(MATCH($B60,INDIRECT("'"&amp;$B$2&amp;"'!$B$1:$B$1095"),0),MATCH(AL$5,INDIRECT("'"&amp;$B$2&amp;"'!5:5"),0))),0)</f>
        <v>0</v>
      </c>
      <c r="AM60" s="21">
        <f ca="1">IFERROR(INDIRECT("'"&amp;$B$2&amp;"'!"&amp;ADDRESS(MATCH($B60,INDIRECT("'"&amp;$B$2&amp;"'!$B$1:$B$1095"),0),MATCH(AM$5,INDIRECT("'"&amp;$B$2&amp;"'!5:5"),0))),0)</f>
        <v>0</v>
      </c>
      <c r="AN60" s="21">
        <f ca="1">IFERROR(INDIRECT("'"&amp;$B$2&amp;"'!"&amp;ADDRESS(MATCH($B60,INDIRECT("'"&amp;$B$2&amp;"'!$B$1:$B$1095"),0),MATCH(AN$5,INDIRECT("'"&amp;$B$2&amp;"'!5:5"),0))),0)</f>
        <v>0</v>
      </c>
      <c r="AO60" s="21">
        <f ca="1">IFERROR(INDIRECT("'"&amp;$B$2&amp;"'!"&amp;ADDRESS(MATCH($B60,INDIRECT("'"&amp;$B$2&amp;"'!$B$1:$B$1095"),0),MATCH(AO$5,INDIRECT("'"&amp;$B$2&amp;"'!5:5"),0))),0)</f>
        <v>0</v>
      </c>
      <c r="AP60" s="21">
        <f ca="1">IFERROR(INDIRECT("'"&amp;$B$2&amp;"'!"&amp;ADDRESS(MATCH($B60,INDIRECT("'"&amp;$B$2&amp;"'!$B$1:$B$1095"),0),MATCH(AP$5,INDIRECT("'"&amp;$B$2&amp;"'!5:5"),0))),0)</f>
        <v>0</v>
      </c>
      <c r="AQ60" s="21">
        <f ca="1">IFERROR(INDIRECT("'"&amp;$B$2&amp;"'!"&amp;ADDRESS(MATCH($B60,INDIRECT("'"&amp;$B$2&amp;"'!$B$1:$B$1095"),0),MATCH(AQ$5,INDIRECT("'"&amp;$B$2&amp;"'!5:5"),0))),0)</f>
        <v>0</v>
      </c>
      <c r="AR60" s="21">
        <f ca="1">IFERROR(INDIRECT("'"&amp;$B$2&amp;"'!"&amp;ADDRESS(MATCH($B60,INDIRECT("'"&amp;$B$2&amp;"'!$B$1:$B$1095"),0),MATCH(AR$5,INDIRECT("'"&amp;$B$2&amp;"'!5:5"),0))),0)</f>
        <v>0</v>
      </c>
      <c r="AS60" s="21">
        <f ca="1">IFERROR(INDIRECT("'"&amp;$B$2&amp;"'!"&amp;ADDRESS(MATCH($B60,INDIRECT("'"&amp;$B$2&amp;"'!$B$1:$B$1095"),0),MATCH(AS$5,INDIRECT("'"&amp;$B$2&amp;"'!5:5"),0))),0)</f>
        <v>0</v>
      </c>
      <c r="AT60" s="21">
        <f ca="1">IFERROR(INDIRECT("'"&amp;$B$2&amp;"'!"&amp;ADDRESS(MATCH($B60,INDIRECT("'"&amp;$B$2&amp;"'!$B$1:$B$1095"),0),MATCH(AT$5,INDIRECT("'"&amp;$B$2&amp;"'!5:5"),0))),0)</f>
        <v>0</v>
      </c>
      <c r="AU60" s="21">
        <f ca="1">IFERROR(INDIRECT("'"&amp;$B$2&amp;"'!"&amp;ADDRESS(MATCH($B60,INDIRECT("'"&amp;$B$2&amp;"'!$B$1:$B$1095"),0),MATCH(AU$5,INDIRECT("'"&amp;$B$2&amp;"'!5:5"),0))),0)</f>
        <v>0</v>
      </c>
      <c r="AV60" s="21">
        <f ca="1">IFERROR(INDIRECT("'"&amp;$B$2&amp;"'!"&amp;ADDRESS(MATCH($B60,INDIRECT("'"&amp;$B$2&amp;"'!$B$1:$B$1095"),0),MATCH(AV$5,INDIRECT("'"&amp;$B$2&amp;"'!5:5"),0))),0)</f>
        <v>0</v>
      </c>
      <c r="AW60" s="21">
        <f ca="1">IFERROR(INDIRECT("'"&amp;$B$2&amp;"'!"&amp;ADDRESS(MATCH($B60,INDIRECT("'"&amp;$B$2&amp;"'!$B$1:$B$1095"),0),MATCH(AW$5,INDIRECT("'"&amp;$B$2&amp;"'!5:5"),0))),0)</f>
        <v>0</v>
      </c>
      <c r="AX60" s="21">
        <f ca="1">IFERROR(INDIRECT("'"&amp;$B$2&amp;"'!"&amp;ADDRESS(MATCH($B60,INDIRECT("'"&amp;$B$2&amp;"'!$B$1:$B$1095"),0),MATCH(AX$5,INDIRECT("'"&amp;$B$2&amp;"'!5:5"),0))),0)</f>
        <v>0</v>
      </c>
      <c r="AY60" s="21">
        <f ca="1">IFERROR(INDIRECT("'"&amp;$B$2&amp;"'!"&amp;ADDRESS(MATCH($B60,INDIRECT("'"&amp;$B$2&amp;"'!$B$1:$B$1095"),0),MATCH(AY$5,INDIRECT("'"&amp;$B$2&amp;"'!5:5"),0))),0)</f>
        <v>0</v>
      </c>
      <c r="AZ60" s="21">
        <f ca="1">IFERROR(INDIRECT("'"&amp;$B$2&amp;"'!"&amp;ADDRESS(MATCH($B60,INDIRECT("'"&amp;$B$2&amp;"'!$B$1:$B$1095"),0),MATCH(AZ$5,INDIRECT("'"&amp;$B$2&amp;"'!5:5"),0))),0)</f>
        <v>0</v>
      </c>
      <c r="BA60" s="21">
        <f ca="1">IFERROR(INDIRECT("'"&amp;$B$2&amp;"'!"&amp;ADDRESS(MATCH($B60,INDIRECT("'"&amp;$B$2&amp;"'!$B$1:$B$1095"),0),MATCH(BA$5,INDIRECT("'"&amp;$B$2&amp;"'!5:5"),0))),0)</f>
        <v>0</v>
      </c>
      <c r="BB60" s="21">
        <f ca="1">IFERROR(INDIRECT("'"&amp;$B$2&amp;"'!"&amp;ADDRESS(MATCH($B60,INDIRECT("'"&amp;$B$2&amp;"'!$B$1:$B$1095"),0),MATCH(BB$5,INDIRECT("'"&amp;$B$2&amp;"'!5:5"),0))),0)</f>
        <v>0</v>
      </c>
      <c r="BC60" s="21">
        <f ca="1">IFERROR(INDIRECT("'"&amp;$B$2&amp;"'!"&amp;ADDRESS(MATCH($B60,INDIRECT("'"&amp;$B$2&amp;"'!$B$1:$B$1095"),0),MATCH(BC$5,INDIRECT("'"&amp;$B$2&amp;"'!5:5"),0))),0)</f>
        <v>0</v>
      </c>
      <c r="BD60" s="21">
        <f ca="1">IFERROR(INDIRECT("'"&amp;$B$2&amp;"'!"&amp;ADDRESS(MATCH($B60,INDIRECT("'"&amp;$B$2&amp;"'!$B$1:$B$1095"),0),MATCH(BD$5,INDIRECT("'"&amp;$B$2&amp;"'!5:5"),0))),0)</f>
        <v>89</v>
      </c>
      <c r="BE60" s="21">
        <f ca="1">IFERROR(INDIRECT("'"&amp;$B$2&amp;"'!"&amp;ADDRESS(MATCH($B60,INDIRECT("'"&amp;$B$2&amp;"'!$B$1:$B$1095"),0),MATCH(BE$5,INDIRECT("'"&amp;$B$2&amp;"'!5:5"),0))),0)</f>
        <v>11</v>
      </c>
      <c r="BF60" s="21">
        <f ca="1">IFERROR(INDIRECT("'"&amp;$B$2&amp;"'!"&amp;ADDRESS(MATCH($B60,INDIRECT("'"&amp;$B$2&amp;"'!$B$1:$B$1095"),0),MATCH(BF$5,INDIRECT("'"&amp;$B$2&amp;"'!5:5"),0))),0)</f>
        <v>0</v>
      </c>
      <c r="BG60" s="21">
        <f ca="1">IFERROR(INDIRECT("'"&amp;$B$2&amp;"'!"&amp;ADDRESS(MATCH($B60,INDIRECT("'"&amp;$B$2&amp;"'!$B$1:$B$1095"),0),MATCH(BG$5,INDIRECT("'"&amp;$B$2&amp;"'!5:5"),0))),0)</f>
        <v>0</v>
      </c>
      <c r="BH60" s="21">
        <f ca="1">IFERROR(INDIRECT("'"&amp;$B$2&amp;"'!"&amp;ADDRESS(MATCH($B60,INDIRECT("'"&amp;$B$2&amp;"'!$B$1:$B$1095"),0),MATCH(BH$5,INDIRECT("'"&amp;$B$2&amp;"'!5:5"),0))),0)</f>
        <v>0</v>
      </c>
      <c r="BI60" s="21">
        <f ca="1">IFERROR(INDIRECT("'"&amp;$B$2&amp;"'!"&amp;ADDRESS(MATCH($B60,INDIRECT("'"&amp;$B$2&amp;"'!$B$1:$B$1095"),0),MATCH(BI$5,INDIRECT("'"&amp;$B$2&amp;"'!5:5"),0))),0)</f>
        <v>0</v>
      </c>
      <c r="BJ60" s="21">
        <f ca="1">IFERROR(INDIRECT("'"&amp;$B$2&amp;"'!"&amp;ADDRESS(MATCH($B60,INDIRECT("'"&amp;$B$2&amp;"'!$B$1:$B$1095"),0),MATCH(BJ$5,INDIRECT("'"&amp;$B$2&amp;"'!5:5"),0))),0)</f>
        <v>0</v>
      </c>
      <c r="BK60" s="21">
        <f ca="1">IFERROR(INDIRECT("'"&amp;$B$2&amp;"'!"&amp;ADDRESS(MATCH($B60,INDIRECT("'"&amp;$B$2&amp;"'!$B$1:$B$1095"),0),MATCH(BK$5,INDIRECT("'"&amp;$B$2&amp;"'!5:5"),0))),0)</f>
        <v>0</v>
      </c>
      <c r="BL60" s="21">
        <f ca="1">IFERROR(INDIRECT("'"&amp;$B$2&amp;"'!"&amp;ADDRESS(MATCH($B60,INDIRECT("'"&amp;$B$2&amp;"'!$B$1:$B$1095"),0),MATCH(BL$5,INDIRECT("'"&amp;$B$2&amp;"'!5:5"),0))),0)</f>
        <v>0</v>
      </c>
      <c r="BM60" s="21">
        <f ca="1">IFERROR(INDIRECT("'"&amp;$B$2&amp;"'!"&amp;ADDRESS(MATCH($B60,INDIRECT("'"&amp;$B$2&amp;"'!$B$1:$B$1095"),0),MATCH(BM$5,INDIRECT("'"&amp;$B$2&amp;"'!5:5"),0))),0)</f>
        <v>0</v>
      </c>
      <c r="BN60" s="21">
        <f ca="1">IFERROR(INDIRECT("'"&amp;$B$2&amp;"'!"&amp;ADDRESS(MATCH($B60,INDIRECT("'"&amp;$B$2&amp;"'!$B$1:$B$1095"),0),MATCH(BN$5,INDIRECT("'"&amp;$B$2&amp;"'!5:5"),0))),0)</f>
        <v>0</v>
      </c>
      <c r="BO60" s="21">
        <f ca="1">IFERROR(INDIRECT("'"&amp;$B$2&amp;"'!"&amp;ADDRESS(MATCH($B60,INDIRECT("'"&amp;$B$2&amp;"'!$B$1:$B$1095"),0),MATCH(BO$5,INDIRECT("'"&amp;$B$2&amp;"'!5:5"),0))),0)</f>
        <v>0</v>
      </c>
      <c r="BP60" s="21">
        <f ca="1">IFERROR(INDIRECT("'"&amp;$B$2&amp;"'!"&amp;ADDRESS(MATCH($B60,INDIRECT("'"&amp;$B$2&amp;"'!$B$1:$B$1095"),0),MATCH(BP$5,INDIRECT("'"&amp;$B$2&amp;"'!5:5"),0))),0)</f>
        <v>0</v>
      </c>
      <c r="BQ60" s="21">
        <f ca="1">IFERROR(INDIRECT("'"&amp;$B$2&amp;"'!"&amp;ADDRESS(MATCH($B60,INDIRECT("'"&amp;$B$2&amp;"'!$B$1:$B$1095"),0),MATCH(BQ$5,INDIRECT("'"&amp;$B$2&amp;"'!5:5"),0))),0)</f>
        <v>0</v>
      </c>
      <c r="BR60" s="21">
        <f ca="1">IFERROR(INDIRECT("'"&amp;$B$2&amp;"'!"&amp;ADDRESS(MATCH($B60,INDIRECT("'"&amp;$B$2&amp;"'!$B$1:$B$1095"),0),MATCH(BR$5,INDIRECT("'"&amp;$B$2&amp;"'!5:5"),0))),0)</f>
        <v>0</v>
      </c>
      <c r="BS60" s="21">
        <f ca="1">IFERROR(INDIRECT("'"&amp;$B$2&amp;"'!"&amp;ADDRESS(MATCH($B60,INDIRECT("'"&amp;$B$2&amp;"'!$B$1:$B$1095"),0),MATCH(BS$5,INDIRECT("'"&amp;$B$2&amp;"'!5:5"),0))),0)</f>
        <v>0</v>
      </c>
      <c r="BT60" s="21">
        <f ca="1">IFERROR(INDIRECT("'"&amp;$B$2&amp;"'!"&amp;ADDRESS(MATCH($B60,INDIRECT("'"&amp;$B$2&amp;"'!$B$1:$B$1095"),0),MATCH(BT$5,INDIRECT("'"&amp;$B$2&amp;"'!5:5"),0))),0)</f>
        <v>0</v>
      </c>
      <c r="BU60" s="21">
        <f ca="1">IFERROR(INDIRECT("'"&amp;$B$2&amp;"'!"&amp;ADDRESS(MATCH($B60,INDIRECT("'"&amp;$B$2&amp;"'!$B$1:$B$1095"),0),MATCH(BU$5,INDIRECT("'"&amp;$B$2&amp;"'!5:5"),0))),0)</f>
        <v>0</v>
      </c>
      <c r="BV60" s="21">
        <f ca="1">IFERROR(INDIRECT("'"&amp;$B$2&amp;"'!"&amp;ADDRESS(MATCH($B60,INDIRECT("'"&amp;$B$2&amp;"'!$B$1:$B$1095"),0),MATCH(BV$5,INDIRECT("'"&amp;$B$2&amp;"'!5:5"),0))),0)</f>
        <v>0</v>
      </c>
      <c r="BW60" s="21">
        <f ca="1">IFERROR(INDIRECT("'"&amp;$B$2&amp;"'!"&amp;ADDRESS(MATCH($B60,INDIRECT("'"&amp;$B$2&amp;"'!$B$1:$B$1095"),0),MATCH(BW$5,INDIRECT("'"&amp;$B$2&amp;"'!5:5"),0))),0)</f>
        <v>0</v>
      </c>
      <c r="BX60" s="21">
        <f ca="1">IFERROR(INDIRECT("'"&amp;$B$2&amp;"'!"&amp;ADDRESS(MATCH($B60,INDIRECT("'"&amp;$B$2&amp;"'!$B$1:$B$1095"),0),MATCH(BX$5,INDIRECT("'"&amp;$B$2&amp;"'!5:5"),0))),0)</f>
        <v>0</v>
      </c>
      <c r="BY60" s="21">
        <f ca="1">IFERROR(INDIRECT("'"&amp;$B$2&amp;"'!"&amp;ADDRESS(MATCH($B60,INDIRECT("'"&amp;$B$2&amp;"'!$B$1:$B$1095"),0),MATCH(BY$5,INDIRECT("'"&amp;$B$2&amp;"'!5:5"),0))),0)</f>
        <v>0</v>
      </c>
      <c r="BZ60" s="21">
        <f ca="1">IFERROR(INDIRECT("'"&amp;$B$2&amp;"'!"&amp;ADDRESS(MATCH($B60,INDIRECT("'"&amp;$B$2&amp;"'!$B$1:$B$1095"),0),MATCH(BZ$5,INDIRECT("'"&amp;$B$2&amp;"'!5:5"),0))),0)</f>
        <v>0</v>
      </c>
      <c r="CA60" s="21">
        <f ca="1">IFERROR(INDIRECT("'"&amp;$B$2&amp;"'!"&amp;ADDRESS(MATCH($B60,INDIRECT("'"&amp;$B$2&amp;"'!$B$1:$B$1095"),0),MATCH(CA$5,INDIRECT("'"&amp;$B$2&amp;"'!5:5"),0))),0)</f>
        <v>0</v>
      </c>
      <c r="CB60" s="21">
        <f ca="1">IFERROR(INDIRECT("'"&amp;$B$2&amp;"'!"&amp;ADDRESS(MATCH($B60,INDIRECT("'"&amp;$B$2&amp;"'!$B$1:$B$1095"),0),MATCH(CB$5,INDIRECT("'"&amp;$B$2&amp;"'!5:5"),0))),0)</f>
        <v>0</v>
      </c>
      <c r="CC60" s="21">
        <f ca="1">IFERROR(INDIRECT("'"&amp;$B$2&amp;"'!"&amp;ADDRESS(MATCH($B60,INDIRECT("'"&amp;$B$2&amp;"'!$B$1:$B$1095"),0),MATCH(CC$5,INDIRECT("'"&amp;$B$2&amp;"'!5:5"),0))),0)</f>
        <v>0</v>
      </c>
      <c r="CD60" s="21">
        <f ca="1">IFERROR(INDIRECT("'"&amp;$B$2&amp;"'!"&amp;ADDRESS(MATCH($B60,INDIRECT("'"&amp;$B$2&amp;"'!$B$1:$B$1095"),0),MATCH(CD$5,INDIRECT("'"&amp;$B$2&amp;"'!5:5"),0))),0)</f>
        <v>0</v>
      </c>
      <c r="CE60" s="21">
        <f ca="1">IFERROR(INDIRECT("'"&amp;$B$2&amp;"'!"&amp;ADDRESS(MATCH($B60,INDIRECT("'"&amp;$B$2&amp;"'!$B$1:$B$1095"),0),MATCH(CE$5,INDIRECT("'"&amp;$B$2&amp;"'!5:5"),0))),0)</f>
        <v>0</v>
      </c>
      <c r="CF60" s="21">
        <f ca="1">IFERROR(INDIRECT("'"&amp;$B$2&amp;"'!"&amp;ADDRESS(MATCH($B60,INDIRECT("'"&amp;$B$2&amp;"'!$B$1:$B$1095"),0),MATCH(CF$5,INDIRECT("'"&amp;$B$2&amp;"'!5:5"),0))),0)</f>
        <v>0</v>
      </c>
      <c r="CG60" s="21">
        <f ca="1">IFERROR(INDIRECT("'"&amp;$B$2&amp;"'!"&amp;ADDRESS(MATCH($B60,INDIRECT("'"&amp;$B$2&amp;"'!$B$1:$B$1095"),0),MATCH(CG$5,INDIRECT("'"&amp;$B$2&amp;"'!5:5"),0))),0)</f>
        <v>0</v>
      </c>
      <c r="CH60" s="21">
        <f ca="1">IFERROR(INDIRECT("'"&amp;$B$2&amp;"'!"&amp;ADDRESS(MATCH($B60,INDIRECT("'"&amp;$B$2&amp;"'!$B$1:$B$1095"),0),MATCH(CH$5,INDIRECT("'"&amp;$B$2&amp;"'!5:5"),0))),0)</f>
        <v>0</v>
      </c>
      <c r="CI60" s="22">
        <f t="shared" ca="1" si="1"/>
        <v>0</v>
      </c>
      <c r="CJ60" s="21">
        <f ca="1">IFERROR(INDIRECT("'"&amp;$B$2&amp;"'!"&amp;ADDRESS(MATCH($B60,INDIRECT("'"&amp;$B$2&amp;"'!$B$1:$B$1095"),0),MATCH(CJ$5,INDIRECT("'"&amp;$B$2&amp;"'!5:5"),0))),0)</f>
        <v>0</v>
      </c>
      <c r="CK60" s="21">
        <f ca="1">IFERROR(INDIRECT("'"&amp;$B$2&amp;"'!"&amp;ADDRESS(MATCH($B60,INDIRECT("'"&amp;$B$2&amp;"'!$B$1:$B$1095"),0),MATCH(CK$5,INDIRECT("'"&amp;$B$2&amp;"'!5:5"),0))),0)</f>
        <v>0</v>
      </c>
      <c r="CL60" s="22">
        <f t="shared" ca="1" si="2"/>
        <v>0</v>
      </c>
      <c r="CM60" s="21">
        <f ca="1">IFERROR(INDIRECT("'"&amp;$B$2&amp;"'!"&amp;ADDRESS(MATCH($B60,INDIRECT("'"&amp;$B$2&amp;"'!$B$1:$B$1095"),0),MATCH(CM$5,INDIRECT("'"&amp;$B$2&amp;"'!5:5"),0))),0)</f>
        <v>0</v>
      </c>
      <c r="CN60" s="21">
        <f ca="1">IFERROR(INDIRECT("'"&amp;$B$2&amp;"'!"&amp;ADDRESS(MATCH($B60,INDIRECT("'"&amp;$B$2&amp;"'!$B$1:$B$1095"),0),MATCH(CN$5,INDIRECT("'"&amp;$B$2&amp;"'!5:5"),0))),0)</f>
        <v>0</v>
      </c>
      <c r="CO60" s="22">
        <f t="shared" ca="1" si="3"/>
        <v>0</v>
      </c>
      <c r="CP60" s="21">
        <f ca="1">IFERROR(INDIRECT("'"&amp;$B$2&amp;"'!"&amp;ADDRESS(MATCH($B60,INDIRECT("'"&amp;$B$2&amp;"'!$B$1:$B$1095"),0),MATCH(CP$5,INDIRECT("'"&amp;$B$2&amp;"'!5:5"),0))),0)</f>
        <v>0</v>
      </c>
      <c r="CQ60" s="21">
        <f ca="1">IFERROR(INDIRECT("'"&amp;$B$2&amp;"'!"&amp;ADDRESS(MATCH($B60,INDIRECT("'"&amp;$B$2&amp;"'!$B$1:$B$1095"),0),MATCH(CQ$5,INDIRECT("'"&amp;$B$2&amp;"'!5:5"),0))),0)</f>
        <v>0</v>
      </c>
      <c r="CR60" s="21">
        <f ca="1">IFERROR(INDIRECT("'"&amp;$B$2&amp;"'!"&amp;ADDRESS(MATCH($B60,INDIRECT("'"&amp;$B$2&amp;"'!$B$1:$B$1095"),0),MATCH(CR$5,INDIRECT("'"&amp;$B$2&amp;"'!5:5"),0))),0)</f>
        <v>0</v>
      </c>
      <c r="CS60" s="21">
        <f ca="1">IFERROR(INDIRECT("'"&amp;$B$2&amp;"'!"&amp;ADDRESS(MATCH($B60,INDIRECT("'"&amp;$B$2&amp;"'!$B$1:$B$1095"),0),MATCH(CS$5,INDIRECT("'"&amp;$B$2&amp;"'!5:5"),0))),0)</f>
        <v>0</v>
      </c>
      <c r="CT60" s="21">
        <f ca="1">IFERROR(INDIRECT("'"&amp;$B$2&amp;"'!"&amp;ADDRESS(MATCH($B60,INDIRECT("'"&amp;$B$2&amp;"'!$B$1:$B$1095"),0),MATCH(CT$5,INDIRECT("'"&amp;$B$2&amp;"'!5:5"),0))),0)</f>
        <v>0</v>
      </c>
      <c r="CU60" s="22">
        <f t="shared" ref="CU60" ca="1" si="7">+D60+SUM(H60:CI60)+SUM(CR60:CT60)</f>
        <v>100</v>
      </c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</row>
    <row r="61" spans="1:226" ht="12.75" customHeight="1" x14ac:dyDescent="0.2">
      <c r="A61" s="67" t="s">
        <v>200</v>
      </c>
      <c r="B61" s="20">
        <v>2008</v>
      </c>
      <c r="C61" s="68" t="s">
        <v>195</v>
      </c>
      <c r="D61" s="22">
        <f t="shared" ca="1" si="0"/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IFERROR(INDIRECT("'"&amp;$B$2&amp;"'!"&amp;ADDRESS(MATCH($B61,INDIRECT("'"&amp;$B$2&amp;"'!$B$1:$B$1095"),0),MATCH(K$5,INDIRECT("'"&amp;$B$2&amp;"'!5:5"),0))),0)</f>
        <v>0</v>
      </c>
      <c r="L61" s="21">
        <f ca="1">IFERROR(INDIRECT("'"&amp;$B$2&amp;"'!"&amp;ADDRESS(MATCH($B61,INDIRECT("'"&amp;$B$2&amp;"'!$B$1:$B$1095"),0),MATCH(L$5,INDIRECT("'"&amp;$B$2&amp;"'!5:5"),0))),0)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IFERROR(INDIRECT("'"&amp;$B$2&amp;"'!"&amp;ADDRESS(MATCH($B61,INDIRECT("'"&amp;$B$2&amp;"'!$B$1:$B$1095"),0),MATCH(N$5,INDIRECT("'"&amp;$B$2&amp;"'!5:5"),0))),0)</f>
        <v>0</v>
      </c>
      <c r="O61" s="21">
        <f ca="1">IFERROR(INDIRECT("'"&amp;$B$2&amp;"'!"&amp;ADDRESS(MATCH($B61,INDIRECT("'"&amp;$B$2&amp;"'!$B$1:$B$1095"),0),MATCH(O$5,INDIRECT("'"&amp;$B$2&amp;"'!5:5"),0))),0)</f>
        <v>0</v>
      </c>
      <c r="P61" s="21">
        <f ca="1">IFERROR(INDIRECT("'"&amp;$B$2&amp;"'!"&amp;ADDRESS(MATCH($B61,INDIRECT("'"&amp;$B$2&amp;"'!$B$1:$B$1095"),0),MATCH(P$5,INDIRECT("'"&amp;$B$2&amp;"'!5:5"),0))),0)</f>
        <v>0</v>
      </c>
      <c r="Q61" s="21">
        <f ca="1">IFERROR(INDIRECT("'"&amp;$B$2&amp;"'!"&amp;ADDRESS(MATCH($B61,INDIRECT("'"&amp;$B$2&amp;"'!$B$1:$B$1095"),0),MATCH(Q$5,INDIRECT("'"&amp;$B$2&amp;"'!5:5"),0))),0)</f>
        <v>0</v>
      </c>
      <c r="R61" s="21">
        <f ca="1">IFERROR(INDIRECT("'"&amp;$B$2&amp;"'!"&amp;ADDRESS(MATCH($B61,INDIRECT("'"&amp;$B$2&amp;"'!$B$1:$B$1095"),0),MATCH(R$5,INDIRECT("'"&amp;$B$2&amp;"'!5:5"),0))),0)</f>
        <v>0</v>
      </c>
      <c r="S61" s="21">
        <f ca="1">IFERROR(INDIRECT("'"&amp;$B$2&amp;"'!"&amp;ADDRESS(MATCH($B61,INDIRECT("'"&amp;$B$2&amp;"'!$B$1:$B$1095"),0),MATCH(S$5,INDIRECT("'"&amp;$B$2&amp;"'!5:5"),0))),0)</f>
        <v>0</v>
      </c>
      <c r="T61" s="21">
        <f ca="1">IFERROR(INDIRECT("'"&amp;$B$2&amp;"'!"&amp;ADDRESS(MATCH($B61,INDIRECT("'"&amp;$B$2&amp;"'!$B$1:$B$1095"),0),MATCH(T$5,INDIRECT("'"&amp;$B$2&amp;"'!5:5"),0))),0)</f>
        <v>0</v>
      </c>
      <c r="U61" s="21">
        <f ca="1">IFERROR(INDIRECT("'"&amp;$B$2&amp;"'!"&amp;ADDRESS(MATCH($B61,INDIRECT("'"&amp;$B$2&amp;"'!$B$1:$B$1095"),0),MATCH(U$5,INDIRECT("'"&amp;$B$2&amp;"'!5:5"),0))),0)</f>
        <v>0</v>
      </c>
      <c r="V61" s="21">
        <f ca="1">IFERROR(INDIRECT("'"&amp;$B$2&amp;"'!"&amp;ADDRESS(MATCH($B61,INDIRECT("'"&amp;$B$2&amp;"'!$B$1:$B$1095"),0),MATCH(V$5,INDIRECT("'"&amp;$B$2&amp;"'!5:5"),0))),0)</f>
        <v>0</v>
      </c>
      <c r="W61" s="21">
        <f ca="1">IFERROR(INDIRECT("'"&amp;$B$2&amp;"'!"&amp;ADDRESS(MATCH($B61,INDIRECT("'"&amp;$B$2&amp;"'!$B$1:$B$1095"),0),MATCH(W$5,INDIRECT("'"&amp;$B$2&amp;"'!5:5"),0))),0)</f>
        <v>0</v>
      </c>
      <c r="X61" s="21">
        <f ca="1">IFERROR(INDIRECT("'"&amp;$B$2&amp;"'!"&amp;ADDRESS(MATCH($B61,INDIRECT("'"&amp;$B$2&amp;"'!$B$1:$B$1095"),0),MATCH(X$5,INDIRECT("'"&amp;$B$2&amp;"'!5:5"),0))),0)</f>
        <v>0</v>
      </c>
      <c r="Y61" s="21">
        <f ca="1">IFERROR(INDIRECT("'"&amp;$B$2&amp;"'!"&amp;ADDRESS(MATCH($B61,INDIRECT("'"&amp;$B$2&amp;"'!$B$1:$B$1095"),0),MATCH(Y$5,INDIRECT("'"&amp;$B$2&amp;"'!5:5"),0))),0)</f>
        <v>0</v>
      </c>
      <c r="Z61" s="21">
        <f ca="1">IFERROR(INDIRECT("'"&amp;$B$2&amp;"'!"&amp;ADDRESS(MATCH($B61,INDIRECT("'"&amp;$B$2&amp;"'!$B$1:$B$1095"),0),MATCH(Z$5,INDIRECT("'"&amp;$B$2&amp;"'!5:5"),0))),0)</f>
        <v>0</v>
      </c>
      <c r="AA61" s="21">
        <f ca="1">IFERROR(INDIRECT("'"&amp;$B$2&amp;"'!"&amp;ADDRESS(MATCH($B61,INDIRECT("'"&amp;$B$2&amp;"'!$B$1:$B$1095"),0),MATCH(AA$5,INDIRECT("'"&amp;$B$2&amp;"'!5:5"),0))),0)</f>
        <v>0</v>
      </c>
      <c r="AB61" s="21">
        <f ca="1">IFERROR(INDIRECT("'"&amp;$B$2&amp;"'!"&amp;ADDRESS(MATCH($B61,INDIRECT("'"&amp;$B$2&amp;"'!$B$1:$B$1095"),0),MATCH(AB$5,INDIRECT("'"&amp;$B$2&amp;"'!5:5"),0))),0)</f>
        <v>0</v>
      </c>
      <c r="AC61" s="21">
        <f ca="1">IFERROR(INDIRECT("'"&amp;$B$2&amp;"'!"&amp;ADDRESS(MATCH($B61,INDIRECT("'"&amp;$B$2&amp;"'!$B$1:$B$1095"),0),MATCH(AC$5,INDIRECT("'"&amp;$B$2&amp;"'!5:5"),0))),0)</f>
        <v>0</v>
      </c>
      <c r="AD61" s="21">
        <f ca="1">IFERROR(INDIRECT("'"&amp;$B$2&amp;"'!"&amp;ADDRESS(MATCH($B61,INDIRECT("'"&amp;$B$2&amp;"'!$B$1:$B$1095"),0),MATCH(AD$5,INDIRECT("'"&amp;$B$2&amp;"'!5:5"),0))),0)</f>
        <v>0</v>
      </c>
      <c r="AE61" s="21">
        <f ca="1">IFERROR(INDIRECT("'"&amp;$B$2&amp;"'!"&amp;ADDRESS(MATCH($B61,INDIRECT("'"&amp;$B$2&amp;"'!$B$1:$B$1095"),0),MATCH(AE$5,INDIRECT("'"&amp;$B$2&amp;"'!5:5"),0))),0)</f>
        <v>0</v>
      </c>
      <c r="AF61" s="21">
        <f ca="1">IFERROR(INDIRECT("'"&amp;$B$2&amp;"'!"&amp;ADDRESS(MATCH($B61,INDIRECT("'"&amp;$B$2&amp;"'!$B$1:$B$1095"),0),MATCH(AF$5,INDIRECT("'"&amp;$B$2&amp;"'!5:5"),0))),0)</f>
        <v>0</v>
      </c>
      <c r="AG61" s="21">
        <f ca="1">IFERROR(INDIRECT("'"&amp;$B$2&amp;"'!"&amp;ADDRESS(MATCH($B61,INDIRECT("'"&amp;$B$2&amp;"'!$B$1:$B$1095"),0),MATCH(AG$5,INDIRECT("'"&amp;$B$2&amp;"'!5:5"),0))),0)</f>
        <v>0</v>
      </c>
      <c r="AH61" s="21">
        <f ca="1">IFERROR(INDIRECT("'"&amp;$B$2&amp;"'!"&amp;ADDRESS(MATCH($B61,INDIRECT("'"&amp;$B$2&amp;"'!$B$1:$B$1095"),0),MATCH(AH$5,INDIRECT("'"&amp;$B$2&amp;"'!5:5"),0))),0)</f>
        <v>0</v>
      </c>
      <c r="AI61" s="21">
        <f ca="1">IFERROR(INDIRECT("'"&amp;$B$2&amp;"'!"&amp;ADDRESS(MATCH($B61,INDIRECT("'"&amp;$B$2&amp;"'!$B$1:$B$1095"),0),MATCH(AI$5,INDIRECT("'"&amp;$B$2&amp;"'!5:5"),0))),0)</f>
        <v>0</v>
      </c>
      <c r="AJ61" s="21">
        <f ca="1">IFERROR(INDIRECT("'"&amp;$B$2&amp;"'!"&amp;ADDRESS(MATCH($B61,INDIRECT("'"&amp;$B$2&amp;"'!$B$1:$B$1095"),0),MATCH(AJ$5,INDIRECT("'"&amp;$B$2&amp;"'!5:5"),0))),0)</f>
        <v>0</v>
      </c>
      <c r="AK61" s="21">
        <f ca="1">IFERROR(INDIRECT("'"&amp;$B$2&amp;"'!"&amp;ADDRESS(MATCH($B61,INDIRECT("'"&amp;$B$2&amp;"'!$B$1:$B$1095"),0),MATCH(AK$5,INDIRECT("'"&amp;$B$2&amp;"'!5:5"),0))),0)</f>
        <v>0</v>
      </c>
      <c r="AL61" s="21">
        <f ca="1">IFERROR(INDIRECT("'"&amp;$B$2&amp;"'!"&amp;ADDRESS(MATCH($B61,INDIRECT("'"&amp;$B$2&amp;"'!$B$1:$B$1095"),0),MATCH(AL$5,INDIRECT("'"&amp;$B$2&amp;"'!5:5"),0))),0)</f>
        <v>0</v>
      </c>
      <c r="AM61" s="21">
        <f ca="1">IFERROR(INDIRECT("'"&amp;$B$2&amp;"'!"&amp;ADDRESS(MATCH($B61,INDIRECT("'"&amp;$B$2&amp;"'!$B$1:$B$1095"),0),MATCH(AM$5,INDIRECT("'"&amp;$B$2&amp;"'!5:5"),0))),0)</f>
        <v>0</v>
      </c>
      <c r="AN61" s="21">
        <f ca="1">IFERROR(INDIRECT("'"&amp;$B$2&amp;"'!"&amp;ADDRESS(MATCH($B61,INDIRECT("'"&amp;$B$2&amp;"'!$B$1:$B$1095"),0),MATCH(AN$5,INDIRECT("'"&amp;$B$2&amp;"'!5:5"),0))),0)</f>
        <v>0</v>
      </c>
      <c r="AO61" s="21">
        <f ca="1">IFERROR(INDIRECT("'"&amp;$B$2&amp;"'!"&amp;ADDRESS(MATCH($B61,INDIRECT("'"&amp;$B$2&amp;"'!$B$1:$B$1095"),0),MATCH(AO$5,INDIRECT("'"&amp;$B$2&amp;"'!5:5"),0))),0)</f>
        <v>0</v>
      </c>
      <c r="AP61" s="21">
        <f ca="1">IFERROR(INDIRECT("'"&amp;$B$2&amp;"'!"&amp;ADDRESS(MATCH($B61,INDIRECT("'"&amp;$B$2&amp;"'!$B$1:$B$1095"),0),MATCH(AP$5,INDIRECT("'"&amp;$B$2&amp;"'!5:5"),0))),0)</f>
        <v>0</v>
      </c>
      <c r="AQ61" s="21">
        <f ca="1">IFERROR(INDIRECT("'"&amp;$B$2&amp;"'!"&amp;ADDRESS(MATCH($B61,INDIRECT("'"&amp;$B$2&amp;"'!$B$1:$B$1095"),0),MATCH(AQ$5,INDIRECT("'"&amp;$B$2&amp;"'!5:5"),0))),0)</f>
        <v>0</v>
      </c>
      <c r="AR61" s="21">
        <f ca="1">IFERROR(INDIRECT("'"&amp;$B$2&amp;"'!"&amp;ADDRESS(MATCH($B61,INDIRECT("'"&amp;$B$2&amp;"'!$B$1:$B$1095"),0),MATCH(AR$5,INDIRECT("'"&amp;$B$2&amp;"'!5:5"),0))),0)</f>
        <v>0</v>
      </c>
      <c r="AS61" s="21">
        <f ca="1">IFERROR(INDIRECT("'"&amp;$B$2&amp;"'!"&amp;ADDRESS(MATCH($B61,INDIRECT("'"&amp;$B$2&amp;"'!$B$1:$B$1095"),0),MATCH(AS$5,INDIRECT("'"&amp;$B$2&amp;"'!5:5"),0))),0)</f>
        <v>0</v>
      </c>
      <c r="AT61" s="21">
        <f ca="1">IFERROR(INDIRECT("'"&amp;$B$2&amp;"'!"&amp;ADDRESS(MATCH($B61,INDIRECT("'"&amp;$B$2&amp;"'!$B$1:$B$1095"),0),MATCH(AT$5,INDIRECT("'"&amp;$B$2&amp;"'!5:5"),0))),0)</f>
        <v>0</v>
      </c>
      <c r="AU61" s="21">
        <f ca="1">IFERROR(INDIRECT("'"&amp;$B$2&amp;"'!"&amp;ADDRESS(MATCH($B61,INDIRECT("'"&amp;$B$2&amp;"'!$B$1:$B$1095"),0),MATCH(AU$5,INDIRECT("'"&amp;$B$2&amp;"'!5:5"),0))),0)</f>
        <v>0</v>
      </c>
      <c r="AV61" s="21">
        <f ca="1">IFERROR(INDIRECT("'"&amp;$B$2&amp;"'!"&amp;ADDRESS(MATCH($B61,INDIRECT("'"&amp;$B$2&amp;"'!$B$1:$B$1095"),0),MATCH(AV$5,INDIRECT("'"&amp;$B$2&amp;"'!5:5"),0))),0)</f>
        <v>0</v>
      </c>
      <c r="AW61" s="21">
        <f ca="1">IFERROR(INDIRECT("'"&amp;$B$2&amp;"'!"&amp;ADDRESS(MATCH($B61,INDIRECT("'"&amp;$B$2&amp;"'!$B$1:$B$1095"),0),MATCH(AW$5,INDIRECT("'"&amp;$B$2&amp;"'!5:5"),0))),0)</f>
        <v>0</v>
      </c>
      <c r="AX61" s="21">
        <f ca="1">IFERROR(INDIRECT("'"&amp;$B$2&amp;"'!"&amp;ADDRESS(MATCH($B61,INDIRECT("'"&amp;$B$2&amp;"'!$B$1:$B$1095"),0),MATCH(AX$5,INDIRECT("'"&amp;$B$2&amp;"'!5:5"),0))),0)</f>
        <v>0</v>
      </c>
      <c r="AY61" s="21">
        <f ca="1">IFERROR(INDIRECT("'"&amp;$B$2&amp;"'!"&amp;ADDRESS(MATCH($B61,INDIRECT("'"&amp;$B$2&amp;"'!$B$1:$B$1095"),0),MATCH(AY$5,INDIRECT("'"&amp;$B$2&amp;"'!5:5"),0))),0)</f>
        <v>0</v>
      </c>
      <c r="AZ61" s="21">
        <f ca="1">IFERROR(INDIRECT("'"&amp;$B$2&amp;"'!"&amp;ADDRESS(MATCH($B61,INDIRECT("'"&amp;$B$2&amp;"'!$B$1:$B$1095"),0),MATCH(AZ$5,INDIRECT("'"&amp;$B$2&amp;"'!5:5"),0))),0)</f>
        <v>0</v>
      </c>
      <c r="BA61" s="21">
        <f ca="1">IFERROR(INDIRECT("'"&amp;$B$2&amp;"'!"&amp;ADDRESS(MATCH($B61,INDIRECT("'"&amp;$B$2&amp;"'!$B$1:$B$1095"),0),MATCH(BA$5,INDIRECT("'"&amp;$B$2&amp;"'!5:5"),0))),0)</f>
        <v>0</v>
      </c>
      <c r="BB61" s="21">
        <f ca="1">IFERROR(INDIRECT("'"&amp;$B$2&amp;"'!"&amp;ADDRESS(MATCH($B61,INDIRECT("'"&amp;$B$2&amp;"'!$B$1:$B$1095"),0),MATCH(BB$5,INDIRECT("'"&amp;$B$2&amp;"'!5:5"),0))),0)</f>
        <v>0</v>
      </c>
      <c r="BC61" s="21">
        <f ca="1">IFERROR(INDIRECT("'"&amp;$B$2&amp;"'!"&amp;ADDRESS(MATCH($B61,INDIRECT("'"&amp;$B$2&amp;"'!$B$1:$B$1095"),0),MATCH(BC$5,INDIRECT("'"&amp;$B$2&amp;"'!5:5"),0))),0)</f>
        <v>0</v>
      </c>
      <c r="BD61" s="21">
        <f ca="1">IFERROR(INDIRECT("'"&amp;$B$2&amp;"'!"&amp;ADDRESS(MATCH($B61,INDIRECT("'"&amp;$B$2&amp;"'!$B$1:$B$1095"),0),MATCH(BD$5,INDIRECT("'"&amp;$B$2&amp;"'!5:5"),0))),0)</f>
        <v>0</v>
      </c>
      <c r="BE61" s="21">
        <f ca="1">IFERROR(INDIRECT("'"&amp;$B$2&amp;"'!"&amp;ADDRESS(MATCH($B61,INDIRECT("'"&amp;$B$2&amp;"'!$B$1:$B$1095"),0),MATCH(BE$5,INDIRECT("'"&amp;$B$2&amp;"'!5:5"),0))),0)</f>
        <v>0</v>
      </c>
      <c r="BF61" s="21">
        <f ca="1">IFERROR(INDIRECT("'"&amp;$B$2&amp;"'!"&amp;ADDRESS(MATCH($B61,INDIRECT("'"&amp;$B$2&amp;"'!$B$1:$B$1095"),0),MATCH(BF$5,INDIRECT("'"&amp;$B$2&amp;"'!5:5"),0))),0)</f>
        <v>0</v>
      </c>
      <c r="BG61" s="21">
        <f ca="1">IFERROR(INDIRECT("'"&amp;$B$2&amp;"'!"&amp;ADDRESS(MATCH($B61,INDIRECT("'"&amp;$B$2&amp;"'!$B$1:$B$1095"),0),MATCH(BG$5,INDIRECT("'"&amp;$B$2&amp;"'!5:5"),0))),0)</f>
        <v>0</v>
      </c>
      <c r="BH61" s="21">
        <f ca="1">IFERROR(INDIRECT("'"&amp;$B$2&amp;"'!"&amp;ADDRESS(MATCH($B61,INDIRECT("'"&amp;$B$2&amp;"'!$B$1:$B$1095"),0),MATCH(BH$5,INDIRECT("'"&amp;$B$2&amp;"'!5:5"),0))),0)</f>
        <v>0</v>
      </c>
      <c r="BI61" s="21">
        <f ca="1">IFERROR(INDIRECT("'"&amp;$B$2&amp;"'!"&amp;ADDRESS(MATCH($B61,INDIRECT("'"&amp;$B$2&amp;"'!$B$1:$B$1095"),0),MATCH(BI$5,INDIRECT("'"&amp;$B$2&amp;"'!5:5"),0))),0)</f>
        <v>0</v>
      </c>
      <c r="BJ61" s="21">
        <f ca="1">IFERROR(INDIRECT("'"&amp;$B$2&amp;"'!"&amp;ADDRESS(MATCH($B61,INDIRECT("'"&amp;$B$2&amp;"'!$B$1:$B$1095"),0),MATCH(BJ$5,INDIRECT("'"&amp;$B$2&amp;"'!5:5"),0))),0)</f>
        <v>0</v>
      </c>
      <c r="BK61" s="21">
        <f ca="1">IFERROR(INDIRECT("'"&amp;$B$2&amp;"'!"&amp;ADDRESS(MATCH($B61,INDIRECT("'"&amp;$B$2&amp;"'!$B$1:$B$1095"),0),MATCH(BK$5,INDIRECT("'"&amp;$B$2&amp;"'!5:5"),0))),0)</f>
        <v>0</v>
      </c>
      <c r="BL61" s="21">
        <f ca="1">IFERROR(INDIRECT("'"&amp;$B$2&amp;"'!"&amp;ADDRESS(MATCH($B61,INDIRECT("'"&amp;$B$2&amp;"'!$B$1:$B$1095"),0),MATCH(BL$5,INDIRECT("'"&amp;$B$2&amp;"'!5:5"),0))),0)</f>
        <v>0</v>
      </c>
      <c r="BM61" s="21">
        <f ca="1">IFERROR(INDIRECT("'"&amp;$B$2&amp;"'!"&amp;ADDRESS(MATCH($B61,INDIRECT("'"&amp;$B$2&amp;"'!$B$1:$B$1095"),0),MATCH(BM$5,INDIRECT("'"&amp;$B$2&amp;"'!5:5"),0))),0)</f>
        <v>0</v>
      </c>
      <c r="BN61" s="21">
        <f ca="1">IFERROR(INDIRECT("'"&amp;$B$2&amp;"'!"&amp;ADDRESS(MATCH($B61,INDIRECT("'"&amp;$B$2&amp;"'!$B$1:$B$1095"),0),MATCH(BN$5,INDIRECT("'"&amp;$B$2&amp;"'!5:5"),0))),0)</f>
        <v>0</v>
      </c>
      <c r="BO61" s="21">
        <f ca="1">IFERROR(INDIRECT("'"&amp;$B$2&amp;"'!"&amp;ADDRESS(MATCH($B61,INDIRECT("'"&amp;$B$2&amp;"'!$B$1:$B$1095"),0),MATCH(BO$5,INDIRECT("'"&amp;$B$2&amp;"'!5:5"),0))),0)</f>
        <v>0</v>
      </c>
      <c r="BP61" s="21">
        <f ca="1">IFERROR(INDIRECT("'"&amp;$B$2&amp;"'!"&amp;ADDRESS(MATCH($B61,INDIRECT("'"&amp;$B$2&amp;"'!$B$1:$B$1095"),0),MATCH(BP$5,INDIRECT("'"&amp;$B$2&amp;"'!5:5"),0))),0)</f>
        <v>0</v>
      </c>
      <c r="BQ61" s="21">
        <f ca="1">IFERROR(INDIRECT("'"&amp;$B$2&amp;"'!"&amp;ADDRESS(MATCH($B61,INDIRECT("'"&amp;$B$2&amp;"'!$B$1:$B$1095"),0),MATCH(BQ$5,INDIRECT("'"&amp;$B$2&amp;"'!5:5"),0))),0)</f>
        <v>0</v>
      </c>
      <c r="BR61" s="21">
        <f ca="1">IFERROR(INDIRECT("'"&amp;$B$2&amp;"'!"&amp;ADDRESS(MATCH($B61,INDIRECT("'"&amp;$B$2&amp;"'!$B$1:$B$1095"),0),MATCH(BR$5,INDIRECT("'"&amp;$B$2&amp;"'!5:5"),0))),0)</f>
        <v>0</v>
      </c>
      <c r="BS61" s="21">
        <f ca="1">IFERROR(INDIRECT("'"&amp;$B$2&amp;"'!"&amp;ADDRESS(MATCH($B61,INDIRECT("'"&amp;$B$2&amp;"'!$B$1:$B$1095"),0),MATCH(BS$5,INDIRECT("'"&amp;$B$2&amp;"'!5:5"),0))),0)</f>
        <v>0</v>
      </c>
      <c r="BT61" s="21">
        <f ca="1">IFERROR(INDIRECT("'"&amp;$B$2&amp;"'!"&amp;ADDRESS(MATCH($B61,INDIRECT("'"&amp;$B$2&amp;"'!$B$1:$B$1095"),0),MATCH(BT$5,INDIRECT("'"&amp;$B$2&amp;"'!5:5"),0))),0)</f>
        <v>0</v>
      </c>
      <c r="BU61" s="21">
        <f ca="1">IFERROR(INDIRECT("'"&amp;$B$2&amp;"'!"&amp;ADDRESS(MATCH($B61,INDIRECT("'"&amp;$B$2&amp;"'!$B$1:$B$1095"),0),MATCH(BU$5,INDIRECT("'"&amp;$B$2&amp;"'!5:5"),0))),0)</f>
        <v>0</v>
      </c>
      <c r="BV61" s="21">
        <f ca="1">IFERROR(INDIRECT("'"&amp;$B$2&amp;"'!"&amp;ADDRESS(MATCH($B61,INDIRECT("'"&amp;$B$2&amp;"'!$B$1:$B$1095"),0),MATCH(BV$5,INDIRECT("'"&amp;$B$2&amp;"'!5:5"),0))),0)</f>
        <v>0</v>
      </c>
      <c r="BW61" s="21">
        <f ca="1">IFERROR(INDIRECT("'"&amp;$B$2&amp;"'!"&amp;ADDRESS(MATCH($B61,INDIRECT("'"&amp;$B$2&amp;"'!$B$1:$B$1095"),0),MATCH(BW$5,INDIRECT("'"&amp;$B$2&amp;"'!5:5"),0))),0)</f>
        <v>0</v>
      </c>
      <c r="BX61" s="21">
        <f ca="1">IFERROR(INDIRECT("'"&amp;$B$2&amp;"'!"&amp;ADDRESS(MATCH($B61,INDIRECT("'"&amp;$B$2&amp;"'!$B$1:$B$1095"),0),MATCH(BX$5,INDIRECT("'"&amp;$B$2&amp;"'!5:5"),0))),0)</f>
        <v>0</v>
      </c>
      <c r="BY61" s="21">
        <f ca="1">IFERROR(INDIRECT("'"&amp;$B$2&amp;"'!"&amp;ADDRESS(MATCH($B61,INDIRECT("'"&amp;$B$2&amp;"'!$B$1:$B$1095"),0),MATCH(BY$5,INDIRECT("'"&amp;$B$2&amp;"'!5:5"),0))),0)</f>
        <v>0</v>
      </c>
      <c r="BZ61" s="21">
        <f ca="1">IFERROR(INDIRECT("'"&amp;$B$2&amp;"'!"&amp;ADDRESS(MATCH($B61,INDIRECT("'"&amp;$B$2&amp;"'!$B$1:$B$1095"),0),MATCH(BZ$5,INDIRECT("'"&amp;$B$2&amp;"'!5:5"),0))),0)</f>
        <v>0</v>
      </c>
      <c r="CA61" s="21">
        <f ca="1">IFERROR(INDIRECT("'"&amp;$B$2&amp;"'!"&amp;ADDRESS(MATCH($B61,INDIRECT("'"&amp;$B$2&amp;"'!$B$1:$B$1095"),0),MATCH(CA$5,INDIRECT("'"&amp;$B$2&amp;"'!5:5"),0))),0)</f>
        <v>0</v>
      </c>
      <c r="CB61" s="21">
        <f ca="1">IFERROR(INDIRECT("'"&amp;$B$2&amp;"'!"&amp;ADDRESS(MATCH($B61,INDIRECT("'"&amp;$B$2&amp;"'!$B$1:$B$1095"),0),MATCH(CB$5,INDIRECT("'"&amp;$B$2&amp;"'!5:5"),0))),0)</f>
        <v>0</v>
      </c>
      <c r="CC61" s="21">
        <f ca="1">IFERROR(INDIRECT("'"&amp;$B$2&amp;"'!"&amp;ADDRESS(MATCH($B61,INDIRECT("'"&amp;$B$2&amp;"'!$B$1:$B$1095"),0),MATCH(CC$5,INDIRECT("'"&amp;$B$2&amp;"'!5:5"),0))),0)</f>
        <v>0</v>
      </c>
      <c r="CD61" s="21">
        <f ca="1">IFERROR(INDIRECT("'"&amp;$B$2&amp;"'!"&amp;ADDRESS(MATCH($B61,INDIRECT("'"&amp;$B$2&amp;"'!$B$1:$B$1095"),0),MATCH(CD$5,INDIRECT("'"&amp;$B$2&amp;"'!5:5"),0))),0)</f>
        <v>0</v>
      </c>
      <c r="CE61" s="21">
        <f ca="1">IFERROR(INDIRECT("'"&amp;$B$2&amp;"'!"&amp;ADDRESS(MATCH($B61,INDIRECT("'"&amp;$B$2&amp;"'!$B$1:$B$1095"),0),MATCH(CE$5,INDIRECT("'"&amp;$B$2&amp;"'!5:5"),0))),0)</f>
        <v>0</v>
      </c>
      <c r="CF61" s="21">
        <f ca="1">IFERROR(INDIRECT("'"&amp;$B$2&amp;"'!"&amp;ADDRESS(MATCH($B61,INDIRECT("'"&amp;$B$2&amp;"'!$B$1:$B$1095"),0),MATCH(CF$5,INDIRECT("'"&amp;$B$2&amp;"'!5:5"),0))),0)</f>
        <v>0</v>
      </c>
      <c r="CG61" s="21">
        <f ca="1">IFERROR(INDIRECT("'"&amp;$B$2&amp;"'!"&amp;ADDRESS(MATCH($B61,INDIRECT("'"&amp;$B$2&amp;"'!$B$1:$B$1095"),0),MATCH(CG$5,INDIRECT("'"&amp;$B$2&amp;"'!5:5"),0))),0)</f>
        <v>0</v>
      </c>
      <c r="CH61" s="21">
        <f ca="1">IFERROR(INDIRECT("'"&amp;$B$2&amp;"'!"&amp;ADDRESS(MATCH($B61,INDIRECT("'"&amp;$B$2&amp;"'!$B$1:$B$1095"),0),MATCH(CH$5,INDIRECT("'"&amp;$B$2&amp;"'!5:5"),0))),0)</f>
        <v>0</v>
      </c>
      <c r="CI61" s="22">
        <f t="shared" ca="1" si="1"/>
        <v>0</v>
      </c>
      <c r="CJ61" s="21">
        <f ca="1">IFERROR(INDIRECT("'"&amp;$B$2&amp;"'!"&amp;ADDRESS(MATCH($B61,INDIRECT("'"&amp;$B$2&amp;"'!$B$1:$B$1095"),0),MATCH(CJ$5,INDIRECT("'"&amp;$B$2&amp;"'!5:5"),0))),0)</f>
        <v>0</v>
      </c>
      <c r="CK61" s="21">
        <f ca="1">IFERROR(INDIRECT("'"&amp;$B$2&amp;"'!"&amp;ADDRESS(MATCH($B61,INDIRECT("'"&amp;$B$2&amp;"'!$B$1:$B$1095"),0),MATCH(CK$5,INDIRECT("'"&amp;$B$2&amp;"'!5:5"),0))),0)</f>
        <v>0</v>
      </c>
      <c r="CL61" s="22">
        <f t="shared" ca="1" si="2"/>
        <v>0</v>
      </c>
      <c r="CM61" s="21">
        <f ca="1">IFERROR(INDIRECT("'"&amp;$B$2&amp;"'!"&amp;ADDRESS(MATCH($B61,INDIRECT("'"&amp;$B$2&amp;"'!$B$1:$B$1095"),0),MATCH(CM$5,INDIRECT("'"&amp;$B$2&amp;"'!5:5"),0))),0)</f>
        <v>0</v>
      </c>
      <c r="CN61" s="21">
        <f ca="1">IFERROR(INDIRECT("'"&amp;$B$2&amp;"'!"&amp;ADDRESS(MATCH($B61,INDIRECT("'"&amp;$B$2&amp;"'!$B$1:$B$1095"),0),MATCH(CN$5,INDIRECT("'"&amp;$B$2&amp;"'!5:5"),0))),0)</f>
        <v>0</v>
      </c>
      <c r="CO61" s="22">
        <f t="shared" ca="1" si="3"/>
        <v>0</v>
      </c>
      <c r="CP61" s="21">
        <f ca="1">IFERROR(INDIRECT("'"&amp;$B$2&amp;"'!"&amp;ADDRESS(MATCH($B61,INDIRECT("'"&amp;$B$2&amp;"'!$B$1:$B$1095"),0),MATCH(CP$5,INDIRECT("'"&amp;$B$2&amp;"'!5:5"),0))),0)</f>
        <v>0</v>
      </c>
      <c r="CQ61" s="21">
        <f ca="1">IFERROR(INDIRECT("'"&amp;$B$2&amp;"'!"&amp;ADDRESS(MATCH($B61,INDIRECT("'"&amp;$B$2&amp;"'!$B$1:$B$1095"),0),MATCH(CQ$5,INDIRECT("'"&amp;$B$2&amp;"'!5:5"),0))),0)</f>
        <v>0</v>
      </c>
      <c r="CR61" s="21">
        <f ca="1">IFERROR(INDIRECT("'"&amp;$B$2&amp;"'!"&amp;ADDRESS(MATCH($B61,INDIRECT("'"&amp;$B$2&amp;"'!$B$1:$B$1095"),0),MATCH(CR$5,INDIRECT("'"&amp;$B$2&amp;"'!5:5"),0))),0)</f>
        <v>0</v>
      </c>
      <c r="CS61" s="21">
        <f ca="1">IFERROR(INDIRECT("'"&amp;$B$2&amp;"'!"&amp;ADDRESS(MATCH($B61,INDIRECT("'"&amp;$B$2&amp;"'!$B$1:$B$1095"),0),MATCH(CS$5,INDIRECT("'"&amp;$B$2&amp;"'!5:5"),0))),0)</f>
        <v>0</v>
      </c>
      <c r="CT61" s="21">
        <f ca="1">IFERROR(INDIRECT("'"&amp;$B$2&amp;"'!"&amp;ADDRESS(MATCH($B61,INDIRECT("'"&amp;$B$2&amp;"'!$B$1:$B$1095"),0),MATCH(CT$5,INDIRECT("'"&amp;$B$2&amp;"'!5:5"),0))),0)</f>
        <v>0</v>
      </c>
      <c r="CU61" s="22">
        <f t="shared" ref="CU61:CU77" ca="1" si="8">+D61+SUM(H61:CI61)+SUM(CR61:CT61)</f>
        <v>0</v>
      </c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</row>
    <row r="62" spans="1:226" ht="12.75" customHeight="1" x14ac:dyDescent="0.2">
      <c r="A62" s="67" t="s">
        <v>201</v>
      </c>
      <c r="B62" s="20">
        <v>3001</v>
      </c>
      <c r="C62" s="68" t="s">
        <v>198</v>
      </c>
      <c r="D62" s="22">
        <f t="shared" ca="1" si="0"/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IFERROR(INDIRECT("'"&amp;$B$2&amp;"'!"&amp;ADDRESS(MATCH($B62,INDIRECT("'"&amp;$B$2&amp;"'!$B$1:$B$1095"),0),MATCH(K$5,INDIRECT("'"&amp;$B$2&amp;"'!5:5"),0))),0)</f>
        <v>0</v>
      </c>
      <c r="L62" s="21">
        <f ca="1">IFERROR(INDIRECT("'"&amp;$B$2&amp;"'!"&amp;ADDRESS(MATCH($B62,INDIRECT("'"&amp;$B$2&amp;"'!$B$1:$B$1095"),0),MATCH(L$5,INDIRECT("'"&amp;$B$2&amp;"'!5:5"),0))),0)</f>
        <v>0</v>
      </c>
      <c r="M62" s="21">
        <f ca="1">IFERROR(INDIRECT("'"&amp;$B$2&amp;"'!"&amp;ADDRESS(MATCH($B62,INDIRECT("'"&amp;$B$2&amp;"'!$B$1:$B$1095"),0),MATCH(M$5,INDIRECT("'"&amp;$B$2&amp;"'!5:5"),0))),0)</f>
        <v>0</v>
      </c>
      <c r="N62" s="21">
        <f ca="1">IFERROR(INDIRECT("'"&amp;$B$2&amp;"'!"&amp;ADDRESS(MATCH($B62,INDIRECT("'"&amp;$B$2&amp;"'!$B$1:$B$1095"),0),MATCH(N$5,INDIRECT("'"&amp;$B$2&amp;"'!5:5"),0))),0)</f>
        <v>0</v>
      </c>
      <c r="O62" s="21">
        <f ca="1">IFERROR(INDIRECT("'"&amp;$B$2&amp;"'!"&amp;ADDRESS(MATCH($B62,INDIRECT("'"&amp;$B$2&amp;"'!$B$1:$B$1095"),0),MATCH(O$5,INDIRECT("'"&amp;$B$2&amp;"'!5:5"),0))),0)</f>
        <v>0</v>
      </c>
      <c r="P62" s="21">
        <f ca="1">IFERROR(INDIRECT("'"&amp;$B$2&amp;"'!"&amp;ADDRESS(MATCH($B62,INDIRECT("'"&amp;$B$2&amp;"'!$B$1:$B$1095"),0),MATCH(P$5,INDIRECT("'"&amp;$B$2&amp;"'!5:5"),0))),0)</f>
        <v>0</v>
      </c>
      <c r="Q62" s="21">
        <f ca="1">IFERROR(INDIRECT("'"&amp;$B$2&amp;"'!"&amp;ADDRESS(MATCH($B62,INDIRECT("'"&amp;$B$2&amp;"'!$B$1:$B$1095"),0),MATCH(Q$5,INDIRECT("'"&amp;$B$2&amp;"'!5:5"),0))),0)</f>
        <v>0</v>
      </c>
      <c r="R62" s="21">
        <f ca="1">IFERROR(INDIRECT("'"&amp;$B$2&amp;"'!"&amp;ADDRESS(MATCH($B62,INDIRECT("'"&amp;$B$2&amp;"'!$B$1:$B$1095"),0),MATCH(R$5,INDIRECT("'"&amp;$B$2&amp;"'!5:5"),0))),0)</f>
        <v>0</v>
      </c>
      <c r="S62" s="21">
        <f ca="1">IFERROR(INDIRECT("'"&amp;$B$2&amp;"'!"&amp;ADDRESS(MATCH($B62,INDIRECT("'"&amp;$B$2&amp;"'!$B$1:$B$1095"),0),MATCH(S$5,INDIRECT("'"&amp;$B$2&amp;"'!5:5"),0))),0)</f>
        <v>0</v>
      </c>
      <c r="T62" s="21">
        <f ca="1">IFERROR(INDIRECT("'"&amp;$B$2&amp;"'!"&amp;ADDRESS(MATCH($B62,INDIRECT("'"&amp;$B$2&amp;"'!$B$1:$B$1095"),0),MATCH(T$5,INDIRECT("'"&amp;$B$2&amp;"'!5:5"),0))),0)</f>
        <v>0</v>
      </c>
      <c r="U62" s="21">
        <f ca="1">IFERROR(INDIRECT("'"&amp;$B$2&amp;"'!"&amp;ADDRESS(MATCH($B62,INDIRECT("'"&amp;$B$2&amp;"'!$B$1:$B$1095"),0),MATCH(U$5,INDIRECT("'"&amp;$B$2&amp;"'!5:5"),0))),0)</f>
        <v>0</v>
      </c>
      <c r="V62" s="21">
        <f ca="1">IFERROR(INDIRECT("'"&amp;$B$2&amp;"'!"&amp;ADDRESS(MATCH($B62,INDIRECT("'"&amp;$B$2&amp;"'!$B$1:$B$1095"),0),MATCH(V$5,INDIRECT("'"&amp;$B$2&amp;"'!5:5"),0))),0)</f>
        <v>0</v>
      </c>
      <c r="W62" s="21">
        <f ca="1">IFERROR(INDIRECT("'"&amp;$B$2&amp;"'!"&amp;ADDRESS(MATCH($B62,INDIRECT("'"&amp;$B$2&amp;"'!$B$1:$B$1095"),0),MATCH(W$5,INDIRECT("'"&amp;$B$2&amp;"'!5:5"),0))),0)</f>
        <v>0</v>
      </c>
      <c r="X62" s="21">
        <f ca="1">IFERROR(INDIRECT("'"&amp;$B$2&amp;"'!"&amp;ADDRESS(MATCH($B62,INDIRECT("'"&amp;$B$2&amp;"'!$B$1:$B$1095"),0),MATCH(X$5,INDIRECT("'"&amp;$B$2&amp;"'!5:5"),0))),0)</f>
        <v>0</v>
      </c>
      <c r="Y62" s="21">
        <f ca="1">IFERROR(INDIRECT("'"&amp;$B$2&amp;"'!"&amp;ADDRESS(MATCH($B62,INDIRECT("'"&amp;$B$2&amp;"'!$B$1:$B$1095"),0),MATCH(Y$5,INDIRECT("'"&amp;$B$2&amp;"'!5:5"),0))),0)</f>
        <v>0</v>
      </c>
      <c r="Z62" s="21">
        <f ca="1">IFERROR(INDIRECT("'"&amp;$B$2&amp;"'!"&amp;ADDRESS(MATCH($B62,INDIRECT("'"&amp;$B$2&amp;"'!$B$1:$B$1095"),0),MATCH(Z$5,INDIRECT("'"&amp;$B$2&amp;"'!5:5"),0))),0)</f>
        <v>0</v>
      </c>
      <c r="AA62" s="21">
        <f ca="1">IFERROR(INDIRECT("'"&amp;$B$2&amp;"'!"&amp;ADDRESS(MATCH($B62,INDIRECT("'"&amp;$B$2&amp;"'!$B$1:$B$1095"),0),MATCH(AA$5,INDIRECT("'"&amp;$B$2&amp;"'!5:5"),0))),0)</f>
        <v>0</v>
      </c>
      <c r="AB62" s="21">
        <f ca="1">IFERROR(INDIRECT("'"&amp;$B$2&amp;"'!"&amp;ADDRESS(MATCH($B62,INDIRECT("'"&amp;$B$2&amp;"'!$B$1:$B$1095"),0),MATCH(AB$5,INDIRECT("'"&amp;$B$2&amp;"'!5:5"),0))),0)</f>
        <v>0</v>
      </c>
      <c r="AC62" s="21">
        <f ca="1">IFERROR(INDIRECT("'"&amp;$B$2&amp;"'!"&amp;ADDRESS(MATCH($B62,INDIRECT("'"&amp;$B$2&amp;"'!$B$1:$B$1095"),0),MATCH(AC$5,INDIRECT("'"&amp;$B$2&amp;"'!5:5"),0))),0)</f>
        <v>0</v>
      </c>
      <c r="AD62" s="21">
        <f ca="1">IFERROR(INDIRECT("'"&amp;$B$2&amp;"'!"&amp;ADDRESS(MATCH($B62,INDIRECT("'"&amp;$B$2&amp;"'!$B$1:$B$1095"),0),MATCH(AD$5,INDIRECT("'"&amp;$B$2&amp;"'!5:5"),0))),0)</f>
        <v>0</v>
      </c>
      <c r="AE62" s="21">
        <f ca="1">IFERROR(INDIRECT("'"&amp;$B$2&amp;"'!"&amp;ADDRESS(MATCH($B62,INDIRECT("'"&amp;$B$2&amp;"'!$B$1:$B$1095"),0),MATCH(AE$5,INDIRECT("'"&amp;$B$2&amp;"'!5:5"),0))),0)</f>
        <v>0</v>
      </c>
      <c r="AF62" s="21">
        <f ca="1">IFERROR(INDIRECT("'"&amp;$B$2&amp;"'!"&amp;ADDRESS(MATCH($B62,INDIRECT("'"&amp;$B$2&amp;"'!$B$1:$B$1095"),0),MATCH(AF$5,INDIRECT("'"&amp;$B$2&amp;"'!5:5"),0))),0)</f>
        <v>0</v>
      </c>
      <c r="AG62" s="21">
        <f ca="1">IFERROR(INDIRECT("'"&amp;$B$2&amp;"'!"&amp;ADDRESS(MATCH($B62,INDIRECT("'"&amp;$B$2&amp;"'!$B$1:$B$1095"),0),MATCH(AG$5,INDIRECT("'"&amp;$B$2&amp;"'!5:5"),0))),0)</f>
        <v>0</v>
      </c>
      <c r="AH62" s="21">
        <f ca="1">IFERROR(INDIRECT("'"&amp;$B$2&amp;"'!"&amp;ADDRESS(MATCH($B62,INDIRECT("'"&amp;$B$2&amp;"'!$B$1:$B$1095"),0),MATCH(AH$5,INDIRECT("'"&amp;$B$2&amp;"'!5:5"),0))),0)</f>
        <v>0</v>
      </c>
      <c r="AI62" s="21">
        <f ca="1">IFERROR(INDIRECT("'"&amp;$B$2&amp;"'!"&amp;ADDRESS(MATCH($B62,INDIRECT("'"&amp;$B$2&amp;"'!$B$1:$B$1095"),0),MATCH(AI$5,INDIRECT("'"&amp;$B$2&amp;"'!5:5"),0))),0)</f>
        <v>0</v>
      </c>
      <c r="AJ62" s="21">
        <f ca="1">IFERROR(INDIRECT("'"&amp;$B$2&amp;"'!"&amp;ADDRESS(MATCH($B62,INDIRECT("'"&amp;$B$2&amp;"'!$B$1:$B$1095"),0),MATCH(AJ$5,INDIRECT("'"&amp;$B$2&amp;"'!5:5"),0))),0)</f>
        <v>0</v>
      </c>
      <c r="AK62" s="21">
        <f ca="1">IFERROR(INDIRECT("'"&amp;$B$2&amp;"'!"&amp;ADDRESS(MATCH($B62,INDIRECT("'"&amp;$B$2&amp;"'!$B$1:$B$1095"),0),MATCH(AK$5,INDIRECT("'"&amp;$B$2&amp;"'!5:5"),0))),0)</f>
        <v>0</v>
      </c>
      <c r="AL62" s="21">
        <f ca="1">IFERROR(INDIRECT("'"&amp;$B$2&amp;"'!"&amp;ADDRESS(MATCH($B62,INDIRECT("'"&amp;$B$2&amp;"'!$B$1:$B$1095"),0),MATCH(AL$5,INDIRECT("'"&amp;$B$2&amp;"'!5:5"),0))),0)</f>
        <v>0</v>
      </c>
      <c r="AM62" s="21">
        <f ca="1">IFERROR(INDIRECT("'"&amp;$B$2&amp;"'!"&amp;ADDRESS(MATCH($B62,INDIRECT("'"&amp;$B$2&amp;"'!$B$1:$B$1095"),0),MATCH(AM$5,INDIRECT("'"&amp;$B$2&amp;"'!5:5"),0))),0)</f>
        <v>0</v>
      </c>
      <c r="AN62" s="21">
        <f ca="1">IFERROR(INDIRECT("'"&amp;$B$2&amp;"'!"&amp;ADDRESS(MATCH($B62,INDIRECT("'"&amp;$B$2&amp;"'!$B$1:$B$1095"),0),MATCH(AN$5,INDIRECT("'"&amp;$B$2&amp;"'!5:5"),0))),0)</f>
        <v>0</v>
      </c>
      <c r="AO62" s="21">
        <f ca="1">IFERROR(INDIRECT("'"&amp;$B$2&amp;"'!"&amp;ADDRESS(MATCH($B62,INDIRECT("'"&amp;$B$2&amp;"'!$B$1:$B$1095"),0),MATCH(AO$5,INDIRECT("'"&amp;$B$2&amp;"'!5:5"),0))),0)</f>
        <v>0</v>
      </c>
      <c r="AP62" s="21">
        <f ca="1">IFERROR(INDIRECT("'"&amp;$B$2&amp;"'!"&amp;ADDRESS(MATCH($B62,INDIRECT("'"&amp;$B$2&amp;"'!$B$1:$B$1095"),0),MATCH(AP$5,INDIRECT("'"&amp;$B$2&amp;"'!5:5"),0))),0)</f>
        <v>0</v>
      </c>
      <c r="AQ62" s="21">
        <f ca="1">IFERROR(INDIRECT("'"&amp;$B$2&amp;"'!"&amp;ADDRESS(MATCH($B62,INDIRECT("'"&amp;$B$2&amp;"'!$B$1:$B$1095"),0),MATCH(AQ$5,INDIRECT("'"&amp;$B$2&amp;"'!5:5"),0))),0)</f>
        <v>0</v>
      </c>
      <c r="AR62" s="21">
        <f ca="1">IFERROR(INDIRECT("'"&amp;$B$2&amp;"'!"&amp;ADDRESS(MATCH($B62,INDIRECT("'"&amp;$B$2&amp;"'!$B$1:$B$1095"),0),MATCH(AR$5,INDIRECT("'"&amp;$B$2&amp;"'!5:5"),0))),0)</f>
        <v>0</v>
      </c>
      <c r="AS62" s="21">
        <f ca="1">IFERROR(INDIRECT("'"&amp;$B$2&amp;"'!"&amp;ADDRESS(MATCH($B62,INDIRECT("'"&amp;$B$2&amp;"'!$B$1:$B$1095"),0),MATCH(AS$5,INDIRECT("'"&amp;$B$2&amp;"'!5:5"),0))),0)</f>
        <v>0</v>
      </c>
      <c r="AT62" s="21">
        <f ca="1">IFERROR(INDIRECT("'"&amp;$B$2&amp;"'!"&amp;ADDRESS(MATCH($B62,INDIRECT("'"&amp;$B$2&amp;"'!$B$1:$B$1095"),0),MATCH(AT$5,INDIRECT("'"&amp;$B$2&amp;"'!5:5"),0))),0)</f>
        <v>0</v>
      </c>
      <c r="AU62" s="21">
        <f ca="1">IFERROR(INDIRECT("'"&amp;$B$2&amp;"'!"&amp;ADDRESS(MATCH($B62,INDIRECT("'"&amp;$B$2&amp;"'!$B$1:$B$1095"),0),MATCH(AU$5,INDIRECT("'"&amp;$B$2&amp;"'!5:5"),0))),0)</f>
        <v>0</v>
      </c>
      <c r="AV62" s="21">
        <f ca="1">IFERROR(INDIRECT("'"&amp;$B$2&amp;"'!"&amp;ADDRESS(MATCH($B62,INDIRECT("'"&amp;$B$2&amp;"'!$B$1:$B$1095"),0),MATCH(AV$5,INDIRECT("'"&amp;$B$2&amp;"'!5:5"),0))),0)</f>
        <v>0</v>
      </c>
      <c r="AW62" s="21">
        <f ca="1">IFERROR(INDIRECT("'"&amp;$B$2&amp;"'!"&amp;ADDRESS(MATCH($B62,INDIRECT("'"&amp;$B$2&amp;"'!$B$1:$B$1095"),0),MATCH(AW$5,INDIRECT("'"&amp;$B$2&amp;"'!5:5"),0))),0)</f>
        <v>0</v>
      </c>
      <c r="AX62" s="21">
        <f ca="1">IFERROR(INDIRECT("'"&amp;$B$2&amp;"'!"&amp;ADDRESS(MATCH($B62,INDIRECT("'"&amp;$B$2&amp;"'!$B$1:$B$1095"),0),MATCH(AX$5,INDIRECT("'"&amp;$B$2&amp;"'!5:5"),0))),0)</f>
        <v>0</v>
      </c>
      <c r="AY62" s="21">
        <f ca="1">IFERROR(INDIRECT("'"&amp;$B$2&amp;"'!"&amp;ADDRESS(MATCH($B62,INDIRECT("'"&amp;$B$2&amp;"'!$B$1:$B$1095"),0),MATCH(AY$5,INDIRECT("'"&amp;$B$2&amp;"'!5:5"),0))),0)</f>
        <v>0</v>
      </c>
      <c r="AZ62" s="21">
        <f ca="1">IFERROR(INDIRECT("'"&amp;$B$2&amp;"'!"&amp;ADDRESS(MATCH($B62,INDIRECT("'"&amp;$B$2&amp;"'!$B$1:$B$1095"),0),MATCH(AZ$5,INDIRECT("'"&amp;$B$2&amp;"'!5:5"),0))),0)</f>
        <v>0</v>
      </c>
      <c r="BA62" s="21">
        <f ca="1">IFERROR(INDIRECT("'"&amp;$B$2&amp;"'!"&amp;ADDRESS(MATCH($B62,INDIRECT("'"&amp;$B$2&amp;"'!$B$1:$B$1095"),0),MATCH(BA$5,INDIRECT("'"&amp;$B$2&amp;"'!5:5"),0))),0)</f>
        <v>0</v>
      </c>
      <c r="BB62" s="21">
        <f ca="1">IFERROR(INDIRECT("'"&amp;$B$2&amp;"'!"&amp;ADDRESS(MATCH($B62,INDIRECT("'"&amp;$B$2&amp;"'!$B$1:$B$1095"),0),MATCH(BB$5,INDIRECT("'"&amp;$B$2&amp;"'!5:5"),0))),0)</f>
        <v>0</v>
      </c>
      <c r="BC62" s="21">
        <f ca="1">IFERROR(INDIRECT("'"&amp;$B$2&amp;"'!"&amp;ADDRESS(MATCH($B62,INDIRECT("'"&amp;$B$2&amp;"'!$B$1:$B$1095"),0),MATCH(BC$5,INDIRECT("'"&amp;$B$2&amp;"'!5:5"),0))),0)</f>
        <v>0</v>
      </c>
      <c r="BD62" s="21">
        <f ca="1">IFERROR(INDIRECT("'"&amp;$B$2&amp;"'!"&amp;ADDRESS(MATCH($B62,INDIRECT("'"&amp;$B$2&amp;"'!$B$1:$B$1095"),0),MATCH(BD$5,INDIRECT("'"&amp;$B$2&amp;"'!5:5"),0))),0)</f>
        <v>0</v>
      </c>
      <c r="BE62" s="21">
        <f ca="1">IFERROR(INDIRECT("'"&amp;$B$2&amp;"'!"&amp;ADDRESS(MATCH($B62,INDIRECT("'"&amp;$B$2&amp;"'!$B$1:$B$1095"),0),MATCH(BE$5,INDIRECT("'"&amp;$B$2&amp;"'!5:5"),0))),0)</f>
        <v>0</v>
      </c>
      <c r="BF62" s="21">
        <f ca="1">IFERROR(INDIRECT("'"&amp;$B$2&amp;"'!"&amp;ADDRESS(MATCH($B62,INDIRECT("'"&amp;$B$2&amp;"'!$B$1:$B$1095"),0),MATCH(BF$5,INDIRECT("'"&amp;$B$2&amp;"'!5:5"),0))),0)</f>
        <v>0</v>
      </c>
      <c r="BG62" s="21">
        <f ca="1">IFERROR(INDIRECT("'"&amp;$B$2&amp;"'!"&amp;ADDRESS(MATCH($B62,INDIRECT("'"&amp;$B$2&amp;"'!$B$1:$B$1095"),0),MATCH(BG$5,INDIRECT("'"&amp;$B$2&amp;"'!5:5"),0))),0)</f>
        <v>0</v>
      </c>
      <c r="BH62" s="21">
        <f ca="1">IFERROR(INDIRECT("'"&amp;$B$2&amp;"'!"&amp;ADDRESS(MATCH($B62,INDIRECT("'"&amp;$B$2&amp;"'!$B$1:$B$1095"),0),MATCH(BH$5,INDIRECT("'"&amp;$B$2&amp;"'!5:5"),0))),0)</f>
        <v>0</v>
      </c>
      <c r="BI62" s="21">
        <f ca="1">IFERROR(INDIRECT("'"&amp;$B$2&amp;"'!"&amp;ADDRESS(MATCH($B62,INDIRECT("'"&amp;$B$2&amp;"'!$B$1:$B$1095"),0),MATCH(BI$5,INDIRECT("'"&amp;$B$2&amp;"'!5:5"),0))),0)</f>
        <v>0</v>
      </c>
      <c r="BJ62" s="21">
        <f ca="1">IFERROR(INDIRECT("'"&amp;$B$2&amp;"'!"&amp;ADDRESS(MATCH($B62,INDIRECT("'"&amp;$B$2&amp;"'!$B$1:$B$1095"),0),MATCH(BJ$5,INDIRECT("'"&amp;$B$2&amp;"'!5:5"),0))),0)</f>
        <v>0</v>
      </c>
      <c r="BK62" s="21">
        <f ca="1">IFERROR(INDIRECT("'"&amp;$B$2&amp;"'!"&amp;ADDRESS(MATCH($B62,INDIRECT("'"&amp;$B$2&amp;"'!$B$1:$B$1095"),0),MATCH(BK$5,INDIRECT("'"&amp;$B$2&amp;"'!5:5"),0))),0)</f>
        <v>0</v>
      </c>
      <c r="BL62" s="21">
        <f ca="1">IFERROR(INDIRECT("'"&amp;$B$2&amp;"'!"&amp;ADDRESS(MATCH($B62,INDIRECT("'"&amp;$B$2&amp;"'!$B$1:$B$1095"),0),MATCH(BL$5,INDIRECT("'"&amp;$B$2&amp;"'!5:5"),0))),0)</f>
        <v>0</v>
      </c>
      <c r="BM62" s="21">
        <f ca="1">IFERROR(INDIRECT("'"&amp;$B$2&amp;"'!"&amp;ADDRESS(MATCH($B62,INDIRECT("'"&amp;$B$2&amp;"'!$B$1:$B$1095"),0),MATCH(BM$5,INDIRECT("'"&amp;$B$2&amp;"'!5:5"),0))),0)</f>
        <v>0</v>
      </c>
      <c r="BN62" s="21">
        <f ca="1">IFERROR(INDIRECT("'"&amp;$B$2&amp;"'!"&amp;ADDRESS(MATCH($B62,INDIRECT("'"&amp;$B$2&amp;"'!$B$1:$B$1095"),0),MATCH(BN$5,INDIRECT("'"&amp;$B$2&amp;"'!5:5"),0))),0)</f>
        <v>0</v>
      </c>
      <c r="BO62" s="21">
        <f ca="1">IFERROR(INDIRECT("'"&amp;$B$2&amp;"'!"&amp;ADDRESS(MATCH($B62,INDIRECT("'"&amp;$B$2&amp;"'!$B$1:$B$1095"),0),MATCH(BO$5,INDIRECT("'"&amp;$B$2&amp;"'!5:5"),0))),0)</f>
        <v>0</v>
      </c>
      <c r="BP62" s="21">
        <f ca="1">IFERROR(INDIRECT("'"&amp;$B$2&amp;"'!"&amp;ADDRESS(MATCH($B62,INDIRECT("'"&amp;$B$2&amp;"'!$B$1:$B$1095"),0),MATCH(BP$5,INDIRECT("'"&amp;$B$2&amp;"'!5:5"),0))),0)</f>
        <v>0</v>
      </c>
      <c r="BQ62" s="21">
        <f ca="1">IFERROR(INDIRECT("'"&amp;$B$2&amp;"'!"&amp;ADDRESS(MATCH($B62,INDIRECT("'"&amp;$B$2&amp;"'!$B$1:$B$1095"),0),MATCH(BQ$5,INDIRECT("'"&amp;$B$2&amp;"'!5:5"),0))),0)</f>
        <v>0</v>
      </c>
      <c r="BR62" s="21">
        <f ca="1">IFERROR(INDIRECT("'"&amp;$B$2&amp;"'!"&amp;ADDRESS(MATCH($B62,INDIRECT("'"&amp;$B$2&amp;"'!$B$1:$B$1095"),0),MATCH(BR$5,INDIRECT("'"&amp;$B$2&amp;"'!5:5"),0))),0)</f>
        <v>0</v>
      </c>
      <c r="BS62" s="21">
        <f ca="1">IFERROR(INDIRECT("'"&amp;$B$2&amp;"'!"&amp;ADDRESS(MATCH($B62,INDIRECT("'"&amp;$B$2&amp;"'!$B$1:$B$1095"),0),MATCH(BS$5,INDIRECT("'"&amp;$B$2&amp;"'!5:5"),0))),0)</f>
        <v>0</v>
      </c>
      <c r="BT62" s="21">
        <f ca="1">IFERROR(INDIRECT("'"&amp;$B$2&amp;"'!"&amp;ADDRESS(MATCH($B62,INDIRECT("'"&amp;$B$2&amp;"'!$B$1:$B$1095"),0),MATCH(BT$5,INDIRECT("'"&amp;$B$2&amp;"'!5:5"),0))),0)</f>
        <v>0</v>
      </c>
      <c r="BU62" s="21">
        <f ca="1">IFERROR(INDIRECT("'"&amp;$B$2&amp;"'!"&amp;ADDRESS(MATCH($B62,INDIRECT("'"&amp;$B$2&amp;"'!$B$1:$B$1095"),0),MATCH(BU$5,INDIRECT("'"&amp;$B$2&amp;"'!5:5"),0))),0)</f>
        <v>0</v>
      </c>
      <c r="BV62" s="21">
        <f ca="1">IFERROR(INDIRECT("'"&amp;$B$2&amp;"'!"&amp;ADDRESS(MATCH($B62,INDIRECT("'"&amp;$B$2&amp;"'!$B$1:$B$1095"),0),MATCH(BV$5,INDIRECT("'"&amp;$B$2&amp;"'!5:5"),0))),0)</f>
        <v>0</v>
      </c>
      <c r="BW62" s="21">
        <f ca="1">IFERROR(INDIRECT("'"&amp;$B$2&amp;"'!"&amp;ADDRESS(MATCH($B62,INDIRECT("'"&amp;$B$2&amp;"'!$B$1:$B$1095"),0),MATCH(BW$5,INDIRECT("'"&amp;$B$2&amp;"'!5:5"),0))),0)</f>
        <v>0</v>
      </c>
      <c r="BX62" s="21">
        <f ca="1">IFERROR(INDIRECT("'"&amp;$B$2&amp;"'!"&amp;ADDRESS(MATCH($B62,INDIRECT("'"&amp;$B$2&amp;"'!$B$1:$B$1095"),0),MATCH(BX$5,INDIRECT("'"&amp;$B$2&amp;"'!5:5"),0))),0)</f>
        <v>0</v>
      </c>
      <c r="BY62" s="21">
        <f ca="1">IFERROR(INDIRECT("'"&amp;$B$2&amp;"'!"&amp;ADDRESS(MATCH($B62,INDIRECT("'"&amp;$B$2&amp;"'!$B$1:$B$1095"),0),MATCH(BY$5,INDIRECT("'"&amp;$B$2&amp;"'!5:5"),0))),0)</f>
        <v>0</v>
      </c>
      <c r="BZ62" s="21">
        <f ca="1">IFERROR(INDIRECT("'"&amp;$B$2&amp;"'!"&amp;ADDRESS(MATCH($B62,INDIRECT("'"&amp;$B$2&amp;"'!$B$1:$B$1095"),0),MATCH(BZ$5,INDIRECT("'"&amp;$B$2&amp;"'!5:5"),0))),0)</f>
        <v>0</v>
      </c>
      <c r="CA62" s="21">
        <f ca="1">IFERROR(INDIRECT("'"&amp;$B$2&amp;"'!"&amp;ADDRESS(MATCH($B62,INDIRECT("'"&amp;$B$2&amp;"'!$B$1:$B$1095"),0),MATCH(CA$5,INDIRECT("'"&amp;$B$2&amp;"'!5:5"),0))),0)</f>
        <v>0</v>
      </c>
      <c r="CB62" s="21">
        <f ca="1">IFERROR(INDIRECT("'"&amp;$B$2&amp;"'!"&amp;ADDRESS(MATCH($B62,INDIRECT("'"&amp;$B$2&amp;"'!$B$1:$B$1095"),0),MATCH(CB$5,INDIRECT("'"&amp;$B$2&amp;"'!5:5"),0))),0)</f>
        <v>0</v>
      </c>
      <c r="CC62" s="21">
        <f ca="1">IFERROR(INDIRECT("'"&amp;$B$2&amp;"'!"&amp;ADDRESS(MATCH($B62,INDIRECT("'"&amp;$B$2&amp;"'!$B$1:$B$1095"),0),MATCH(CC$5,INDIRECT("'"&amp;$B$2&amp;"'!5:5"),0))),0)</f>
        <v>0</v>
      </c>
      <c r="CD62" s="21">
        <f ca="1">IFERROR(INDIRECT("'"&amp;$B$2&amp;"'!"&amp;ADDRESS(MATCH($B62,INDIRECT("'"&amp;$B$2&amp;"'!$B$1:$B$1095"),0),MATCH(CD$5,INDIRECT("'"&amp;$B$2&amp;"'!5:5"),0))),0)</f>
        <v>0</v>
      </c>
      <c r="CE62" s="21">
        <f ca="1">IFERROR(INDIRECT("'"&amp;$B$2&amp;"'!"&amp;ADDRESS(MATCH($B62,INDIRECT("'"&amp;$B$2&amp;"'!$B$1:$B$1095"),0),MATCH(CE$5,INDIRECT("'"&amp;$B$2&amp;"'!5:5"),0))),0)</f>
        <v>0</v>
      </c>
      <c r="CF62" s="21">
        <f ca="1">IFERROR(INDIRECT("'"&amp;$B$2&amp;"'!"&amp;ADDRESS(MATCH($B62,INDIRECT("'"&amp;$B$2&amp;"'!$B$1:$B$1095"),0),MATCH(CF$5,INDIRECT("'"&amp;$B$2&amp;"'!5:5"),0))),0)</f>
        <v>0</v>
      </c>
      <c r="CG62" s="21">
        <f ca="1">IFERROR(INDIRECT("'"&amp;$B$2&amp;"'!"&amp;ADDRESS(MATCH($B62,INDIRECT("'"&amp;$B$2&amp;"'!$B$1:$B$1095"),0),MATCH(CG$5,INDIRECT("'"&amp;$B$2&amp;"'!5:5"),0))),0)</f>
        <v>0</v>
      </c>
      <c r="CH62" s="21">
        <f ca="1">IFERROR(INDIRECT("'"&amp;$B$2&amp;"'!"&amp;ADDRESS(MATCH($B62,INDIRECT("'"&amp;$B$2&amp;"'!$B$1:$B$1095"),0),MATCH(CH$5,INDIRECT("'"&amp;$B$2&amp;"'!5:5"),0))),0)</f>
        <v>0</v>
      </c>
      <c r="CI62" s="22">
        <f t="shared" ca="1" si="1"/>
        <v>158</v>
      </c>
      <c r="CJ62" s="21">
        <f ca="1">IFERROR(INDIRECT("'"&amp;$B$2&amp;"'!"&amp;ADDRESS(MATCH($B62,INDIRECT("'"&amp;$B$2&amp;"'!$B$1:$B$1095"),0),MATCH(CJ$5,INDIRECT("'"&amp;$B$2&amp;"'!5:5"),0))),0)</f>
        <v>0</v>
      </c>
      <c r="CK62" s="21">
        <f ca="1">IFERROR(INDIRECT("'"&amp;$B$2&amp;"'!"&amp;ADDRESS(MATCH($B62,INDIRECT("'"&amp;$B$2&amp;"'!$B$1:$B$1095"),0),MATCH(CK$5,INDIRECT("'"&amp;$B$2&amp;"'!5:5"),0))),0)</f>
        <v>0</v>
      </c>
      <c r="CL62" s="22">
        <f t="shared" ca="1" si="2"/>
        <v>0</v>
      </c>
      <c r="CM62" s="21">
        <f ca="1">IFERROR(INDIRECT("'"&amp;$B$2&amp;"'!"&amp;ADDRESS(MATCH($B62,INDIRECT("'"&amp;$B$2&amp;"'!$B$1:$B$1095"),0),MATCH(CM$5,INDIRECT("'"&amp;$B$2&amp;"'!5:5"),0))),0)</f>
        <v>0</v>
      </c>
      <c r="CN62" s="21">
        <f ca="1">IFERROR(INDIRECT("'"&amp;$B$2&amp;"'!"&amp;ADDRESS(MATCH($B62,INDIRECT("'"&amp;$B$2&amp;"'!$B$1:$B$1095"),0),MATCH(CN$5,INDIRECT("'"&amp;$B$2&amp;"'!5:5"),0))),0)</f>
        <v>0</v>
      </c>
      <c r="CO62" s="22">
        <f t="shared" ca="1" si="3"/>
        <v>158</v>
      </c>
      <c r="CP62" s="21">
        <f ca="1">IFERROR(INDIRECT("'"&amp;$B$2&amp;"'!"&amp;ADDRESS(MATCH($B62,INDIRECT("'"&amp;$B$2&amp;"'!$B$1:$B$1095"),0),MATCH(CP$5,INDIRECT("'"&amp;$B$2&amp;"'!5:5"),0))),0)</f>
        <v>0</v>
      </c>
      <c r="CQ62" s="21">
        <f ca="1">IFERROR(INDIRECT("'"&amp;$B$2&amp;"'!"&amp;ADDRESS(MATCH($B62,INDIRECT("'"&amp;$B$2&amp;"'!$B$1:$B$1095"),0),MATCH(CQ$5,INDIRECT("'"&amp;$B$2&amp;"'!5:5"),0))),0)</f>
        <v>158</v>
      </c>
      <c r="CR62" s="21">
        <f ca="1">IFERROR(INDIRECT("'"&amp;$B$2&amp;"'!"&amp;ADDRESS(MATCH($B62,INDIRECT("'"&amp;$B$2&amp;"'!$B$1:$B$1095"),0),MATCH(CR$5,INDIRECT("'"&amp;$B$2&amp;"'!5:5"),0))),0)</f>
        <v>0</v>
      </c>
      <c r="CS62" s="21">
        <f ca="1">IFERROR(INDIRECT("'"&amp;$B$2&amp;"'!"&amp;ADDRESS(MATCH($B62,INDIRECT("'"&amp;$B$2&amp;"'!$B$1:$B$1095"),0),MATCH(CS$5,INDIRECT("'"&amp;$B$2&amp;"'!5:5"),0))),0)</f>
        <v>0</v>
      </c>
      <c r="CT62" s="21">
        <f ca="1">IFERROR(INDIRECT("'"&amp;$B$2&amp;"'!"&amp;ADDRESS(MATCH($B62,INDIRECT("'"&amp;$B$2&amp;"'!$B$1:$B$1095"),0),MATCH(CT$5,INDIRECT("'"&amp;$B$2&amp;"'!5:5"),0))),0)</f>
        <v>0</v>
      </c>
      <c r="CU62" s="22">
        <f t="shared" ca="1" si="8"/>
        <v>158</v>
      </c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</row>
    <row r="63" spans="1:226" ht="12.75" customHeight="1" x14ac:dyDescent="0.2">
      <c r="A63" s="67" t="s">
        <v>202</v>
      </c>
      <c r="B63" s="20">
        <v>3002</v>
      </c>
      <c r="C63" s="68" t="s">
        <v>198</v>
      </c>
      <c r="D63" s="22">
        <f t="shared" ca="1" si="0"/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IFERROR(INDIRECT("'"&amp;$B$2&amp;"'!"&amp;ADDRESS(MATCH($B63,INDIRECT("'"&amp;$B$2&amp;"'!$B$1:$B$1095"),0),MATCH(K$5,INDIRECT("'"&amp;$B$2&amp;"'!5:5"),0))),0)</f>
        <v>0</v>
      </c>
      <c r="L63" s="21">
        <f ca="1">IFERROR(INDIRECT("'"&amp;$B$2&amp;"'!"&amp;ADDRESS(MATCH($B63,INDIRECT("'"&amp;$B$2&amp;"'!$B$1:$B$1095"),0),MATCH(L$5,INDIRECT("'"&amp;$B$2&amp;"'!5:5"),0))),0)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IFERROR(INDIRECT("'"&amp;$B$2&amp;"'!"&amp;ADDRESS(MATCH($B63,INDIRECT("'"&amp;$B$2&amp;"'!$B$1:$B$1095"),0),MATCH(N$5,INDIRECT("'"&amp;$B$2&amp;"'!5:5"),0))),0)</f>
        <v>0</v>
      </c>
      <c r="O63" s="21">
        <f ca="1">IFERROR(INDIRECT("'"&amp;$B$2&amp;"'!"&amp;ADDRESS(MATCH($B63,INDIRECT("'"&amp;$B$2&amp;"'!$B$1:$B$1095"),0),MATCH(O$5,INDIRECT("'"&amp;$B$2&amp;"'!5:5"),0))),0)</f>
        <v>0</v>
      </c>
      <c r="P63" s="21">
        <f ca="1">IFERROR(INDIRECT("'"&amp;$B$2&amp;"'!"&amp;ADDRESS(MATCH($B63,INDIRECT("'"&amp;$B$2&amp;"'!$B$1:$B$1095"),0),MATCH(P$5,INDIRECT("'"&amp;$B$2&amp;"'!5:5"),0))),0)</f>
        <v>0</v>
      </c>
      <c r="Q63" s="21">
        <f ca="1">IFERROR(INDIRECT("'"&amp;$B$2&amp;"'!"&amp;ADDRESS(MATCH($B63,INDIRECT("'"&amp;$B$2&amp;"'!$B$1:$B$1095"),0),MATCH(Q$5,INDIRECT("'"&amp;$B$2&amp;"'!5:5"),0))),0)</f>
        <v>0</v>
      </c>
      <c r="R63" s="21">
        <f ca="1">IFERROR(INDIRECT("'"&amp;$B$2&amp;"'!"&amp;ADDRESS(MATCH($B63,INDIRECT("'"&amp;$B$2&amp;"'!$B$1:$B$1095"),0),MATCH(R$5,INDIRECT("'"&amp;$B$2&amp;"'!5:5"),0))),0)</f>
        <v>0</v>
      </c>
      <c r="S63" s="21">
        <f ca="1">IFERROR(INDIRECT("'"&amp;$B$2&amp;"'!"&amp;ADDRESS(MATCH($B63,INDIRECT("'"&amp;$B$2&amp;"'!$B$1:$B$1095"),0),MATCH(S$5,INDIRECT("'"&amp;$B$2&amp;"'!5:5"),0))),0)</f>
        <v>0</v>
      </c>
      <c r="T63" s="21">
        <f ca="1">IFERROR(INDIRECT("'"&amp;$B$2&amp;"'!"&amp;ADDRESS(MATCH($B63,INDIRECT("'"&amp;$B$2&amp;"'!$B$1:$B$1095"),0),MATCH(T$5,INDIRECT("'"&amp;$B$2&amp;"'!5:5"),0))),0)</f>
        <v>0</v>
      </c>
      <c r="U63" s="21">
        <f ca="1">IFERROR(INDIRECT("'"&amp;$B$2&amp;"'!"&amp;ADDRESS(MATCH($B63,INDIRECT("'"&amp;$B$2&amp;"'!$B$1:$B$1095"),0),MATCH(U$5,INDIRECT("'"&amp;$B$2&amp;"'!5:5"),0))),0)</f>
        <v>0</v>
      </c>
      <c r="V63" s="21">
        <f ca="1">IFERROR(INDIRECT("'"&amp;$B$2&amp;"'!"&amp;ADDRESS(MATCH($B63,INDIRECT("'"&amp;$B$2&amp;"'!$B$1:$B$1095"),0),MATCH(V$5,INDIRECT("'"&amp;$B$2&amp;"'!5:5"),0))),0)</f>
        <v>0</v>
      </c>
      <c r="W63" s="21">
        <f ca="1">IFERROR(INDIRECT("'"&amp;$B$2&amp;"'!"&amp;ADDRESS(MATCH($B63,INDIRECT("'"&amp;$B$2&amp;"'!$B$1:$B$1095"),0),MATCH(W$5,INDIRECT("'"&amp;$B$2&amp;"'!5:5"),0))),0)</f>
        <v>0</v>
      </c>
      <c r="X63" s="21">
        <f ca="1">IFERROR(INDIRECT("'"&amp;$B$2&amp;"'!"&amp;ADDRESS(MATCH($B63,INDIRECT("'"&amp;$B$2&amp;"'!$B$1:$B$1095"),0),MATCH(X$5,INDIRECT("'"&amp;$B$2&amp;"'!5:5"),0))),0)</f>
        <v>0</v>
      </c>
      <c r="Y63" s="21">
        <f ca="1">IFERROR(INDIRECT("'"&amp;$B$2&amp;"'!"&amp;ADDRESS(MATCH($B63,INDIRECT("'"&amp;$B$2&amp;"'!$B$1:$B$1095"),0),MATCH(Y$5,INDIRECT("'"&amp;$B$2&amp;"'!5:5"),0))),0)</f>
        <v>0</v>
      </c>
      <c r="Z63" s="21">
        <f ca="1">IFERROR(INDIRECT("'"&amp;$B$2&amp;"'!"&amp;ADDRESS(MATCH($B63,INDIRECT("'"&amp;$B$2&amp;"'!$B$1:$B$1095"),0),MATCH(Z$5,INDIRECT("'"&amp;$B$2&amp;"'!5:5"),0))),0)</f>
        <v>0</v>
      </c>
      <c r="AA63" s="21">
        <f ca="1">IFERROR(INDIRECT("'"&amp;$B$2&amp;"'!"&amp;ADDRESS(MATCH($B63,INDIRECT("'"&amp;$B$2&amp;"'!$B$1:$B$1095"),0),MATCH(AA$5,INDIRECT("'"&amp;$B$2&amp;"'!5:5"),0))),0)</f>
        <v>0</v>
      </c>
      <c r="AB63" s="21">
        <f ca="1">IFERROR(INDIRECT("'"&amp;$B$2&amp;"'!"&amp;ADDRESS(MATCH($B63,INDIRECT("'"&amp;$B$2&amp;"'!$B$1:$B$1095"),0),MATCH(AB$5,INDIRECT("'"&amp;$B$2&amp;"'!5:5"),0))),0)</f>
        <v>0</v>
      </c>
      <c r="AC63" s="21">
        <f ca="1">IFERROR(INDIRECT("'"&amp;$B$2&amp;"'!"&amp;ADDRESS(MATCH($B63,INDIRECT("'"&amp;$B$2&amp;"'!$B$1:$B$1095"),0),MATCH(AC$5,INDIRECT("'"&amp;$B$2&amp;"'!5:5"),0))),0)</f>
        <v>0</v>
      </c>
      <c r="AD63" s="21">
        <f ca="1">IFERROR(INDIRECT("'"&amp;$B$2&amp;"'!"&amp;ADDRESS(MATCH($B63,INDIRECT("'"&amp;$B$2&amp;"'!$B$1:$B$1095"),0),MATCH(AD$5,INDIRECT("'"&amp;$B$2&amp;"'!5:5"),0))),0)</f>
        <v>0</v>
      </c>
      <c r="AE63" s="21">
        <f ca="1">IFERROR(INDIRECT("'"&amp;$B$2&amp;"'!"&amp;ADDRESS(MATCH($B63,INDIRECT("'"&amp;$B$2&amp;"'!$B$1:$B$1095"),0),MATCH(AE$5,INDIRECT("'"&amp;$B$2&amp;"'!5:5"),0))),0)</f>
        <v>0</v>
      </c>
      <c r="AF63" s="21">
        <f ca="1">IFERROR(INDIRECT("'"&amp;$B$2&amp;"'!"&amp;ADDRESS(MATCH($B63,INDIRECT("'"&amp;$B$2&amp;"'!$B$1:$B$1095"),0),MATCH(AF$5,INDIRECT("'"&amp;$B$2&amp;"'!5:5"),0))),0)</f>
        <v>0</v>
      </c>
      <c r="AG63" s="21">
        <f ca="1">IFERROR(INDIRECT("'"&amp;$B$2&amp;"'!"&amp;ADDRESS(MATCH($B63,INDIRECT("'"&amp;$B$2&amp;"'!$B$1:$B$1095"),0),MATCH(AG$5,INDIRECT("'"&amp;$B$2&amp;"'!5:5"),0))),0)</f>
        <v>0</v>
      </c>
      <c r="AH63" s="21">
        <f ca="1">IFERROR(INDIRECT("'"&amp;$B$2&amp;"'!"&amp;ADDRESS(MATCH($B63,INDIRECT("'"&amp;$B$2&amp;"'!$B$1:$B$1095"),0),MATCH(AH$5,INDIRECT("'"&amp;$B$2&amp;"'!5:5"),0))),0)</f>
        <v>0</v>
      </c>
      <c r="AI63" s="21">
        <f ca="1">IFERROR(INDIRECT("'"&amp;$B$2&amp;"'!"&amp;ADDRESS(MATCH($B63,INDIRECT("'"&amp;$B$2&amp;"'!$B$1:$B$1095"),0),MATCH(AI$5,INDIRECT("'"&amp;$B$2&amp;"'!5:5"),0))),0)</f>
        <v>0</v>
      </c>
      <c r="AJ63" s="21">
        <f ca="1">IFERROR(INDIRECT("'"&amp;$B$2&amp;"'!"&amp;ADDRESS(MATCH($B63,INDIRECT("'"&amp;$B$2&amp;"'!$B$1:$B$1095"),0),MATCH(AJ$5,INDIRECT("'"&amp;$B$2&amp;"'!5:5"),0))),0)</f>
        <v>0</v>
      </c>
      <c r="AK63" s="21">
        <f ca="1">IFERROR(INDIRECT("'"&amp;$B$2&amp;"'!"&amp;ADDRESS(MATCH($B63,INDIRECT("'"&amp;$B$2&amp;"'!$B$1:$B$1095"),0),MATCH(AK$5,INDIRECT("'"&amp;$B$2&amp;"'!5:5"),0))),0)</f>
        <v>0</v>
      </c>
      <c r="AL63" s="21">
        <f ca="1">IFERROR(INDIRECT("'"&amp;$B$2&amp;"'!"&amp;ADDRESS(MATCH($B63,INDIRECT("'"&amp;$B$2&amp;"'!$B$1:$B$1095"),0),MATCH(AL$5,INDIRECT("'"&amp;$B$2&amp;"'!5:5"),0))),0)</f>
        <v>0</v>
      </c>
      <c r="AM63" s="21">
        <f ca="1">IFERROR(INDIRECT("'"&amp;$B$2&amp;"'!"&amp;ADDRESS(MATCH($B63,INDIRECT("'"&amp;$B$2&amp;"'!$B$1:$B$1095"),0),MATCH(AM$5,INDIRECT("'"&amp;$B$2&amp;"'!5:5"),0))),0)</f>
        <v>0</v>
      </c>
      <c r="AN63" s="21">
        <f ca="1">IFERROR(INDIRECT("'"&amp;$B$2&amp;"'!"&amp;ADDRESS(MATCH($B63,INDIRECT("'"&amp;$B$2&amp;"'!$B$1:$B$1095"),0),MATCH(AN$5,INDIRECT("'"&amp;$B$2&amp;"'!5:5"),0))),0)</f>
        <v>0</v>
      </c>
      <c r="AO63" s="21">
        <f ca="1">IFERROR(INDIRECT("'"&amp;$B$2&amp;"'!"&amp;ADDRESS(MATCH($B63,INDIRECT("'"&amp;$B$2&amp;"'!$B$1:$B$1095"),0),MATCH(AO$5,INDIRECT("'"&amp;$B$2&amp;"'!5:5"),0))),0)</f>
        <v>0</v>
      </c>
      <c r="AP63" s="21">
        <f ca="1">IFERROR(INDIRECT("'"&amp;$B$2&amp;"'!"&amp;ADDRESS(MATCH($B63,INDIRECT("'"&amp;$B$2&amp;"'!$B$1:$B$1095"),0),MATCH(AP$5,INDIRECT("'"&amp;$B$2&amp;"'!5:5"),0))),0)</f>
        <v>0</v>
      </c>
      <c r="AQ63" s="21">
        <f ca="1">IFERROR(INDIRECT("'"&amp;$B$2&amp;"'!"&amp;ADDRESS(MATCH($B63,INDIRECT("'"&amp;$B$2&amp;"'!$B$1:$B$1095"),0),MATCH(AQ$5,INDIRECT("'"&amp;$B$2&amp;"'!5:5"),0))),0)</f>
        <v>0</v>
      </c>
      <c r="AR63" s="21">
        <f ca="1">IFERROR(INDIRECT("'"&amp;$B$2&amp;"'!"&amp;ADDRESS(MATCH($B63,INDIRECT("'"&amp;$B$2&amp;"'!$B$1:$B$1095"),0),MATCH(AR$5,INDIRECT("'"&amp;$B$2&amp;"'!5:5"),0))),0)</f>
        <v>0</v>
      </c>
      <c r="AS63" s="21">
        <f ca="1">IFERROR(INDIRECT("'"&amp;$B$2&amp;"'!"&amp;ADDRESS(MATCH($B63,INDIRECT("'"&amp;$B$2&amp;"'!$B$1:$B$1095"),0),MATCH(AS$5,INDIRECT("'"&amp;$B$2&amp;"'!5:5"),0))),0)</f>
        <v>0</v>
      </c>
      <c r="AT63" s="21">
        <f ca="1">IFERROR(INDIRECT("'"&amp;$B$2&amp;"'!"&amp;ADDRESS(MATCH($B63,INDIRECT("'"&amp;$B$2&amp;"'!$B$1:$B$1095"),0),MATCH(AT$5,INDIRECT("'"&amp;$B$2&amp;"'!5:5"),0))),0)</f>
        <v>0</v>
      </c>
      <c r="AU63" s="21">
        <f ca="1">IFERROR(INDIRECT("'"&amp;$B$2&amp;"'!"&amp;ADDRESS(MATCH($B63,INDIRECT("'"&amp;$B$2&amp;"'!$B$1:$B$1095"),0),MATCH(AU$5,INDIRECT("'"&amp;$B$2&amp;"'!5:5"),0))),0)</f>
        <v>0</v>
      </c>
      <c r="AV63" s="21">
        <f ca="1">IFERROR(INDIRECT("'"&amp;$B$2&amp;"'!"&amp;ADDRESS(MATCH($B63,INDIRECT("'"&amp;$B$2&amp;"'!$B$1:$B$1095"),0),MATCH(AV$5,INDIRECT("'"&amp;$B$2&amp;"'!5:5"),0))),0)</f>
        <v>0</v>
      </c>
      <c r="AW63" s="21">
        <f ca="1">IFERROR(INDIRECT("'"&amp;$B$2&amp;"'!"&amp;ADDRESS(MATCH($B63,INDIRECT("'"&amp;$B$2&amp;"'!$B$1:$B$1095"),0),MATCH(AW$5,INDIRECT("'"&amp;$B$2&amp;"'!5:5"),0))),0)</f>
        <v>0</v>
      </c>
      <c r="AX63" s="21">
        <f ca="1">IFERROR(INDIRECT("'"&amp;$B$2&amp;"'!"&amp;ADDRESS(MATCH($B63,INDIRECT("'"&amp;$B$2&amp;"'!$B$1:$B$1095"),0),MATCH(AX$5,INDIRECT("'"&amp;$B$2&amp;"'!5:5"),0))),0)</f>
        <v>0</v>
      </c>
      <c r="AY63" s="21">
        <f ca="1">IFERROR(INDIRECT("'"&amp;$B$2&amp;"'!"&amp;ADDRESS(MATCH($B63,INDIRECT("'"&amp;$B$2&amp;"'!$B$1:$B$1095"),0),MATCH(AY$5,INDIRECT("'"&amp;$B$2&amp;"'!5:5"),0))),0)</f>
        <v>0</v>
      </c>
      <c r="AZ63" s="21">
        <f ca="1">IFERROR(INDIRECT("'"&amp;$B$2&amp;"'!"&amp;ADDRESS(MATCH($B63,INDIRECT("'"&amp;$B$2&amp;"'!$B$1:$B$1095"),0),MATCH(AZ$5,INDIRECT("'"&amp;$B$2&amp;"'!5:5"),0))),0)</f>
        <v>0</v>
      </c>
      <c r="BA63" s="21">
        <f ca="1">IFERROR(INDIRECT("'"&amp;$B$2&amp;"'!"&amp;ADDRESS(MATCH($B63,INDIRECT("'"&amp;$B$2&amp;"'!$B$1:$B$1095"),0),MATCH(BA$5,INDIRECT("'"&amp;$B$2&amp;"'!5:5"),0))),0)</f>
        <v>0</v>
      </c>
      <c r="BB63" s="21">
        <f ca="1">IFERROR(INDIRECT("'"&amp;$B$2&amp;"'!"&amp;ADDRESS(MATCH($B63,INDIRECT("'"&amp;$B$2&amp;"'!$B$1:$B$1095"),0),MATCH(BB$5,INDIRECT("'"&amp;$B$2&amp;"'!5:5"),0))),0)</f>
        <v>0</v>
      </c>
      <c r="BC63" s="21">
        <f ca="1">IFERROR(INDIRECT("'"&amp;$B$2&amp;"'!"&amp;ADDRESS(MATCH($B63,INDIRECT("'"&amp;$B$2&amp;"'!$B$1:$B$1095"),0),MATCH(BC$5,INDIRECT("'"&amp;$B$2&amp;"'!5:5"),0))),0)</f>
        <v>0</v>
      </c>
      <c r="BD63" s="21">
        <f ca="1">IFERROR(INDIRECT("'"&amp;$B$2&amp;"'!"&amp;ADDRESS(MATCH($B63,INDIRECT("'"&amp;$B$2&amp;"'!$B$1:$B$1095"),0),MATCH(BD$5,INDIRECT("'"&amp;$B$2&amp;"'!5:5"),0))),0)</f>
        <v>64512.39644522767</v>
      </c>
      <c r="BE63" s="21">
        <f ca="1">IFERROR(INDIRECT("'"&amp;$B$2&amp;"'!"&amp;ADDRESS(MATCH($B63,INDIRECT("'"&amp;$B$2&amp;"'!$B$1:$B$1095"),0),MATCH(BE$5,INDIRECT("'"&amp;$B$2&amp;"'!5:5"),0))),0)</f>
        <v>0</v>
      </c>
      <c r="BF63" s="21">
        <f ca="1">IFERROR(INDIRECT("'"&amp;$B$2&amp;"'!"&amp;ADDRESS(MATCH($B63,INDIRECT("'"&amp;$B$2&amp;"'!$B$1:$B$1095"),0),MATCH(BF$5,INDIRECT("'"&amp;$B$2&amp;"'!5:5"),0))),0)</f>
        <v>0</v>
      </c>
      <c r="BG63" s="21">
        <f ca="1">IFERROR(INDIRECT("'"&amp;$B$2&amp;"'!"&amp;ADDRESS(MATCH($B63,INDIRECT("'"&amp;$B$2&amp;"'!$B$1:$B$1095"),0),MATCH(BG$5,INDIRECT("'"&amp;$B$2&amp;"'!5:5"),0))),0)</f>
        <v>0</v>
      </c>
      <c r="BH63" s="21">
        <f ca="1">IFERROR(INDIRECT("'"&amp;$B$2&amp;"'!"&amp;ADDRESS(MATCH($B63,INDIRECT("'"&amp;$B$2&amp;"'!$B$1:$B$1095"),0),MATCH(BH$5,INDIRECT("'"&amp;$B$2&amp;"'!5:5"),0))),0)</f>
        <v>0</v>
      </c>
      <c r="BI63" s="21">
        <f ca="1">IFERROR(INDIRECT("'"&amp;$B$2&amp;"'!"&amp;ADDRESS(MATCH($B63,INDIRECT("'"&amp;$B$2&amp;"'!$B$1:$B$1095"),0),MATCH(BI$5,INDIRECT("'"&amp;$B$2&amp;"'!5:5"),0))),0)</f>
        <v>0</v>
      </c>
      <c r="BJ63" s="21">
        <f ca="1">IFERROR(INDIRECT("'"&amp;$B$2&amp;"'!"&amp;ADDRESS(MATCH($B63,INDIRECT("'"&amp;$B$2&amp;"'!$B$1:$B$1095"),0),MATCH(BJ$5,INDIRECT("'"&amp;$B$2&amp;"'!5:5"),0))),0)</f>
        <v>0</v>
      </c>
      <c r="BK63" s="21">
        <f ca="1">IFERROR(INDIRECT("'"&amp;$B$2&amp;"'!"&amp;ADDRESS(MATCH($B63,INDIRECT("'"&amp;$B$2&amp;"'!$B$1:$B$1095"),0),MATCH(BK$5,INDIRECT("'"&amp;$B$2&amp;"'!5:5"),0))),0)</f>
        <v>0</v>
      </c>
      <c r="BL63" s="21">
        <f ca="1">IFERROR(INDIRECT("'"&amp;$B$2&amp;"'!"&amp;ADDRESS(MATCH($B63,INDIRECT("'"&amp;$B$2&amp;"'!$B$1:$B$1095"),0),MATCH(BL$5,INDIRECT("'"&amp;$B$2&amp;"'!5:5"),0))),0)</f>
        <v>0</v>
      </c>
      <c r="BM63" s="21">
        <f ca="1">IFERROR(INDIRECT("'"&amp;$B$2&amp;"'!"&amp;ADDRESS(MATCH($B63,INDIRECT("'"&amp;$B$2&amp;"'!$B$1:$B$1095"),0),MATCH(BM$5,INDIRECT("'"&amp;$B$2&amp;"'!5:5"),0))),0)</f>
        <v>0</v>
      </c>
      <c r="BN63" s="21">
        <f ca="1">IFERROR(INDIRECT("'"&amp;$B$2&amp;"'!"&amp;ADDRESS(MATCH($B63,INDIRECT("'"&amp;$B$2&amp;"'!$B$1:$B$1095"),0),MATCH(BN$5,INDIRECT("'"&amp;$B$2&amp;"'!5:5"),0))),0)</f>
        <v>0</v>
      </c>
      <c r="BO63" s="21">
        <f ca="1">IFERROR(INDIRECT("'"&amp;$B$2&amp;"'!"&amp;ADDRESS(MATCH($B63,INDIRECT("'"&amp;$B$2&amp;"'!$B$1:$B$1095"),0),MATCH(BO$5,INDIRECT("'"&amp;$B$2&amp;"'!5:5"),0))),0)</f>
        <v>0</v>
      </c>
      <c r="BP63" s="21">
        <f ca="1">IFERROR(INDIRECT("'"&amp;$B$2&amp;"'!"&amp;ADDRESS(MATCH($B63,INDIRECT("'"&amp;$B$2&amp;"'!$B$1:$B$1095"),0),MATCH(BP$5,INDIRECT("'"&amp;$B$2&amp;"'!5:5"),0))),0)</f>
        <v>0</v>
      </c>
      <c r="BQ63" s="21">
        <f ca="1">IFERROR(INDIRECT("'"&amp;$B$2&amp;"'!"&amp;ADDRESS(MATCH($B63,INDIRECT("'"&amp;$B$2&amp;"'!$B$1:$B$1095"),0),MATCH(BQ$5,INDIRECT("'"&amp;$B$2&amp;"'!5:5"),0))),0)</f>
        <v>0</v>
      </c>
      <c r="BR63" s="21">
        <f ca="1">IFERROR(INDIRECT("'"&amp;$B$2&amp;"'!"&amp;ADDRESS(MATCH($B63,INDIRECT("'"&amp;$B$2&amp;"'!$B$1:$B$1095"),0),MATCH(BR$5,INDIRECT("'"&amp;$B$2&amp;"'!5:5"),0))),0)</f>
        <v>0</v>
      </c>
      <c r="BS63" s="21">
        <f ca="1">IFERROR(INDIRECT("'"&amp;$B$2&amp;"'!"&amp;ADDRESS(MATCH($B63,INDIRECT("'"&amp;$B$2&amp;"'!$B$1:$B$1095"),0),MATCH(BS$5,INDIRECT("'"&amp;$B$2&amp;"'!5:5"),0))),0)</f>
        <v>0</v>
      </c>
      <c r="BT63" s="21">
        <f ca="1">IFERROR(INDIRECT("'"&amp;$B$2&amp;"'!"&amp;ADDRESS(MATCH($B63,INDIRECT("'"&amp;$B$2&amp;"'!$B$1:$B$1095"),0),MATCH(BT$5,INDIRECT("'"&amp;$B$2&amp;"'!5:5"),0))),0)</f>
        <v>0</v>
      </c>
      <c r="BU63" s="21">
        <f ca="1">IFERROR(INDIRECT("'"&amp;$B$2&amp;"'!"&amp;ADDRESS(MATCH($B63,INDIRECT("'"&amp;$B$2&amp;"'!$B$1:$B$1095"),0),MATCH(BU$5,INDIRECT("'"&amp;$B$2&amp;"'!5:5"),0))),0)</f>
        <v>0</v>
      </c>
      <c r="BV63" s="21">
        <f ca="1">IFERROR(INDIRECT("'"&amp;$B$2&amp;"'!"&amp;ADDRESS(MATCH($B63,INDIRECT("'"&amp;$B$2&amp;"'!$B$1:$B$1095"),0),MATCH(BV$5,INDIRECT("'"&amp;$B$2&amp;"'!5:5"),0))),0)</f>
        <v>0</v>
      </c>
      <c r="BW63" s="21">
        <f ca="1">IFERROR(INDIRECT("'"&amp;$B$2&amp;"'!"&amp;ADDRESS(MATCH($B63,INDIRECT("'"&amp;$B$2&amp;"'!$B$1:$B$1095"),0),MATCH(BW$5,INDIRECT("'"&amp;$B$2&amp;"'!5:5"),0))),0)</f>
        <v>0</v>
      </c>
      <c r="BX63" s="21">
        <f ca="1">IFERROR(INDIRECT("'"&amp;$B$2&amp;"'!"&amp;ADDRESS(MATCH($B63,INDIRECT("'"&amp;$B$2&amp;"'!$B$1:$B$1095"),0),MATCH(BX$5,INDIRECT("'"&amp;$B$2&amp;"'!5:5"),0))),0)</f>
        <v>0</v>
      </c>
      <c r="BY63" s="21">
        <f ca="1">IFERROR(INDIRECT("'"&amp;$B$2&amp;"'!"&amp;ADDRESS(MATCH($B63,INDIRECT("'"&amp;$B$2&amp;"'!$B$1:$B$1095"),0),MATCH(BY$5,INDIRECT("'"&amp;$B$2&amp;"'!5:5"),0))),0)</f>
        <v>0</v>
      </c>
      <c r="BZ63" s="21">
        <f ca="1">IFERROR(INDIRECT("'"&amp;$B$2&amp;"'!"&amp;ADDRESS(MATCH($B63,INDIRECT("'"&amp;$B$2&amp;"'!$B$1:$B$1095"),0),MATCH(BZ$5,INDIRECT("'"&amp;$B$2&amp;"'!5:5"),0))),0)</f>
        <v>0</v>
      </c>
      <c r="CA63" s="21">
        <f ca="1">IFERROR(INDIRECT("'"&amp;$B$2&amp;"'!"&amp;ADDRESS(MATCH($B63,INDIRECT("'"&amp;$B$2&amp;"'!$B$1:$B$1095"),0),MATCH(CA$5,INDIRECT("'"&amp;$B$2&amp;"'!5:5"),0))),0)</f>
        <v>0</v>
      </c>
      <c r="CB63" s="21">
        <f ca="1">IFERROR(INDIRECT("'"&amp;$B$2&amp;"'!"&amp;ADDRESS(MATCH($B63,INDIRECT("'"&amp;$B$2&amp;"'!$B$1:$B$1095"),0),MATCH(CB$5,INDIRECT("'"&amp;$B$2&amp;"'!5:5"),0))),0)</f>
        <v>0</v>
      </c>
      <c r="CC63" s="21">
        <f ca="1">IFERROR(INDIRECT("'"&amp;$B$2&amp;"'!"&amp;ADDRESS(MATCH($B63,INDIRECT("'"&amp;$B$2&amp;"'!$B$1:$B$1095"),0),MATCH(CC$5,INDIRECT("'"&amp;$B$2&amp;"'!5:5"),0))),0)</f>
        <v>0</v>
      </c>
      <c r="CD63" s="21">
        <f ca="1">IFERROR(INDIRECT("'"&amp;$B$2&amp;"'!"&amp;ADDRESS(MATCH($B63,INDIRECT("'"&amp;$B$2&amp;"'!$B$1:$B$1095"),0),MATCH(CD$5,INDIRECT("'"&amp;$B$2&amp;"'!5:5"),0))),0)</f>
        <v>0</v>
      </c>
      <c r="CE63" s="21">
        <f ca="1">IFERROR(INDIRECT("'"&amp;$B$2&amp;"'!"&amp;ADDRESS(MATCH($B63,INDIRECT("'"&amp;$B$2&amp;"'!$B$1:$B$1095"),0),MATCH(CE$5,INDIRECT("'"&amp;$B$2&amp;"'!5:5"),0))),0)</f>
        <v>0</v>
      </c>
      <c r="CF63" s="21">
        <f ca="1">IFERROR(INDIRECT("'"&amp;$B$2&amp;"'!"&amp;ADDRESS(MATCH($B63,INDIRECT("'"&amp;$B$2&amp;"'!$B$1:$B$1095"),0),MATCH(CF$5,INDIRECT("'"&amp;$B$2&amp;"'!5:5"),0))),0)</f>
        <v>0</v>
      </c>
      <c r="CG63" s="21">
        <f ca="1">IFERROR(INDIRECT("'"&amp;$B$2&amp;"'!"&amp;ADDRESS(MATCH($B63,INDIRECT("'"&amp;$B$2&amp;"'!$B$1:$B$1095"),0),MATCH(CG$5,INDIRECT("'"&amp;$B$2&amp;"'!5:5"),0))),0)</f>
        <v>0</v>
      </c>
      <c r="CH63" s="21">
        <f ca="1">IFERROR(INDIRECT("'"&amp;$B$2&amp;"'!"&amp;ADDRESS(MATCH($B63,INDIRECT("'"&amp;$B$2&amp;"'!$B$1:$B$1095"),0),MATCH(CH$5,INDIRECT("'"&amp;$B$2&amp;"'!5:5"),0))),0)</f>
        <v>0</v>
      </c>
      <c r="CI63" s="22">
        <f t="shared" ca="1" si="1"/>
        <v>0</v>
      </c>
      <c r="CJ63" s="21">
        <f ca="1">IFERROR(INDIRECT("'"&amp;$B$2&amp;"'!"&amp;ADDRESS(MATCH($B63,INDIRECT("'"&amp;$B$2&amp;"'!$B$1:$B$1095"),0),MATCH(CJ$5,INDIRECT("'"&amp;$B$2&amp;"'!5:5"),0))),0)</f>
        <v>0</v>
      </c>
      <c r="CK63" s="21">
        <f ca="1">IFERROR(INDIRECT("'"&amp;$B$2&amp;"'!"&amp;ADDRESS(MATCH($B63,INDIRECT("'"&amp;$B$2&amp;"'!$B$1:$B$1095"),0),MATCH(CK$5,INDIRECT("'"&amp;$B$2&amp;"'!5:5"),0))),0)</f>
        <v>0</v>
      </c>
      <c r="CL63" s="22">
        <f t="shared" ca="1" si="2"/>
        <v>0</v>
      </c>
      <c r="CM63" s="21">
        <f ca="1">IFERROR(INDIRECT("'"&amp;$B$2&amp;"'!"&amp;ADDRESS(MATCH($B63,INDIRECT("'"&amp;$B$2&amp;"'!$B$1:$B$1095"),0),MATCH(CM$5,INDIRECT("'"&amp;$B$2&amp;"'!5:5"),0))),0)</f>
        <v>0</v>
      </c>
      <c r="CN63" s="21">
        <f ca="1">IFERROR(INDIRECT("'"&amp;$B$2&amp;"'!"&amp;ADDRESS(MATCH($B63,INDIRECT("'"&amp;$B$2&amp;"'!$B$1:$B$1095"),0),MATCH(CN$5,INDIRECT("'"&amp;$B$2&amp;"'!5:5"),0))),0)</f>
        <v>0</v>
      </c>
      <c r="CO63" s="22">
        <f t="shared" ca="1" si="3"/>
        <v>0</v>
      </c>
      <c r="CP63" s="21">
        <f ca="1">IFERROR(INDIRECT("'"&amp;$B$2&amp;"'!"&amp;ADDRESS(MATCH($B63,INDIRECT("'"&amp;$B$2&amp;"'!$B$1:$B$1095"),0),MATCH(CP$5,INDIRECT("'"&amp;$B$2&amp;"'!5:5"),0))),0)</f>
        <v>0</v>
      </c>
      <c r="CQ63" s="21">
        <f ca="1">IFERROR(INDIRECT("'"&amp;$B$2&amp;"'!"&amp;ADDRESS(MATCH($B63,INDIRECT("'"&amp;$B$2&amp;"'!$B$1:$B$1095"),0),MATCH(CQ$5,INDIRECT("'"&amp;$B$2&amp;"'!5:5"),0))),0)</f>
        <v>0</v>
      </c>
      <c r="CR63" s="21">
        <f ca="1">IFERROR(INDIRECT("'"&amp;$B$2&amp;"'!"&amp;ADDRESS(MATCH($B63,INDIRECT("'"&amp;$B$2&amp;"'!$B$1:$B$1095"),0),MATCH(CR$5,INDIRECT("'"&amp;$B$2&amp;"'!5:5"),0))),0)</f>
        <v>0</v>
      </c>
      <c r="CS63" s="21">
        <f ca="1">IFERROR(INDIRECT("'"&amp;$B$2&amp;"'!"&amp;ADDRESS(MATCH($B63,INDIRECT("'"&amp;$B$2&amp;"'!$B$1:$B$1095"),0),MATCH(CS$5,INDIRECT("'"&amp;$B$2&amp;"'!5:5"),0))),0)</f>
        <v>0</v>
      </c>
      <c r="CT63" s="21">
        <f ca="1">IFERROR(INDIRECT("'"&amp;$B$2&amp;"'!"&amp;ADDRESS(MATCH($B63,INDIRECT("'"&amp;$B$2&amp;"'!$B$1:$B$1095"),0),MATCH(CT$5,INDIRECT("'"&amp;$B$2&amp;"'!5:5"),0))),0)</f>
        <v>0</v>
      </c>
      <c r="CU63" s="22">
        <f t="shared" ca="1" si="8"/>
        <v>64512.39644522767</v>
      </c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</row>
    <row r="64" spans="1:226" ht="12.75" customHeight="1" x14ac:dyDescent="0.2">
      <c r="A64" s="67" t="s">
        <v>203</v>
      </c>
      <c r="B64" s="20">
        <v>3003</v>
      </c>
      <c r="C64" s="68" t="s">
        <v>198</v>
      </c>
      <c r="D64" s="22">
        <f t="shared" ca="1" si="0"/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IFERROR(INDIRECT("'"&amp;$B$2&amp;"'!"&amp;ADDRESS(MATCH($B64,INDIRECT("'"&amp;$B$2&amp;"'!$B$1:$B$1095"),0),MATCH(K$5,INDIRECT("'"&amp;$B$2&amp;"'!5:5"),0))),0)</f>
        <v>0</v>
      </c>
      <c r="L64" s="21">
        <f ca="1">IFERROR(INDIRECT("'"&amp;$B$2&amp;"'!"&amp;ADDRESS(MATCH($B64,INDIRECT("'"&amp;$B$2&amp;"'!$B$1:$B$1095"),0),MATCH(L$5,INDIRECT("'"&amp;$B$2&amp;"'!5:5"),0))),0)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IFERROR(INDIRECT("'"&amp;$B$2&amp;"'!"&amp;ADDRESS(MATCH($B64,INDIRECT("'"&amp;$B$2&amp;"'!$B$1:$B$1095"),0),MATCH(N$5,INDIRECT("'"&amp;$B$2&amp;"'!5:5"),0))),0)</f>
        <v>0</v>
      </c>
      <c r="O64" s="21">
        <f ca="1">IFERROR(INDIRECT("'"&amp;$B$2&amp;"'!"&amp;ADDRESS(MATCH($B64,INDIRECT("'"&amp;$B$2&amp;"'!$B$1:$B$1095"),0),MATCH(O$5,INDIRECT("'"&amp;$B$2&amp;"'!5:5"),0))),0)</f>
        <v>0</v>
      </c>
      <c r="P64" s="21">
        <f ca="1">IFERROR(INDIRECT("'"&amp;$B$2&amp;"'!"&amp;ADDRESS(MATCH($B64,INDIRECT("'"&amp;$B$2&amp;"'!$B$1:$B$1095"),0),MATCH(P$5,INDIRECT("'"&amp;$B$2&amp;"'!5:5"),0))),0)</f>
        <v>0</v>
      </c>
      <c r="Q64" s="21">
        <f ca="1">IFERROR(INDIRECT("'"&amp;$B$2&amp;"'!"&amp;ADDRESS(MATCH($B64,INDIRECT("'"&amp;$B$2&amp;"'!$B$1:$B$1095"),0),MATCH(Q$5,INDIRECT("'"&amp;$B$2&amp;"'!5:5"),0))),0)</f>
        <v>0</v>
      </c>
      <c r="R64" s="21">
        <f ca="1">IFERROR(INDIRECT("'"&amp;$B$2&amp;"'!"&amp;ADDRESS(MATCH($B64,INDIRECT("'"&amp;$B$2&amp;"'!$B$1:$B$1095"),0),MATCH(R$5,INDIRECT("'"&amp;$B$2&amp;"'!5:5"),0))),0)</f>
        <v>0</v>
      </c>
      <c r="S64" s="21">
        <f ca="1">IFERROR(INDIRECT("'"&amp;$B$2&amp;"'!"&amp;ADDRESS(MATCH($B64,INDIRECT("'"&amp;$B$2&amp;"'!$B$1:$B$1095"),0),MATCH(S$5,INDIRECT("'"&amp;$B$2&amp;"'!5:5"),0))),0)</f>
        <v>0</v>
      </c>
      <c r="T64" s="21">
        <f ca="1">IFERROR(INDIRECT("'"&amp;$B$2&amp;"'!"&amp;ADDRESS(MATCH($B64,INDIRECT("'"&amp;$B$2&amp;"'!$B$1:$B$1095"),0),MATCH(T$5,INDIRECT("'"&amp;$B$2&amp;"'!5:5"),0))),0)</f>
        <v>0</v>
      </c>
      <c r="U64" s="21">
        <f ca="1">IFERROR(INDIRECT("'"&amp;$B$2&amp;"'!"&amp;ADDRESS(MATCH($B64,INDIRECT("'"&amp;$B$2&amp;"'!$B$1:$B$1095"),0),MATCH(U$5,INDIRECT("'"&amp;$B$2&amp;"'!5:5"),0))),0)</f>
        <v>0</v>
      </c>
      <c r="V64" s="21">
        <f ca="1">IFERROR(INDIRECT("'"&amp;$B$2&amp;"'!"&amp;ADDRESS(MATCH($B64,INDIRECT("'"&amp;$B$2&amp;"'!$B$1:$B$1095"),0),MATCH(V$5,INDIRECT("'"&amp;$B$2&amp;"'!5:5"),0))),0)</f>
        <v>0</v>
      </c>
      <c r="W64" s="21">
        <f ca="1">IFERROR(INDIRECT("'"&amp;$B$2&amp;"'!"&amp;ADDRESS(MATCH($B64,INDIRECT("'"&amp;$B$2&amp;"'!$B$1:$B$1095"),0),MATCH(W$5,INDIRECT("'"&amp;$B$2&amp;"'!5:5"),0))),0)</f>
        <v>0</v>
      </c>
      <c r="X64" s="21">
        <f ca="1">IFERROR(INDIRECT("'"&amp;$B$2&amp;"'!"&amp;ADDRESS(MATCH($B64,INDIRECT("'"&amp;$B$2&amp;"'!$B$1:$B$1095"),0),MATCH(X$5,INDIRECT("'"&amp;$B$2&amp;"'!5:5"),0))),0)</f>
        <v>0</v>
      </c>
      <c r="Y64" s="21">
        <f ca="1">IFERROR(INDIRECT("'"&amp;$B$2&amp;"'!"&amp;ADDRESS(MATCH($B64,INDIRECT("'"&amp;$B$2&amp;"'!$B$1:$B$1095"),0),MATCH(Y$5,INDIRECT("'"&amp;$B$2&amp;"'!5:5"),0))),0)</f>
        <v>0</v>
      </c>
      <c r="Z64" s="21">
        <f ca="1">IFERROR(INDIRECT("'"&amp;$B$2&amp;"'!"&amp;ADDRESS(MATCH($B64,INDIRECT("'"&amp;$B$2&amp;"'!$B$1:$B$1095"),0),MATCH(Z$5,INDIRECT("'"&amp;$B$2&amp;"'!5:5"),0))),0)</f>
        <v>0</v>
      </c>
      <c r="AA64" s="21">
        <f ca="1">IFERROR(INDIRECT("'"&amp;$B$2&amp;"'!"&amp;ADDRESS(MATCH($B64,INDIRECT("'"&amp;$B$2&amp;"'!$B$1:$B$1095"),0),MATCH(AA$5,INDIRECT("'"&amp;$B$2&amp;"'!5:5"),0))),0)</f>
        <v>0</v>
      </c>
      <c r="AB64" s="21">
        <f ca="1">IFERROR(INDIRECT("'"&amp;$B$2&amp;"'!"&amp;ADDRESS(MATCH($B64,INDIRECT("'"&amp;$B$2&amp;"'!$B$1:$B$1095"),0),MATCH(AB$5,INDIRECT("'"&amp;$B$2&amp;"'!5:5"),0))),0)</f>
        <v>0</v>
      </c>
      <c r="AC64" s="21">
        <f ca="1">IFERROR(INDIRECT("'"&amp;$B$2&amp;"'!"&amp;ADDRESS(MATCH($B64,INDIRECT("'"&amp;$B$2&amp;"'!$B$1:$B$1095"),0),MATCH(AC$5,INDIRECT("'"&amp;$B$2&amp;"'!5:5"),0))),0)</f>
        <v>0</v>
      </c>
      <c r="AD64" s="21">
        <f ca="1">IFERROR(INDIRECT("'"&amp;$B$2&amp;"'!"&amp;ADDRESS(MATCH($B64,INDIRECT("'"&amp;$B$2&amp;"'!$B$1:$B$1095"),0),MATCH(AD$5,INDIRECT("'"&amp;$B$2&amp;"'!5:5"),0))),0)</f>
        <v>0</v>
      </c>
      <c r="AE64" s="21">
        <f ca="1">IFERROR(INDIRECT("'"&amp;$B$2&amp;"'!"&amp;ADDRESS(MATCH($B64,INDIRECT("'"&amp;$B$2&amp;"'!$B$1:$B$1095"),0),MATCH(AE$5,INDIRECT("'"&amp;$B$2&amp;"'!5:5"),0))),0)</f>
        <v>0</v>
      </c>
      <c r="AF64" s="21">
        <f ca="1">IFERROR(INDIRECT("'"&amp;$B$2&amp;"'!"&amp;ADDRESS(MATCH($B64,INDIRECT("'"&amp;$B$2&amp;"'!$B$1:$B$1095"),0),MATCH(AF$5,INDIRECT("'"&amp;$B$2&amp;"'!5:5"),0))),0)</f>
        <v>0</v>
      </c>
      <c r="AG64" s="21">
        <f ca="1">IFERROR(INDIRECT("'"&amp;$B$2&amp;"'!"&amp;ADDRESS(MATCH($B64,INDIRECT("'"&amp;$B$2&amp;"'!$B$1:$B$1095"),0),MATCH(AG$5,INDIRECT("'"&amp;$B$2&amp;"'!5:5"),0))),0)</f>
        <v>0</v>
      </c>
      <c r="AH64" s="21">
        <f ca="1">IFERROR(INDIRECT("'"&amp;$B$2&amp;"'!"&amp;ADDRESS(MATCH($B64,INDIRECT("'"&amp;$B$2&amp;"'!$B$1:$B$1095"),0),MATCH(AH$5,INDIRECT("'"&amp;$B$2&amp;"'!5:5"),0))),0)</f>
        <v>0</v>
      </c>
      <c r="AI64" s="21">
        <f ca="1">IFERROR(INDIRECT("'"&amp;$B$2&amp;"'!"&amp;ADDRESS(MATCH($B64,INDIRECT("'"&amp;$B$2&amp;"'!$B$1:$B$1095"),0),MATCH(AI$5,INDIRECT("'"&amp;$B$2&amp;"'!5:5"),0))),0)</f>
        <v>0</v>
      </c>
      <c r="AJ64" s="21">
        <f ca="1">IFERROR(INDIRECT("'"&amp;$B$2&amp;"'!"&amp;ADDRESS(MATCH($B64,INDIRECT("'"&amp;$B$2&amp;"'!$B$1:$B$1095"),0),MATCH(AJ$5,INDIRECT("'"&amp;$B$2&amp;"'!5:5"),0))),0)</f>
        <v>0</v>
      </c>
      <c r="AK64" s="21">
        <f ca="1">IFERROR(INDIRECT("'"&amp;$B$2&amp;"'!"&amp;ADDRESS(MATCH($B64,INDIRECT("'"&amp;$B$2&amp;"'!$B$1:$B$1095"),0),MATCH(AK$5,INDIRECT("'"&amp;$B$2&amp;"'!5:5"),0))),0)</f>
        <v>0</v>
      </c>
      <c r="AL64" s="21">
        <f ca="1">IFERROR(INDIRECT("'"&amp;$B$2&amp;"'!"&amp;ADDRESS(MATCH($B64,INDIRECT("'"&amp;$B$2&amp;"'!$B$1:$B$1095"),0),MATCH(AL$5,INDIRECT("'"&amp;$B$2&amp;"'!5:5"),0))),0)</f>
        <v>0</v>
      </c>
      <c r="AM64" s="21">
        <f ca="1">IFERROR(INDIRECT("'"&amp;$B$2&amp;"'!"&amp;ADDRESS(MATCH($B64,INDIRECT("'"&amp;$B$2&amp;"'!$B$1:$B$1095"),0),MATCH(AM$5,INDIRECT("'"&amp;$B$2&amp;"'!5:5"),0))),0)</f>
        <v>0</v>
      </c>
      <c r="AN64" s="21">
        <f ca="1">IFERROR(INDIRECT("'"&amp;$B$2&amp;"'!"&amp;ADDRESS(MATCH($B64,INDIRECT("'"&amp;$B$2&amp;"'!$B$1:$B$1095"),0),MATCH(AN$5,INDIRECT("'"&amp;$B$2&amp;"'!5:5"),0))),0)</f>
        <v>0</v>
      </c>
      <c r="AO64" s="21">
        <f ca="1">IFERROR(INDIRECT("'"&amp;$B$2&amp;"'!"&amp;ADDRESS(MATCH($B64,INDIRECT("'"&amp;$B$2&amp;"'!$B$1:$B$1095"),0),MATCH(AO$5,INDIRECT("'"&amp;$B$2&amp;"'!5:5"),0))),0)</f>
        <v>0</v>
      </c>
      <c r="AP64" s="21">
        <f ca="1">IFERROR(INDIRECT("'"&amp;$B$2&amp;"'!"&amp;ADDRESS(MATCH($B64,INDIRECT("'"&amp;$B$2&amp;"'!$B$1:$B$1095"),0),MATCH(AP$5,INDIRECT("'"&amp;$B$2&amp;"'!5:5"),0))),0)</f>
        <v>0</v>
      </c>
      <c r="AQ64" s="21">
        <f ca="1">IFERROR(INDIRECT("'"&amp;$B$2&amp;"'!"&amp;ADDRESS(MATCH($B64,INDIRECT("'"&amp;$B$2&amp;"'!$B$1:$B$1095"),0),MATCH(AQ$5,INDIRECT("'"&amp;$B$2&amp;"'!5:5"),0))),0)</f>
        <v>0</v>
      </c>
      <c r="AR64" s="21">
        <f ca="1">IFERROR(INDIRECT("'"&amp;$B$2&amp;"'!"&amp;ADDRESS(MATCH($B64,INDIRECT("'"&amp;$B$2&amp;"'!$B$1:$B$1095"),0),MATCH(AR$5,INDIRECT("'"&amp;$B$2&amp;"'!5:5"),0))),0)</f>
        <v>0</v>
      </c>
      <c r="AS64" s="21">
        <f ca="1">IFERROR(INDIRECT("'"&amp;$B$2&amp;"'!"&amp;ADDRESS(MATCH($B64,INDIRECT("'"&amp;$B$2&amp;"'!$B$1:$B$1095"),0),MATCH(AS$5,INDIRECT("'"&amp;$B$2&amp;"'!5:5"),0))),0)</f>
        <v>0</v>
      </c>
      <c r="AT64" s="21">
        <f ca="1">IFERROR(INDIRECT("'"&amp;$B$2&amp;"'!"&amp;ADDRESS(MATCH($B64,INDIRECT("'"&amp;$B$2&amp;"'!$B$1:$B$1095"),0),MATCH(AT$5,INDIRECT("'"&amp;$B$2&amp;"'!5:5"),0))),0)</f>
        <v>0</v>
      </c>
      <c r="AU64" s="21">
        <f ca="1">IFERROR(INDIRECT("'"&amp;$B$2&amp;"'!"&amp;ADDRESS(MATCH($B64,INDIRECT("'"&amp;$B$2&amp;"'!$B$1:$B$1095"),0),MATCH(AU$5,INDIRECT("'"&amp;$B$2&amp;"'!5:5"),0))),0)</f>
        <v>0</v>
      </c>
      <c r="AV64" s="21">
        <f ca="1">IFERROR(INDIRECT("'"&amp;$B$2&amp;"'!"&amp;ADDRESS(MATCH($B64,INDIRECT("'"&amp;$B$2&amp;"'!$B$1:$B$1095"),0),MATCH(AV$5,INDIRECT("'"&amp;$B$2&amp;"'!5:5"),0))),0)</f>
        <v>0</v>
      </c>
      <c r="AW64" s="21">
        <f ca="1">IFERROR(INDIRECT("'"&amp;$B$2&amp;"'!"&amp;ADDRESS(MATCH($B64,INDIRECT("'"&amp;$B$2&amp;"'!$B$1:$B$1095"),0),MATCH(AW$5,INDIRECT("'"&amp;$B$2&amp;"'!5:5"),0))),0)</f>
        <v>0</v>
      </c>
      <c r="AX64" s="21">
        <f ca="1">IFERROR(INDIRECT("'"&amp;$B$2&amp;"'!"&amp;ADDRESS(MATCH($B64,INDIRECT("'"&amp;$B$2&amp;"'!$B$1:$B$1095"),0),MATCH(AX$5,INDIRECT("'"&amp;$B$2&amp;"'!5:5"),0))),0)</f>
        <v>0</v>
      </c>
      <c r="AY64" s="21">
        <f ca="1">IFERROR(INDIRECT("'"&amp;$B$2&amp;"'!"&amp;ADDRESS(MATCH($B64,INDIRECT("'"&amp;$B$2&amp;"'!$B$1:$B$1095"),0),MATCH(AY$5,INDIRECT("'"&amp;$B$2&amp;"'!5:5"),0))),0)</f>
        <v>0</v>
      </c>
      <c r="AZ64" s="21">
        <f ca="1">IFERROR(INDIRECT("'"&amp;$B$2&amp;"'!"&amp;ADDRESS(MATCH($B64,INDIRECT("'"&amp;$B$2&amp;"'!$B$1:$B$1095"),0),MATCH(AZ$5,INDIRECT("'"&amp;$B$2&amp;"'!5:5"),0))),0)</f>
        <v>0</v>
      </c>
      <c r="BA64" s="21">
        <f ca="1">IFERROR(INDIRECT("'"&amp;$B$2&amp;"'!"&amp;ADDRESS(MATCH($B64,INDIRECT("'"&amp;$B$2&amp;"'!$B$1:$B$1095"),0),MATCH(BA$5,INDIRECT("'"&amp;$B$2&amp;"'!5:5"),0))),0)</f>
        <v>0</v>
      </c>
      <c r="BB64" s="21">
        <f ca="1">IFERROR(INDIRECT("'"&amp;$B$2&amp;"'!"&amp;ADDRESS(MATCH($B64,INDIRECT("'"&amp;$B$2&amp;"'!$B$1:$B$1095"),0),MATCH(BB$5,INDIRECT("'"&amp;$B$2&amp;"'!5:5"),0))),0)</f>
        <v>0</v>
      </c>
      <c r="BC64" s="21">
        <f ca="1">IFERROR(INDIRECT("'"&amp;$B$2&amp;"'!"&amp;ADDRESS(MATCH($B64,INDIRECT("'"&amp;$B$2&amp;"'!$B$1:$B$1095"),0),MATCH(BC$5,INDIRECT("'"&amp;$B$2&amp;"'!5:5"),0))),0)</f>
        <v>0</v>
      </c>
      <c r="BD64" s="21">
        <f ca="1">IFERROR(INDIRECT("'"&amp;$B$2&amp;"'!"&amp;ADDRESS(MATCH($B64,INDIRECT("'"&amp;$B$2&amp;"'!$B$1:$B$1095"),0),MATCH(BD$5,INDIRECT("'"&amp;$B$2&amp;"'!5:5"),0))),0)</f>
        <v>2736</v>
      </c>
      <c r="BE64" s="21">
        <f ca="1">IFERROR(INDIRECT("'"&amp;$B$2&amp;"'!"&amp;ADDRESS(MATCH($B64,INDIRECT("'"&amp;$B$2&amp;"'!$B$1:$B$1095"),0),MATCH(BE$5,INDIRECT("'"&amp;$B$2&amp;"'!5:5"),0))),0)</f>
        <v>0</v>
      </c>
      <c r="BF64" s="21">
        <f ca="1">IFERROR(INDIRECT("'"&amp;$B$2&amp;"'!"&amp;ADDRESS(MATCH($B64,INDIRECT("'"&amp;$B$2&amp;"'!$B$1:$B$1095"),0),MATCH(BF$5,INDIRECT("'"&amp;$B$2&amp;"'!5:5"),0))),0)</f>
        <v>0</v>
      </c>
      <c r="BG64" s="21">
        <f ca="1">IFERROR(INDIRECT("'"&amp;$B$2&amp;"'!"&amp;ADDRESS(MATCH($B64,INDIRECT("'"&amp;$B$2&amp;"'!$B$1:$B$1095"),0),MATCH(BG$5,INDIRECT("'"&amp;$B$2&amp;"'!5:5"),0))),0)</f>
        <v>0</v>
      </c>
      <c r="BH64" s="21">
        <f ca="1">IFERROR(INDIRECT("'"&amp;$B$2&amp;"'!"&amp;ADDRESS(MATCH($B64,INDIRECT("'"&amp;$B$2&amp;"'!$B$1:$B$1095"),0),MATCH(BH$5,INDIRECT("'"&amp;$B$2&amp;"'!5:5"),0))),0)</f>
        <v>0</v>
      </c>
      <c r="BI64" s="21">
        <f ca="1">IFERROR(INDIRECT("'"&amp;$B$2&amp;"'!"&amp;ADDRESS(MATCH($B64,INDIRECT("'"&amp;$B$2&amp;"'!$B$1:$B$1095"),0),MATCH(BI$5,INDIRECT("'"&amp;$B$2&amp;"'!5:5"),0))),0)</f>
        <v>0</v>
      </c>
      <c r="BJ64" s="21">
        <f ca="1">IFERROR(INDIRECT("'"&amp;$B$2&amp;"'!"&amp;ADDRESS(MATCH($B64,INDIRECT("'"&amp;$B$2&amp;"'!$B$1:$B$1095"),0),MATCH(BJ$5,INDIRECT("'"&amp;$B$2&amp;"'!5:5"),0))),0)</f>
        <v>0</v>
      </c>
      <c r="BK64" s="21">
        <f ca="1">IFERROR(INDIRECT("'"&amp;$B$2&amp;"'!"&amp;ADDRESS(MATCH($B64,INDIRECT("'"&amp;$B$2&amp;"'!$B$1:$B$1095"),0),MATCH(BK$5,INDIRECT("'"&amp;$B$2&amp;"'!5:5"),0))),0)</f>
        <v>0</v>
      </c>
      <c r="BL64" s="21">
        <f ca="1">IFERROR(INDIRECT("'"&amp;$B$2&amp;"'!"&amp;ADDRESS(MATCH($B64,INDIRECT("'"&amp;$B$2&amp;"'!$B$1:$B$1095"),0),MATCH(BL$5,INDIRECT("'"&amp;$B$2&amp;"'!5:5"),0))),0)</f>
        <v>0</v>
      </c>
      <c r="BM64" s="21">
        <f ca="1">IFERROR(INDIRECT("'"&amp;$B$2&amp;"'!"&amp;ADDRESS(MATCH($B64,INDIRECT("'"&amp;$B$2&amp;"'!$B$1:$B$1095"),0),MATCH(BM$5,INDIRECT("'"&amp;$B$2&amp;"'!5:5"),0))),0)</f>
        <v>0</v>
      </c>
      <c r="BN64" s="21">
        <f ca="1">IFERROR(INDIRECT("'"&amp;$B$2&amp;"'!"&amp;ADDRESS(MATCH($B64,INDIRECT("'"&amp;$B$2&amp;"'!$B$1:$B$1095"),0),MATCH(BN$5,INDIRECT("'"&amp;$B$2&amp;"'!5:5"),0))),0)</f>
        <v>0</v>
      </c>
      <c r="BO64" s="21">
        <f ca="1">IFERROR(INDIRECT("'"&amp;$B$2&amp;"'!"&amp;ADDRESS(MATCH($B64,INDIRECT("'"&amp;$B$2&amp;"'!$B$1:$B$1095"),0),MATCH(BO$5,INDIRECT("'"&amp;$B$2&amp;"'!5:5"),0))),0)</f>
        <v>0</v>
      </c>
      <c r="BP64" s="21">
        <f ca="1">IFERROR(INDIRECT("'"&amp;$B$2&amp;"'!"&amp;ADDRESS(MATCH($B64,INDIRECT("'"&amp;$B$2&amp;"'!$B$1:$B$1095"),0),MATCH(BP$5,INDIRECT("'"&amp;$B$2&amp;"'!5:5"),0))),0)</f>
        <v>0</v>
      </c>
      <c r="BQ64" s="21">
        <f ca="1">IFERROR(INDIRECT("'"&amp;$B$2&amp;"'!"&amp;ADDRESS(MATCH($B64,INDIRECT("'"&amp;$B$2&amp;"'!$B$1:$B$1095"),0),MATCH(BQ$5,INDIRECT("'"&amp;$B$2&amp;"'!5:5"),0))),0)</f>
        <v>0</v>
      </c>
      <c r="BR64" s="21">
        <f ca="1">IFERROR(INDIRECT("'"&amp;$B$2&amp;"'!"&amp;ADDRESS(MATCH($B64,INDIRECT("'"&amp;$B$2&amp;"'!$B$1:$B$1095"),0),MATCH(BR$5,INDIRECT("'"&amp;$B$2&amp;"'!5:5"),0))),0)</f>
        <v>0</v>
      </c>
      <c r="BS64" s="21">
        <f ca="1">IFERROR(INDIRECT("'"&amp;$B$2&amp;"'!"&amp;ADDRESS(MATCH($B64,INDIRECT("'"&amp;$B$2&amp;"'!$B$1:$B$1095"),0),MATCH(BS$5,INDIRECT("'"&amp;$B$2&amp;"'!5:5"),0))),0)</f>
        <v>0</v>
      </c>
      <c r="BT64" s="21">
        <f ca="1">IFERROR(INDIRECT("'"&amp;$B$2&amp;"'!"&amp;ADDRESS(MATCH($B64,INDIRECT("'"&amp;$B$2&amp;"'!$B$1:$B$1095"),0),MATCH(BT$5,INDIRECT("'"&amp;$B$2&amp;"'!5:5"),0))),0)</f>
        <v>0</v>
      </c>
      <c r="BU64" s="21">
        <f ca="1">IFERROR(INDIRECT("'"&amp;$B$2&amp;"'!"&amp;ADDRESS(MATCH($B64,INDIRECT("'"&amp;$B$2&amp;"'!$B$1:$B$1095"),0),MATCH(BU$5,INDIRECT("'"&amp;$B$2&amp;"'!5:5"),0))),0)</f>
        <v>0</v>
      </c>
      <c r="BV64" s="21">
        <f ca="1">IFERROR(INDIRECT("'"&amp;$B$2&amp;"'!"&amp;ADDRESS(MATCH($B64,INDIRECT("'"&amp;$B$2&amp;"'!$B$1:$B$1095"),0),MATCH(BV$5,INDIRECT("'"&amp;$B$2&amp;"'!5:5"),0))),0)</f>
        <v>0</v>
      </c>
      <c r="BW64" s="21">
        <f ca="1">IFERROR(INDIRECT("'"&amp;$B$2&amp;"'!"&amp;ADDRESS(MATCH($B64,INDIRECT("'"&amp;$B$2&amp;"'!$B$1:$B$1095"),0),MATCH(BW$5,INDIRECT("'"&amp;$B$2&amp;"'!5:5"),0))),0)</f>
        <v>0</v>
      </c>
      <c r="BX64" s="21">
        <f ca="1">IFERROR(INDIRECT("'"&amp;$B$2&amp;"'!"&amp;ADDRESS(MATCH($B64,INDIRECT("'"&amp;$B$2&amp;"'!$B$1:$B$1095"),0),MATCH(BX$5,INDIRECT("'"&amp;$B$2&amp;"'!5:5"),0))),0)</f>
        <v>0</v>
      </c>
      <c r="BY64" s="21">
        <f ca="1">IFERROR(INDIRECT("'"&amp;$B$2&amp;"'!"&amp;ADDRESS(MATCH($B64,INDIRECT("'"&amp;$B$2&amp;"'!$B$1:$B$1095"),0),MATCH(BY$5,INDIRECT("'"&amp;$B$2&amp;"'!5:5"),0))),0)</f>
        <v>0</v>
      </c>
      <c r="BZ64" s="21">
        <f ca="1">IFERROR(INDIRECT("'"&amp;$B$2&amp;"'!"&amp;ADDRESS(MATCH($B64,INDIRECT("'"&amp;$B$2&amp;"'!$B$1:$B$1095"),0),MATCH(BZ$5,INDIRECT("'"&amp;$B$2&amp;"'!5:5"),0))),0)</f>
        <v>0</v>
      </c>
      <c r="CA64" s="21">
        <f ca="1">IFERROR(INDIRECT("'"&amp;$B$2&amp;"'!"&amp;ADDRESS(MATCH($B64,INDIRECT("'"&amp;$B$2&amp;"'!$B$1:$B$1095"),0),MATCH(CA$5,INDIRECT("'"&amp;$B$2&amp;"'!5:5"),0))),0)</f>
        <v>0</v>
      </c>
      <c r="CB64" s="21">
        <f ca="1">IFERROR(INDIRECT("'"&amp;$B$2&amp;"'!"&amp;ADDRESS(MATCH($B64,INDIRECT("'"&amp;$B$2&amp;"'!$B$1:$B$1095"),0),MATCH(CB$5,INDIRECT("'"&amp;$B$2&amp;"'!5:5"),0))),0)</f>
        <v>0</v>
      </c>
      <c r="CC64" s="21">
        <f ca="1">IFERROR(INDIRECT("'"&amp;$B$2&amp;"'!"&amp;ADDRESS(MATCH($B64,INDIRECT("'"&amp;$B$2&amp;"'!$B$1:$B$1095"),0),MATCH(CC$5,INDIRECT("'"&amp;$B$2&amp;"'!5:5"),0))),0)</f>
        <v>0</v>
      </c>
      <c r="CD64" s="21">
        <f ca="1">IFERROR(INDIRECT("'"&amp;$B$2&amp;"'!"&amp;ADDRESS(MATCH($B64,INDIRECT("'"&amp;$B$2&amp;"'!$B$1:$B$1095"),0),MATCH(CD$5,INDIRECT("'"&amp;$B$2&amp;"'!5:5"),0))),0)</f>
        <v>0</v>
      </c>
      <c r="CE64" s="21">
        <f ca="1">IFERROR(INDIRECT("'"&amp;$B$2&amp;"'!"&amp;ADDRESS(MATCH($B64,INDIRECT("'"&amp;$B$2&amp;"'!$B$1:$B$1095"),0),MATCH(CE$5,INDIRECT("'"&amp;$B$2&amp;"'!5:5"),0))),0)</f>
        <v>0</v>
      </c>
      <c r="CF64" s="21">
        <f ca="1">IFERROR(INDIRECT("'"&amp;$B$2&amp;"'!"&amp;ADDRESS(MATCH($B64,INDIRECT("'"&amp;$B$2&amp;"'!$B$1:$B$1095"),0),MATCH(CF$5,INDIRECT("'"&amp;$B$2&amp;"'!5:5"),0))),0)</f>
        <v>0</v>
      </c>
      <c r="CG64" s="21">
        <f ca="1">IFERROR(INDIRECT("'"&amp;$B$2&amp;"'!"&amp;ADDRESS(MATCH($B64,INDIRECT("'"&amp;$B$2&amp;"'!$B$1:$B$1095"),0),MATCH(CG$5,INDIRECT("'"&amp;$B$2&amp;"'!5:5"),0))),0)</f>
        <v>0</v>
      </c>
      <c r="CH64" s="21">
        <f ca="1">IFERROR(INDIRECT("'"&amp;$B$2&amp;"'!"&amp;ADDRESS(MATCH($B64,INDIRECT("'"&amp;$B$2&amp;"'!$B$1:$B$1095"),0),MATCH(CH$5,INDIRECT("'"&amp;$B$2&amp;"'!5:5"),0))),0)</f>
        <v>0</v>
      </c>
      <c r="CI64" s="22">
        <f t="shared" ca="1" si="1"/>
        <v>0</v>
      </c>
      <c r="CJ64" s="21">
        <f ca="1">IFERROR(INDIRECT("'"&amp;$B$2&amp;"'!"&amp;ADDRESS(MATCH($B64,INDIRECT("'"&amp;$B$2&amp;"'!$B$1:$B$1095"),0),MATCH(CJ$5,INDIRECT("'"&amp;$B$2&amp;"'!5:5"),0))),0)</f>
        <v>0</v>
      </c>
      <c r="CK64" s="21">
        <f ca="1">IFERROR(INDIRECT("'"&amp;$B$2&amp;"'!"&amp;ADDRESS(MATCH($B64,INDIRECT("'"&amp;$B$2&amp;"'!$B$1:$B$1095"),0),MATCH(CK$5,INDIRECT("'"&amp;$B$2&amp;"'!5:5"),0))),0)</f>
        <v>0</v>
      </c>
      <c r="CL64" s="22">
        <f t="shared" ca="1" si="2"/>
        <v>0</v>
      </c>
      <c r="CM64" s="21">
        <f ca="1">IFERROR(INDIRECT("'"&amp;$B$2&amp;"'!"&amp;ADDRESS(MATCH($B64,INDIRECT("'"&amp;$B$2&amp;"'!$B$1:$B$1095"),0),MATCH(CM$5,INDIRECT("'"&amp;$B$2&amp;"'!5:5"),0))),0)</f>
        <v>0</v>
      </c>
      <c r="CN64" s="21">
        <f ca="1">IFERROR(INDIRECT("'"&amp;$B$2&amp;"'!"&amp;ADDRESS(MATCH($B64,INDIRECT("'"&amp;$B$2&amp;"'!$B$1:$B$1095"),0),MATCH(CN$5,INDIRECT("'"&amp;$B$2&amp;"'!5:5"),0))),0)</f>
        <v>0</v>
      </c>
      <c r="CO64" s="22">
        <f t="shared" ca="1" si="3"/>
        <v>0</v>
      </c>
      <c r="CP64" s="21">
        <f ca="1">IFERROR(INDIRECT("'"&amp;$B$2&amp;"'!"&amp;ADDRESS(MATCH($B64,INDIRECT("'"&amp;$B$2&amp;"'!$B$1:$B$1095"),0),MATCH(CP$5,INDIRECT("'"&amp;$B$2&amp;"'!5:5"),0))),0)</f>
        <v>0</v>
      </c>
      <c r="CQ64" s="21">
        <f ca="1">IFERROR(INDIRECT("'"&amp;$B$2&amp;"'!"&amp;ADDRESS(MATCH($B64,INDIRECT("'"&amp;$B$2&amp;"'!$B$1:$B$1095"),0),MATCH(CQ$5,INDIRECT("'"&amp;$B$2&amp;"'!5:5"),0))),0)</f>
        <v>0</v>
      </c>
      <c r="CR64" s="21">
        <f ca="1">IFERROR(INDIRECT("'"&amp;$B$2&amp;"'!"&amp;ADDRESS(MATCH($B64,INDIRECT("'"&amp;$B$2&amp;"'!$B$1:$B$1095"),0),MATCH(CR$5,INDIRECT("'"&amp;$B$2&amp;"'!5:5"),0))),0)</f>
        <v>0</v>
      </c>
      <c r="CS64" s="21">
        <f ca="1">IFERROR(INDIRECT("'"&amp;$B$2&amp;"'!"&amp;ADDRESS(MATCH($B64,INDIRECT("'"&amp;$B$2&amp;"'!$B$1:$B$1095"),0),MATCH(CS$5,INDIRECT("'"&amp;$B$2&amp;"'!5:5"),0))),0)</f>
        <v>0</v>
      </c>
      <c r="CT64" s="21">
        <f ca="1">IFERROR(INDIRECT("'"&amp;$B$2&amp;"'!"&amp;ADDRESS(MATCH($B64,INDIRECT("'"&amp;$B$2&amp;"'!$B$1:$B$1095"),0),MATCH(CT$5,INDIRECT("'"&amp;$B$2&amp;"'!5:5"),0))),0)</f>
        <v>0</v>
      </c>
      <c r="CU64" s="22">
        <f t="shared" ca="1" si="8"/>
        <v>2736</v>
      </c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</row>
    <row r="65" spans="1:226" ht="12.75" customHeight="1" x14ac:dyDescent="0.2">
      <c r="A65" s="67" t="s">
        <v>204</v>
      </c>
      <c r="B65" s="20">
        <v>3004</v>
      </c>
      <c r="C65" s="68" t="s">
        <v>198</v>
      </c>
      <c r="D65" s="22">
        <f t="shared" ca="1" si="0"/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IFERROR(INDIRECT("'"&amp;$B$2&amp;"'!"&amp;ADDRESS(MATCH($B65,INDIRECT("'"&amp;$B$2&amp;"'!$B$1:$B$1095"),0),MATCH(K$5,INDIRECT("'"&amp;$B$2&amp;"'!5:5"),0))),0)</f>
        <v>0</v>
      </c>
      <c r="L65" s="21">
        <f ca="1">IFERROR(INDIRECT("'"&amp;$B$2&amp;"'!"&amp;ADDRESS(MATCH($B65,INDIRECT("'"&amp;$B$2&amp;"'!$B$1:$B$1095"),0),MATCH(L$5,INDIRECT("'"&amp;$B$2&amp;"'!5:5"),0))),0)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IFERROR(INDIRECT("'"&amp;$B$2&amp;"'!"&amp;ADDRESS(MATCH($B65,INDIRECT("'"&amp;$B$2&amp;"'!$B$1:$B$1095"),0),MATCH(N$5,INDIRECT("'"&amp;$B$2&amp;"'!5:5"),0))),0)</f>
        <v>0</v>
      </c>
      <c r="O65" s="21">
        <f ca="1">IFERROR(INDIRECT("'"&amp;$B$2&amp;"'!"&amp;ADDRESS(MATCH($B65,INDIRECT("'"&amp;$B$2&amp;"'!$B$1:$B$1095"),0),MATCH(O$5,INDIRECT("'"&amp;$B$2&amp;"'!5:5"),0))),0)</f>
        <v>0</v>
      </c>
      <c r="P65" s="21">
        <f ca="1">IFERROR(INDIRECT("'"&amp;$B$2&amp;"'!"&amp;ADDRESS(MATCH($B65,INDIRECT("'"&amp;$B$2&amp;"'!$B$1:$B$1095"),0),MATCH(P$5,INDIRECT("'"&amp;$B$2&amp;"'!5:5"),0))),0)</f>
        <v>0</v>
      </c>
      <c r="Q65" s="21">
        <f ca="1">IFERROR(INDIRECT("'"&amp;$B$2&amp;"'!"&amp;ADDRESS(MATCH($B65,INDIRECT("'"&amp;$B$2&amp;"'!$B$1:$B$1095"),0),MATCH(Q$5,INDIRECT("'"&amp;$B$2&amp;"'!5:5"),0))),0)</f>
        <v>0</v>
      </c>
      <c r="R65" s="21">
        <f ca="1">IFERROR(INDIRECT("'"&amp;$B$2&amp;"'!"&amp;ADDRESS(MATCH($B65,INDIRECT("'"&amp;$B$2&amp;"'!$B$1:$B$1095"),0),MATCH(R$5,INDIRECT("'"&amp;$B$2&amp;"'!5:5"),0))),0)</f>
        <v>0</v>
      </c>
      <c r="S65" s="21">
        <f ca="1">IFERROR(INDIRECT("'"&amp;$B$2&amp;"'!"&amp;ADDRESS(MATCH($B65,INDIRECT("'"&amp;$B$2&amp;"'!$B$1:$B$1095"),0),MATCH(S$5,INDIRECT("'"&amp;$B$2&amp;"'!5:5"),0))),0)</f>
        <v>0</v>
      </c>
      <c r="T65" s="21">
        <f ca="1">IFERROR(INDIRECT("'"&amp;$B$2&amp;"'!"&amp;ADDRESS(MATCH($B65,INDIRECT("'"&amp;$B$2&amp;"'!$B$1:$B$1095"),0),MATCH(T$5,INDIRECT("'"&amp;$B$2&amp;"'!5:5"),0))),0)</f>
        <v>0</v>
      </c>
      <c r="U65" s="21">
        <f ca="1">IFERROR(INDIRECT("'"&amp;$B$2&amp;"'!"&amp;ADDRESS(MATCH($B65,INDIRECT("'"&amp;$B$2&amp;"'!$B$1:$B$1095"),0),MATCH(U$5,INDIRECT("'"&amp;$B$2&amp;"'!5:5"),0))),0)</f>
        <v>0</v>
      </c>
      <c r="V65" s="21">
        <f ca="1">IFERROR(INDIRECT("'"&amp;$B$2&amp;"'!"&amp;ADDRESS(MATCH($B65,INDIRECT("'"&amp;$B$2&amp;"'!$B$1:$B$1095"),0),MATCH(V$5,INDIRECT("'"&amp;$B$2&amp;"'!5:5"),0))),0)</f>
        <v>0</v>
      </c>
      <c r="W65" s="21">
        <f ca="1">IFERROR(INDIRECT("'"&amp;$B$2&amp;"'!"&amp;ADDRESS(MATCH($B65,INDIRECT("'"&amp;$B$2&amp;"'!$B$1:$B$1095"),0),MATCH(W$5,INDIRECT("'"&amp;$B$2&amp;"'!5:5"),0))),0)</f>
        <v>0</v>
      </c>
      <c r="X65" s="21">
        <f ca="1">IFERROR(INDIRECT("'"&amp;$B$2&amp;"'!"&amp;ADDRESS(MATCH($B65,INDIRECT("'"&amp;$B$2&amp;"'!$B$1:$B$1095"),0),MATCH(X$5,INDIRECT("'"&amp;$B$2&amp;"'!5:5"),0))),0)</f>
        <v>0</v>
      </c>
      <c r="Y65" s="21">
        <f ca="1">IFERROR(INDIRECT("'"&amp;$B$2&amp;"'!"&amp;ADDRESS(MATCH($B65,INDIRECT("'"&amp;$B$2&amp;"'!$B$1:$B$1095"),0),MATCH(Y$5,INDIRECT("'"&amp;$B$2&amp;"'!5:5"),0))),0)</f>
        <v>0</v>
      </c>
      <c r="Z65" s="21">
        <f ca="1">IFERROR(INDIRECT("'"&amp;$B$2&amp;"'!"&amp;ADDRESS(MATCH($B65,INDIRECT("'"&amp;$B$2&amp;"'!$B$1:$B$1095"),0),MATCH(Z$5,INDIRECT("'"&amp;$B$2&amp;"'!5:5"),0))),0)</f>
        <v>0</v>
      </c>
      <c r="AA65" s="21">
        <f ca="1">IFERROR(INDIRECT("'"&amp;$B$2&amp;"'!"&amp;ADDRESS(MATCH($B65,INDIRECT("'"&amp;$B$2&amp;"'!$B$1:$B$1095"),0),MATCH(AA$5,INDIRECT("'"&amp;$B$2&amp;"'!5:5"),0))),0)</f>
        <v>0</v>
      </c>
      <c r="AB65" s="21">
        <f ca="1">IFERROR(INDIRECT("'"&amp;$B$2&amp;"'!"&amp;ADDRESS(MATCH($B65,INDIRECT("'"&amp;$B$2&amp;"'!$B$1:$B$1095"),0),MATCH(AB$5,INDIRECT("'"&amp;$B$2&amp;"'!5:5"),0))),0)</f>
        <v>0</v>
      </c>
      <c r="AC65" s="21">
        <f ca="1">IFERROR(INDIRECT("'"&amp;$B$2&amp;"'!"&amp;ADDRESS(MATCH($B65,INDIRECT("'"&amp;$B$2&amp;"'!$B$1:$B$1095"),0),MATCH(AC$5,INDIRECT("'"&amp;$B$2&amp;"'!5:5"),0))),0)</f>
        <v>0</v>
      </c>
      <c r="AD65" s="21">
        <f ca="1">IFERROR(INDIRECT("'"&amp;$B$2&amp;"'!"&amp;ADDRESS(MATCH($B65,INDIRECT("'"&amp;$B$2&amp;"'!$B$1:$B$1095"),0),MATCH(AD$5,INDIRECT("'"&amp;$B$2&amp;"'!5:5"),0))),0)</f>
        <v>0</v>
      </c>
      <c r="AE65" s="21">
        <f ca="1">IFERROR(INDIRECT("'"&amp;$B$2&amp;"'!"&amp;ADDRESS(MATCH($B65,INDIRECT("'"&amp;$B$2&amp;"'!$B$1:$B$1095"),0),MATCH(AE$5,INDIRECT("'"&amp;$B$2&amp;"'!5:5"),0))),0)</f>
        <v>0</v>
      </c>
      <c r="AF65" s="21">
        <f ca="1">IFERROR(INDIRECT("'"&amp;$B$2&amp;"'!"&amp;ADDRESS(MATCH($B65,INDIRECT("'"&amp;$B$2&amp;"'!$B$1:$B$1095"),0),MATCH(AF$5,INDIRECT("'"&amp;$B$2&amp;"'!5:5"),0))),0)</f>
        <v>0</v>
      </c>
      <c r="AG65" s="21">
        <f ca="1">IFERROR(INDIRECT("'"&amp;$B$2&amp;"'!"&amp;ADDRESS(MATCH($B65,INDIRECT("'"&amp;$B$2&amp;"'!$B$1:$B$1095"),0),MATCH(AG$5,INDIRECT("'"&amp;$B$2&amp;"'!5:5"),0))),0)</f>
        <v>0</v>
      </c>
      <c r="AH65" s="21">
        <f ca="1">IFERROR(INDIRECT("'"&amp;$B$2&amp;"'!"&amp;ADDRESS(MATCH($B65,INDIRECT("'"&amp;$B$2&amp;"'!$B$1:$B$1095"),0),MATCH(AH$5,INDIRECT("'"&amp;$B$2&amp;"'!5:5"),0))),0)</f>
        <v>0</v>
      </c>
      <c r="AI65" s="21">
        <f ca="1">IFERROR(INDIRECT("'"&amp;$B$2&amp;"'!"&amp;ADDRESS(MATCH($B65,INDIRECT("'"&amp;$B$2&amp;"'!$B$1:$B$1095"),0),MATCH(AI$5,INDIRECT("'"&amp;$B$2&amp;"'!5:5"),0))),0)</f>
        <v>0</v>
      </c>
      <c r="AJ65" s="21">
        <f ca="1">IFERROR(INDIRECT("'"&amp;$B$2&amp;"'!"&amp;ADDRESS(MATCH($B65,INDIRECT("'"&amp;$B$2&amp;"'!$B$1:$B$1095"),0),MATCH(AJ$5,INDIRECT("'"&amp;$B$2&amp;"'!5:5"),0))),0)</f>
        <v>0</v>
      </c>
      <c r="AK65" s="21">
        <f ca="1">IFERROR(INDIRECT("'"&amp;$B$2&amp;"'!"&amp;ADDRESS(MATCH($B65,INDIRECT("'"&amp;$B$2&amp;"'!$B$1:$B$1095"),0),MATCH(AK$5,INDIRECT("'"&amp;$B$2&amp;"'!5:5"),0))),0)</f>
        <v>0</v>
      </c>
      <c r="AL65" s="21">
        <f ca="1">IFERROR(INDIRECT("'"&amp;$B$2&amp;"'!"&amp;ADDRESS(MATCH($B65,INDIRECT("'"&amp;$B$2&amp;"'!$B$1:$B$1095"),0),MATCH(AL$5,INDIRECT("'"&amp;$B$2&amp;"'!5:5"),0))),0)</f>
        <v>0</v>
      </c>
      <c r="AM65" s="21">
        <f ca="1">IFERROR(INDIRECT("'"&amp;$B$2&amp;"'!"&amp;ADDRESS(MATCH($B65,INDIRECT("'"&amp;$B$2&amp;"'!$B$1:$B$1095"),0),MATCH(AM$5,INDIRECT("'"&amp;$B$2&amp;"'!5:5"),0))),0)</f>
        <v>0</v>
      </c>
      <c r="AN65" s="21">
        <f ca="1">IFERROR(INDIRECT("'"&amp;$B$2&amp;"'!"&amp;ADDRESS(MATCH($B65,INDIRECT("'"&amp;$B$2&amp;"'!$B$1:$B$1095"),0),MATCH(AN$5,INDIRECT("'"&amp;$B$2&amp;"'!5:5"),0))),0)</f>
        <v>0</v>
      </c>
      <c r="AO65" s="21">
        <f ca="1">IFERROR(INDIRECT("'"&amp;$B$2&amp;"'!"&amp;ADDRESS(MATCH($B65,INDIRECT("'"&amp;$B$2&amp;"'!$B$1:$B$1095"),0),MATCH(AO$5,INDIRECT("'"&amp;$B$2&amp;"'!5:5"),0))),0)</f>
        <v>0</v>
      </c>
      <c r="AP65" s="21">
        <f ca="1">IFERROR(INDIRECT("'"&amp;$B$2&amp;"'!"&amp;ADDRESS(MATCH($B65,INDIRECT("'"&amp;$B$2&amp;"'!$B$1:$B$1095"),0),MATCH(AP$5,INDIRECT("'"&amp;$B$2&amp;"'!5:5"),0))),0)</f>
        <v>0</v>
      </c>
      <c r="AQ65" s="21">
        <f ca="1">IFERROR(INDIRECT("'"&amp;$B$2&amp;"'!"&amp;ADDRESS(MATCH($B65,INDIRECT("'"&amp;$B$2&amp;"'!$B$1:$B$1095"),0),MATCH(AQ$5,INDIRECT("'"&amp;$B$2&amp;"'!5:5"),0))),0)</f>
        <v>0</v>
      </c>
      <c r="AR65" s="21">
        <f ca="1">IFERROR(INDIRECT("'"&amp;$B$2&amp;"'!"&amp;ADDRESS(MATCH($B65,INDIRECT("'"&amp;$B$2&amp;"'!$B$1:$B$1095"),0),MATCH(AR$5,INDIRECT("'"&amp;$B$2&amp;"'!5:5"),0))),0)</f>
        <v>0</v>
      </c>
      <c r="AS65" s="21">
        <f ca="1">IFERROR(INDIRECT("'"&amp;$B$2&amp;"'!"&amp;ADDRESS(MATCH($B65,INDIRECT("'"&amp;$B$2&amp;"'!$B$1:$B$1095"),0),MATCH(AS$5,INDIRECT("'"&amp;$B$2&amp;"'!5:5"),0))),0)</f>
        <v>0</v>
      </c>
      <c r="AT65" s="21">
        <f ca="1">IFERROR(INDIRECT("'"&amp;$B$2&amp;"'!"&amp;ADDRESS(MATCH($B65,INDIRECT("'"&amp;$B$2&amp;"'!$B$1:$B$1095"),0),MATCH(AT$5,INDIRECT("'"&amp;$B$2&amp;"'!5:5"),0))),0)</f>
        <v>0</v>
      </c>
      <c r="AU65" s="21">
        <f ca="1">IFERROR(INDIRECT("'"&amp;$B$2&amp;"'!"&amp;ADDRESS(MATCH($B65,INDIRECT("'"&amp;$B$2&amp;"'!$B$1:$B$1095"),0),MATCH(AU$5,INDIRECT("'"&amp;$B$2&amp;"'!5:5"),0))),0)</f>
        <v>0</v>
      </c>
      <c r="AV65" s="21">
        <f ca="1">IFERROR(INDIRECT("'"&amp;$B$2&amp;"'!"&amp;ADDRESS(MATCH($B65,INDIRECT("'"&amp;$B$2&amp;"'!$B$1:$B$1095"),0),MATCH(AV$5,INDIRECT("'"&amp;$B$2&amp;"'!5:5"),0))),0)</f>
        <v>0</v>
      </c>
      <c r="AW65" s="21">
        <f ca="1">IFERROR(INDIRECT("'"&amp;$B$2&amp;"'!"&amp;ADDRESS(MATCH($B65,INDIRECT("'"&amp;$B$2&amp;"'!$B$1:$B$1095"),0),MATCH(AW$5,INDIRECT("'"&amp;$B$2&amp;"'!5:5"),0))),0)</f>
        <v>0</v>
      </c>
      <c r="AX65" s="21">
        <f ca="1">IFERROR(INDIRECT("'"&amp;$B$2&amp;"'!"&amp;ADDRESS(MATCH($B65,INDIRECT("'"&amp;$B$2&amp;"'!$B$1:$B$1095"),0),MATCH(AX$5,INDIRECT("'"&amp;$B$2&amp;"'!5:5"),0))),0)</f>
        <v>0</v>
      </c>
      <c r="AY65" s="21">
        <f ca="1">IFERROR(INDIRECT("'"&amp;$B$2&amp;"'!"&amp;ADDRESS(MATCH($B65,INDIRECT("'"&amp;$B$2&amp;"'!$B$1:$B$1095"),0),MATCH(AY$5,INDIRECT("'"&amp;$B$2&amp;"'!5:5"),0))),0)</f>
        <v>0</v>
      </c>
      <c r="AZ65" s="21">
        <f ca="1">IFERROR(INDIRECT("'"&amp;$B$2&amp;"'!"&amp;ADDRESS(MATCH($B65,INDIRECT("'"&amp;$B$2&amp;"'!$B$1:$B$1095"),0),MATCH(AZ$5,INDIRECT("'"&amp;$B$2&amp;"'!5:5"),0))),0)</f>
        <v>0</v>
      </c>
      <c r="BA65" s="21">
        <f ca="1">IFERROR(INDIRECT("'"&amp;$B$2&amp;"'!"&amp;ADDRESS(MATCH($B65,INDIRECT("'"&amp;$B$2&amp;"'!$B$1:$B$1095"),0),MATCH(BA$5,INDIRECT("'"&amp;$B$2&amp;"'!5:5"),0))),0)</f>
        <v>0</v>
      </c>
      <c r="BB65" s="21">
        <f ca="1">IFERROR(INDIRECT("'"&amp;$B$2&amp;"'!"&amp;ADDRESS(MATCH($B65,INDIRECT("'"&amp;$B$2&amp;"'!$B$1:$B$1095"),0),MATCH(BB$5,INDIRECT("'"&amp;$B$2&amp;"'!5:5"),0))),0)</f>
        <v>0</v>
      </c>
      <c r="BC65" s="21">
        <f ca="1">IFERROR(INDIRECT("'"&amp;$B$2&amp;"'!"&amp;ADDRESS(MATCH($B65,INDIRECT("'"&amp;$B$2&amp;"'!$B$1:$B$1095"),0),MATCH(BC$5,INDIRECT("'"&amp;$B$2&amp;"'!5:5"),0))),0)</f>
        <v>0</v>
      </c>
      <c r="BD65" s="21">
        <f ca="1">IFERROR(INDIRECT("'"&amp;$B$2&amp;"'!"&amp;ADDRESS(MATCH($B65,INDIRECT("'"&amp;$B$2&amp;"'!$B$1:$B$1095"),0),MATCH(BD$5,INDIRECT("'"&amp;$B$2&amp;"'!5:5"),0))),0)</f>
        <v>60242.5</v>
      </c>
      <c r="BE65" s="21">
        <f ca="1">IFERROR(INDIRECT("'"&amp;$B$2&amp;"'!"&amp;ADDRESS(MATCH($B65,INDIRECT("'"&amp;$B$2&amp;"'!$B$1:$B$1095"),0),MATCH(BE$5,INDIRECT("'"&amp;$B$2&amp;"'!5:5"),0))),0)</f>
        <v>0</v>
      </c>
      <c r="BF65" s="21">
        <f ca="1">IFERROR(INDIRECT("'"&amp;$B$2&amp;"'!"&amp;ADDRESS(MATCH($B65,INDIRECT("'"&amp;$B$2&amp;"'!$B$1:$B$1095"),0),MATCH(BF$5,INDIRECT("'"&amp;$B$2&amp;"'!5:5"),0))),0)</f>
        <v>0</v>
      </c>
      <c r="BG65" s="21">
        <f ca="1">IFERROR(INDIRECT("'"&amp;$B$2&amp;"'!"&amp;ADDRESS(MATCH($B65,INDIRECT("'"&amp;$B$2&amp;"'!$B$1:$B$1095"),0),MATCH(BG$5,INDIRECT("'"&amp;$B$2&amp;"'!5:5"),0))),0)</f>
        <v>0</v>
      </c>
      <c r="BH65" s="21">
        <f ca="1">IFERROR(INDIRECT("'"&amp;$B$2&amp;"'!"&amp;ADDRESS(MATCH($B65,INDIRECT("'"&amp;$B$2&amp;"'!$B$1:$B$1095"),0),MATCH(BH$5,INDIRECT("'"&amp;$B$2&amp;"'!5:5"),0))),0)</f>
        <v>0</v>
      </c>
      <c r="BI65" s="21">
        <f ca="1">IFERROR(INDIRECT("'"&amp;$B$2&amp;"'!"&amp;ADDRESS(MATCH($B65,INDIRECT("'"&amp;$B$2&amp;"'!$B$1:$B$1095"),0),MATCH(BI$5,INDIRECT("'"&amp;$B$2&amp;"'!5:5"),0))),0)</f>
        <v>0</v>
      </c>
      <c r="BJ65" s="21">
        <f ca="1">IFERROR(INDIRECT("'"&amp;$B$2&amp;"'!"&amp;ADDRESS(MATCH($B65,INDIRECT("'"&amp;$B$2&amp;"'!$B$1:$B$1095"),0),MATCH(BJ$5,INDIRECT("'"&amp;$B$2&amp;"'!5:5"),0))),0)</f>
        <v>0</v>
      </c>
      <c r="BK65" s="21">
        <f ca="1">IFERROR(INDIRECT("'"&amp;$B$2&amp;"'!"&amp;ADDRESS(MATCH($B65,INDIRECT("'"&amp;$B$2&amp;"'!$B$1:$B$1095"),0),MATCH(BK$5,INDIRECT("'"&amp;$B$2&amp;"'!5:5"),0))),0)</f>
        <v>0</v>
      </c>
      <c r="BL65" s="21">
        <f ca="1">IFERROR(INDIRECT("'"&amp;$B$2&amp;"'!"&amp;ADDRESS(MATCH($B65,INDIRECT("'"&amp;$B$2&amp;"'!$B$1:$B$1095"),0),MATCH(BL$5,INDIRECT("'"&amp;$B$2&amp;"'!5:5"),0))),0)</f>
        <v>0</v>
      </c>
      <c r="BM65" s="21">
        <f ca="1">IFERROR(INDIRECT("'"&amp;$B$2&amp;"'!"&amp;ADDRESS(MATCH($B65,INDIRECT("'"&amp;$B$2&amp;"'!$B$1:$B$1095"),0),MATCH(BM$5,INDIRECT("'"&amp;$B$2&amp;"'!5:5"),0))),0)</f>
        <v>0</v>
      </c>
      <c r="BN65" s="21">
        <f ca="1">IFERROR(INDIRECT("'"&amp;$B$2&amp;"'!"&amp;ADDRESS(MATCH($B65,INDIRECT("'"&amp;$B$2&amp;"'!$B$1:$B$1095"),0),MATCH(BN$5,INDIRECT("'"&amp;$B$2&amp;"'!5:5"),0))),0)</f>
        <v>0</v>
      </c>
      <c r="BO65" s="21">
        <f ca="1">IFERROR(INDIRECT("'"&amp;$B$2&amp;"'!"&amp;ADDRESS(MATCH($B65,INDIRECT("'"&amp;$B$2&amp;"'!$B$1:$B$1095"),0),MATCH(BO$5,INDIRECT("'"&amp;$B$2&amp;"'!5:5"),0))),0)</f>
        <v>0</v>
      </c>
      <c r="BP65" s="21">
        <f ca="1">IFERROR(INDIRECT("'"&amp;$B$2&amp;"'!"&amp;ADDRESS(MATCH($B65,INDIRECT("'"&amp;$B$2&amp;"'!$B$1:$B$1095"),0),MATCH(BP$5,INDIRECT("'"&amp;$B$2&amp;"'!5:5"),0))),0)</f>
        <v>0</v>
      </c>
      <c r="BQ65" s="21">
        <f ca="1">IFERROR(INDIRECT("'"&amp;$B$2&amp;"'!"&amp;ADDRESS(MATCH($B65,INDIRECT("'"&amp;$B$2&amp;"'!$B$1:$B$1095"),0),MATCH(BQ$5,INDIRECT("'"&amp;$B$2&amp;"'!5:5"),0))),0)</f>
        <v>0</v>
      </c>
      <c r="BR65" s="21">
        <f ca="1">IFERROR(INDIRECT("'"&amp;$B$2&amp;"'!"&amp;ADDRESS(MATCH($B65,INDIRECT("'"&amp;$B$2&amp;"'!$B$1:$B$1095"),0),MATCH(BR$5,INDIRECT("'"&amp;$B$2&amp;"'!5:5"),0))),0)</f>
        <v>0</v>
      </c>
      <c r="BS65" s="21">
        <f ca="1">IFERROR(INDIRECT("'"&amp;$B$2&amp;"'!"&amp;ADDRESS(MATCH($B65,INDIRECT("'"&amp;$B$2&amp;"'!$B$1:$B$1095"),0),MATCH(BS$5,INDIRECT("'"&amp;$B$2&amp;"'!5:5"),0))),0)</f>
        <v>0</v>
      </c>
      <c r="BT65" s="21">
        <f ca="1">IFERROR(INDIRECT("'"&amp;$B$2&amp;"'!"&amp;ADDRESS(MATCH($B65,INDIRECT("'"&amp;$B$2&amp;"'!$B$1:$B$1095"),0),MATCH(BT$5,INDIRECT("'"&amp;$B$2&amp;"'!5:5"),0))),0)</f>
        <v>0</v>
      </c>
      <c r="BU65" s="21">
        <f ca="1">IFERROR(INDIRECT("'"&amp;$B$2&amp;"'!"&amp;ADDRESS(MATCH($B65,INDIRECT("'"&amp;$B$2&amp;"'!$B$1:$B$1095"),0),MATCH(BU$5,INDIRECT("'"&amp;$B$2&amp;"'!5:5"),0))),0)</f>
        <v>0</v>
      </c>
      <c r="BV65" s="21">
        <f ca="1">IFERROR(INDIRECT("'"&amp;$B$2&amp;"'!"&amp;ADDRESS(MATCH($B65,INDIRECT("'"&amp;$B$2&amp;"'!$B$1:$B$1095"),0),MATCH(BV$5,INDIRECT("'"&amp;$B$2&amp;"'!5:5"),0))),0)</f>
        <v>0</v>
      </c>
      <c r="BW65" s="21">
        <f ca="1">IFERROR(INDIRECT("'"&amp;$B$2&amp;"'!"&amp;ADDRESS(MATCH($B65,INDIRECT("'"&amp;$B$2&amp;"'!$B$1:$B$1095"),0),MATCH(BW$5,INDIRECT("'"&amp;$B$2&amp;"'!5:5"),0))),0)</f>
        <v>0</v>
      </c>
      <c r="BX65" s="21">
        <f ca="1">IFERROR(INDIRECT("'"&amp;$B$2&amp;"'!"&amp;ADDRESS(MATCH($B65,INDIRECT("'"&amp;$B$2&amp;"'!$B$1:$B$1095"),0),MATCH(BX$5,INDIRECT("'"&amp;$B$2&amp;"'!5:5"),0))),0)</f>
        <v>0</v>
      </c>
      <c r="BY65" s="21">
        <f ca="1">IFERROR(INDIRECT("'"&amp;$B$2&amp;"'!"&amp;ADDRESS(MATCH($B65,INDIRECT("'"&amp;$B$2&amp;"'!$B$1:$B$1095"),0),MATCH(BY$5,INDIRECT("'"&amp;$B$2&amp;"'!5:5"),0))),0)</f>
        <v>0</v>
      </c>
      <c r="BZ65" s="21">
        <f ca="1">IFERROR(INDIRECT("'"&amp;$B$2&amp;"'!"&amp;ADDRESS(MATCH($B65,INDIRECT("'"&amp;$B$2&amp;"'!$B$1:$B$1095"),0),MATCH(BZ$5,INDIRECT("'"&amp;$B$2&amp;"'!5:5"),0))),0)</f>
        <v>0</v>
      </c>
      <c r="CA65" s="21">
        <f ca="1">IFERROR(INDIRECT("'"&amp;$B$2&amp;"'!"&amp;ADDRESS(MATCH($B65,INDIRECT("'"&amp;$B$2&amp;"'!$B$1:$B$1095"),0),MATCH(CA$5,INDIRECT("'"&amp;$B$2&amp;"'!5:5"),0))),0)</f>
        <v>0</v>
      </c>
      <c r="CB65" s="21">
        <f ca="1">IFERROR(INDIRECT("'"&amp;$B$2&amp;"'!"&amp;ADDRESS(MATCH($B65,INDIRECT("'"&amp;$B$2&amp;"'!$B$1:$B$1095"),0),MATCH(CB$5,INDIRECT("'"&amp;$B$2&amp;"'!5:5"),0))),0)</f>
        <v>0</v>
      </c>
      <c r="CC65" s="21">
        <f ca="1">IFERROR(INDIRECT("'"&amp;$B$2&amp;"'!"&amp;ADDRESS(MATCH($B65,INDIRECT("'"&amp;$B$2&amp;"'!$B$1:$B$1095"),0),MATCH(CC$5,INDIRECT("'"&amp;$B$2&amp;"'!5:5"),0))),0)</f>
        <v>0</v>
      </c>
      <c r="CD65" s="21">
        <f ca="1">IFERROR(INDIRECT("'"&amp;$B$2&amp;"'!"&amp;ADDRESS(MATCH($B65,INDIRECT("'"&amp;$B$2&amp;"'!$B$1:$B$1095"),0),MATCH(CD$5,INDIRECT("'"&amp;$B$2&amp;"'!5:5"),0))),0)</f>
        <v>0</v>
      </c>
      <c r="CE65" s="21">
        <f ca="1">IFERROR(INDIRECT("'"&amp;$B$2&amp;"'!"&amp;ADDRESS(MATCH($B65,INDIRECT("'"&amp;$B$2&amp;"'!$B$1:$B$1095"),0),MATCH(CE$5,INDIRECT("'"&amp;$B$2&amp;"'!5:5"),0))),0)</f>
        <v>0</v>
      </c>
      <c r="CF65" s="21">
        <f ca="1">IFERROR(INDIRECT("'"&amp;$B$2&amp;"'!"&amp;ADDRESS(MATCH($B65,INDIRECT("'"&amp;$B$2&amp;"'!$B$1:$B$1095"),0),MATCH(CF$5,INDIRECT("'"&amp;$B$2&amp;"'!5:5"),0))),0)</f>
        <v>0</v>
      </c>
      <c r="CG65" s="21">
        <f ca="1">IFERROR(INDIRECT("'"&amp;$B$2&amp;"'!"&amp;ADDRESS(MATCH($B65,INDIRECT("'"&amp;$B$2&amp;"'!$B$1:$B$1095"),0),MATCH(CG$5,INDIRECT("'"&amp;$B$2&amp;"'!5:5"),0))),0)</f>
        <v>0</v>
      </c>
      <c r="CH65" s="21">
        <f ca="1">IFERROR(INDIRECT("'"&amp;$B$2&amp;"'!"&amp;ADDRESS(MATCH($B65,INDIRECT("'"&amp;$B$2&amp;"'!$B$1:$B$1095"),0),MATCH(CH$5,INDIRECT("'"&amp;$B$2&amp;"'!5:5"),0))),0)</f>
        <v>0</v>
      </c>
      <c r="CI65" s="22">
        <f t="shared" ca="1" si="1"/>
        <v>0</v>
      </c>
      <c r="CJ65" s="21">
        <f ca="1">IFERROR(INDIRECT("'"&amp;$B$2&amp;"'!"&amp;ADDRESS(MATCH($B65,INDIRECT("'"&amp;$B$2&amp;"'!$B$1:$B$1095"),0),MATCH(CJ$5,INDIRECT("'"&amp;$B$2&amp;"'!5:5"),0))),0)</f>
        <v>0</v>
      </c>
      <c r="CK65" s="21">
        <f ca="1">IFERROR(INDIRECT("'"&amp;$B$2&amp;"'!"&amp;ADDRESS(MATCH($B65,INDIRECT("'"&amp;$B$2&amp;"'!$B$1:$B$1095"),0),MATCH(CK$5,INDIRECT("'"&amp;$B$2&amp;"'!5:5"),0))),0)</f>
        <v>0</v>
      </c>
      <c r="CL65" s="22">
        <f t="shared" ca="1" si="2"/>
        <v>0</v>
      </c>
      <c r="CM65" s="21">
        <f ca="1">IFERROR(INDIRECT("'"&amp;$B$2&amp;"'!"&amp;ADDRESS(MATCH($B65,INDIRECT("'"&amp;$B$2&amp;"'!$B$1:$B$1095"),0),MATCH(CM$5,INDIRECT("'"&amp;$B$2&amp;"'!5:5"),0))),0)</f>
        <v>0</v>
      </c>
      <c r="CN65" s="21">
        <f ca="1">IFERROR(INDIRECT("'"&amp;$B$2&amp;"'!"&amp;ADDRESS(MATCH($B65,INDIRECT("'"&amp;$B$2&amp;"'!$B$1:$B$1095"),0),MATCH(CN$5,INDIRECT("'"&amp;$B$2&amp;"'!5:5"),0))),0)</f>
        <v>0</v>
      </c>
      <c r="CO65" s="22">
        <f t="shared" ca="1" si="3"/>
        <v>0</v>
      </c>
      <c r="CP65" s="21">
        <f ca="1">IFERROR(INDIRECT("'"&amp;$B$2&amp;"'!"&amp;ADDRESS(MATCH($B65,INDIRECT("'"&amp;$B$2&amp;"'!$B$1:$B$1095"),0),MATCH(CP$5,INDIRECT("'"&amp;$B$2&amp;"'!5:5"),0))),0)</f>
        <v>0</v>
      </c>
      <c r="CQ65" s="21">
        <f ca="1">IFERROR(INDIRECT("'"&amp;$B$2&amp;"'!"&amp;ADDRESS(MATCH($B65,INDIRECT("'"&amp;$B$2&amp;"'!$B$1:$B$1095"),0),MATCH(CQ$5,INDIRECT("'"&amp;$B$2&amp;"'!5:5"),0))),0)</f>
        <v>0</v>
      </c>
      <c r="CR65" s="21">
        <f ca="1">IFERROR(INDIRECT("'"&amp;$B$2&amp;"'!"&amp;ADDRESS(MATCH($B65,INDIRECT("'"&amp;$B$2&amp;"'!$B$1:$B$1095"),0),MATCH(CR$5,INDIRECT("'"&amp;$B$2&amp;"'!5:5"),0))),0)</f>
        <v>0</v>
      </c>
      <c r="CS65" s="21">
        <f ca="1">IFERROR(INDIRECT("'"&amp;$B$2&amp;"'!"&amp;ADDRESS(MATCH($B65,INDIRECT("'"&amp;$B$2&amp;"'!$B$1:$B$1095"),0),MATCH(CS$5,INDIRECT("'"&amp;$B$2&amp;"'!5:5"),0))),0)</f>
        <v>0</v>
      </c>
      <c r="CT65" s="21">
        <f ca="1">IFERROR(INDIRECT("'"&amp;$B$2&amp;"'!"&amp;ADDRESS(MATCH($B65,INDIRECT("'"&amp;$B$2&amp;"'!$B$1:$B$1095"),0),MATCH(CT$5,INDIRECT("'"&amp;$B$2&amp;"'!5:5"),0))),0)</f>
        <v>0</v>
      </c>
      <c r="CU65" s="22">
        <f t="shared" ca="1" si="8"/>
        <v>60242.5</v>
      </c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</row>
    <row r="66" spans="1:226" ht="12.75" customHeight="1" x14ac:dyDescent="0.2">
      <c r="A66" s="67" t="s">
        <v>205</v>
      </c>
      <c r="B66" s="20">
        <v>3005</v>
      </c>
      <c r="C66" s="68" t="s">
        <v>198</v>
      </c>
      <c r="D66" s="22">
        <f t="shared" ca="1" si="0"/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IFERROR(INDIRECT("'"&amp;$B$2&amp;"'!"&amp;ADDRESS(MATCH($B66,INDIRECT("'"&amp;$B$2&amp;"'!$B$1:$B$1095"),0),MATCH(K$5,INDIRECT("'"&amp;$B$2&amp;"'!5:5"),0))),0)</f>
        <v>0</v>
      </c>
      <c r="L66" s="21">
        <f ca="1">IFERROR(INDIRECT("'"&amp;$B$2&amp;"'!"&amp;ADDRESS(MATCH($B66,INDIRECT("'"&amp;$B$2&amp;"'!$B$1:$B$1095"),0),MATCH(L$5,INDIRECT("'"&amp;$B$2&amp;"'!5:5"),0))),0)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IFERROR(INDIRECT("'"&amp;$B$2&amp;"'!"&amp;ADDRESS(MATCH($B66,INDIRECT("'"&amp;$B$2&amp;"'!$B$1:$B$1095"),0),MATCH(N$5,INDIRECT("'"&amp;$B$2&amp;"'!5:5"),0))),0)</f>
        <v>0</v>
      </c>
      <c r="O66" s="21">
        <f ca="1">IFERROR(INDIRECT("'"&amp;$B$2&amp;"'!"&amp;ADDRESS(MATCH($B66,INDIRECT("'"&amp;$B$2&amp;"'!$B$1:$B$1095"),0),MATCH(O$5,INDIRECT("'"&amp;$B$2&amp;"'!5:5"),0))),0)</f>
        <v>0</v>
      </c>
      <c r="P66" s="21">
        <f ca="1">IFERROR(INDIRECT("'"&amp;$B$2&amp;"'!"&amp;ADDRESS(MATCH($B66,INDIRECT("'"&amp;$B$2&amp;"'!$B$1:$B$1095"),0),MATCH(P$5,INDIRECT("'"&amp;$B$2&amp;"'!5:5"),0))),0)</f>
        <v>0</v>
      </c>
      <c r="Q66" s="21">
        <f ca="1">IFERROR(INDIRECT("'"&amp;$B$2&amp;"'!"&amp;ADDRESS(MATCH($B66,INDIRECT("'"&amp;$B$2&amp;"'!$B$1:$B$1095"),0),MATCH(Q$5,INDIRECT("'"&amp;$B$2&amp;"'!5:5"),0))),0)</f>
        <v>0</v>
      </c>
      <c r="R66" s="21">
        <f ca="1">IFERROR(INDIRECT("'"&amp;$B$2&amp;"'!"&amp;ADDRESS(MATCH($B66,INDIRECT("'"&amp;$B$2&amp;"'!$B$1:$B$1095"),0),MATCH(R$5,INDIRECT("'"&amp;$B$2&amp;"'!5:5"),0))),0)</f>
        <v>0</v>
      </c>
      <c r="S66" s="21">
        <f ca="1">IFERROR(INDIRECT("'"&amp;$B$2&amp;"'!"&amp;ADDRESS(MATCH($B66,INDIRECT("'"&amp;$B$2&amp;"'!$B$1:$B$1095"),0),MATCH(S$5,INDIRECT("'"&amp;$B$2&amp;"'!5:5"),0))),0)</f>
        <v>0</v>
      </c>
      <c r="T66" s="21">
        <f ca="1">IFERROR(INDIRECT("'"&amp;$B$2&amp;"'!"&amp;ADDRESS(MATCH($B66,INDIRECT("'"&amp;$B$2&amp;"'!$B$1:$B$1095"),0),MATCH(T$5,INDIRECT("'"&amp;$B$2&amp;"'!5:5"),0))),0)</f>
        <v>0</v>
      </c>
      <c r="U66" s="21">
        <f ca="1">IFERROR(INDIRECT("'"&amp;$B$2&amp;"'!"&amp;ADDRESS(MATCH($B66,INDIRECT("'"&amp;$B$2&amp;"'!$B$1:$B$1095"),0),MATCH(U$5,INDIRECT("'"&amp;$B$2&amp;"'!5:5"),0))),0)</f>
        <v>0</v>
      </c>
      <c r="V66" s="21">
        <f ca="1">IFERROR(INDIRECT("'"&amp;$B$2&amp;"'!"&amp;ADDRESS(MATCH($B66,INDIRECT("'"&amp;$B$2&amp;"'!$B$1:$B$1095"),0),MATCH(V$5,INDIRECT("'"&amp;$B$2&amp;"'!5:5"),0))),0)</f>
        <v>0</v>
      </c>
      <c r="W66" s="21">
        <f ca="1">IFERROR(INDIRECT("'"&amp;$B$2&amp;"'!"&amp;ADDRESS(MATCH($B66,INDIRECT("'"&amp;$B$2&amp;"'!$B$1:$B$1095"),0),MATCH(W$5,INDIRECT("'"&amp;$B$2&amp;"'!5:5"),0))),0)</f>
        <v>0</v>
      </c>
      <c r="X66" s="21">
        <f ca="1">IFERROR(INDIRECT("'"&amp;$B$2&amp;"'!"&amp;ADDRESS(MATCH($B66,INDIRECT("'"&amp;$B$2&amp;"'!$B$1:$B$1095"),0),MATCH(X$5,INDIRECT("'"&amp;$B$2&amp;"'!5:5"),0))),0)</f>
        <v>0</v>
      </c>
      <c r="Y66" s="21">
        <f ca="1">IFERROR(INDIRECT("'"&amp;$B$2&amp;"'!"&amp;ADDRESS(MATCH($B66,INDIRECT("'"&amp;$B$2&amp;"'!$B$1:$B$1095"),0),MATCH(Y$5,INDIRECT("'"&amp;$B$2&amp;"'!5:5"),0))),0)</f>
        <v>0</v>
      </c>
      <c r="Z66" s="21">
        <f ca="1">IFERROR(INDIRECT("'"&amp;$B$2&amp;"'!"&amp;ADDRESS(MATCH($B66,INDIRECT("'"&amp;$B$2&amp;"'!$B$1:$B$1095"),0),MATCH(Z$5,INDIRECT("'"&amp;$B$2&amp;"'!5:5"),0))),0)</f>
        <v>0</v>
      </c>
      <c r="AA66" s="21">
        <f ca="1">IFERROR(INDIRECT("'"&amp;$B$2&amp;"'!"&amp;ADDRESS(MATCH($B66,INDIRECT("'"&amp;$B$2&amp;"'!$B$1:$B$1095"),0),MATCH(AA$5,INDIRECT("'"&amp;$B$2&amp;"'!5:5"),0))),0)</f>
        <v>0</v>
      </c>
      <c r="AB66" s="21">
        <f ca="1">IFERROR(INDIRECT("'"&amp;$B$2&amp;"'!"&amp;ADDRESS(MATCH($B66,INDIRECT("'"&amp;$B$2&amp;"'!$B$1:$B$1095"),0),MATCH(AB$5,INDIRECT("'"&amp;$B$2&amp;"'!5:5"),0))),0)</f>
        <v>0</v>
      </c>
      <c r="AC66" s="21">
        <f ca="1">IFERROR(INDIRECT("'"&amp;$B$2&amp;"'!"&amp;ADDRESS(MATCH($B66,INDIRECT("'"&amp;$B$2&amp;"'!$B$1:$B$1095"),0),MATCH(AC$5,INDIRECT("'"&amp;$B$2&amp;"'!5:5"),0))),0)</f>
        <v>0</v>
      </c>
      <c r="AD66" s="21">
        <f ca="1">IFERROR(INDIRECT("'"&amp;$B$2&amp;"'!"&amp;ADDRESS(MATCH($B66,INDIRECT("'"&amp;$B$2&amp;"'!$B$1:$B$1095"),0),MATCH(AD$5,INDIRECT("'"&amp;$B$2&amp;"'!5:5"),0))),0)</f>
        <v>0</v>
      </c>
      <c r="AE66" s="21">
        <f ca="1">IFERROR(INDIRECT("'"&amp;$B$2&amp;"'!"&amp;ADDRESS(MATCH($B66,INDIRECT("'"&amp;$B$2&amp;"'!$B$1:$B$1095"),0),MATCH(AE$5,INDIRECT("'"&amp;$B$2&amp;"'!5:5"),0))),0)</f>
        <v>0</v>
      </c>
      <c r="AF66" s="21">
        <f ca="1">IFERROR(INDIRECT("'"&amp;$B$2&amp;"'!"&amp;ADDRESS(MATCH($B66,INDIRECT("'"&amp;$B$2&amp;"'!$B$1:$B$1095"),0),MATCH(AF$5,INDIRECT("'"&amp;$B$2&amp;"'!5:5"),0))),0)</f>
        <v>0</v>
      </c>
      <c r="AG66" s="21">
        <f ca="1">IFERROR(INDIRECT("'"&amp;$B$2&amp;"'!"&amp;ADDRESS(MATCH($B66,INDIRECT("'"&amp;$B$2&amp;"'!$B$1:$B$1095"),0),MATCH(AG$5,INDIRECT("'"&amp;$B$2&amp;"'!5:5"),0))),0)</f>
        <v>0</v>
      </c>
      <c r="AH66" s="21">
        <f ca="1">IFERROR(INDIRECT("'"&amp;$B$2&amp;"'!"&amp;ADDRESS(MATCH($B66,INDIRECT("'"&amp;$B$2&amp;"'!$B$1:$B$1095"),0),MATCH(AH$5,INDIRECT("'"&amp;$B$2&amp;"'!5:5"),0))),0)</f>
        <v>0</v>
      </c>
      <c r="AI66" s="21">
        <f ca="1">IFERROR(INDIRECT("'"&amp;$B$2&amp;"'!"&amp;ADDRESS(MATCH($B66,INDIRECT("'"&amp;$B$2&amp;"'!$B$1:$B$1095"),0),MATCH(AI$5,INDIRECT("'"&amp;$B$2&amp;"'!5:5"),0))),0)</f>
        <v>0</v>
      </c>
      <c r="AJ66" s="21">
        <f ca="1">IFERROR(INDIRECT("'"&amp;$B$2&amp;"'!"&amp;ADDRESS(MATCH($B66,INDIRECT("'"&amp;$B$2&amp;"'!$B$1:$B$1095"),0),MATCH(AJ$5,INDIRECT("'"&amp;$B$2&amp;"'!5:5"),0))),0)</f>
        <v>0</v>
      </c>
      <c r="AK66" s="21">
        <f ca="1">IFERROR(INDIRECT("'"&amp;$B$2&amp;"'!"&amp;ADDRESS(MATCH($B66,INDIRECT("'"&amp;$B$2&amp;"'!$B$1:$B$1095"),0),MATCH(AK$5,INDIRECT("'"&amp;$B$2&amp;"'!5:5"),0))),0)</f>
        <v>0</v>
      </c>
      <c r="AL66" s="21">
        <f ca="1">IFERROR(INDIRECT("'"&amp;$B$2&amp;"'!"&amp;ADDRESS(MATCH($B66,INDIRECT("'"&amp;$B$2&amp;"'!$B$1:$B$1095"),0),MATCH(AL$5,INDIRECT("'"&amp;$B$2&amp;"'!5:5"),0))),0)</f>
        <v>0</v>
      </c>
      <c r="AM66" s="21">
        <f ca="1">IFERROR(INDIRECT("'"&amp;$B$2&amp;"'!"&amp;ADDRESS(MATCH($B66,INDIRECT("'"&amp;$B$2&amp;"'!$B$1:$B$1095"),0),MATCH(AM$5,INDIRECT("'"&amp;$B$2&amp;"'!5:5"),0))),0)</f>
        <v>0</v>
      </c>
      <c r="AN66" s="21">
        <f ca="1">IFERROR(INDIRECT("'"&amp;$B$2&amp;"'!"&amp;ADDRESS(MATCH($B66,INDIRECT("'"&amp;$B$2&amp;"'!$B$1:$B$1095"),0),MATCH(AN$5,INDIRECT("'"&amp;$B$2&amp;"'!5:5"),0))),0)</f>
        <v>0</v>
      </c>
      <c r="AO66" s="21">
        <f ca="1">IFERROR(INDIRECT("'"&amp;$B$2&amp;"'!"&amp;ADDRESS(MATCH($B66,INDIRECT("'"&amp;$B$2&amp;"'!$B$1:$B$1095"),0),MATCH(AO$5,INDIRECT("'"&amp;$B$2&amp;"'!5:5"),0))),0)</f>
        <v>0</v>
      </c>
      <c r="AP66" s="21">
        <f ca="1">IFERROR(INDIRECT("'"&amp;$B$2&amp;"'!"&amp;ADDRESS(MATCH($B66,INDIRECT("'"&amp;$B$2&amp;"'!$B$1:$B$1095"),0),MATCH(AP$5,INDIRECT("'"&amp;$B$2&amp;"'!5:5"),0))),0)</f>
        <v>0</v>
      </c>
      <c r="AQ66" s="21">
        <f ca="1">IFERROR(INDIRECT("'"&amp;$B$2&amp;"'!"&amp;ADDRESS(MATCH($B66,INDIRECT("'"&amp;$B$2&amp;"'!$B$1:$B$1095"),0),MATCH(AQ$5,INDIRECT("'"&amp;$B$2&amp;"'!5:5"),0))),0)</f>
        <v>0</v>
      </c>
      <c r="AR66" s="21">
        <f ca="1">IFERROR(INDIRECT("'"&amp;$B$2&amp;"'!"&amp;ADDRESS(MATCH($B66,INDIRECT("'"&amp;$B$2&amp;"'!$B$1:$B$1095"),0),MATCH(AR$5,INDIRECT("'"&amp;$B$2&amp;"'!5:5"),0))),0)</f>
        <v>0</v>
      </c>
      <c r="AS66" s="21">
        <f ca="1">IFERROR(INDIRECT("'"&amp;$B$2&amp;"'!"&amp;ADDRESS(MATCH($B66,INDIRECT("'"&amp;$B$2&amp;"'!$B$1:$B$1095"),0),MATCH(AS$5,INDIRECT("'"&amp;$B$2&amp;"'!5:5"),0))),0)</f>
        <v>0</v>
      </c>
      <c r="AT66" s="21">
        <f ca="1">IFERROR(INDIRECT("'"&amp;$B$2&amp;"'!"&amp;ADDRESS(MATCH($B66,INDIRECT("'"&amp;$B$2&amp;"'!$B$1:$B$1095"),0),MATCH(AT$5,INDIRECT("'"&amp;$B$2&amp;"'!5:5"),0))),0)</f>
        <v>0</v>
      </c>
      <c r="AU66" s="21">
        <f ca="1">IFERROR(INDIRECT("'"&amp;$B$2&amp;"'!"&amp;ADDRESS(MATCH($B66,INDIRECT("'"&amp;$B$2&amp;"'!$B$1:$B$1095"),0),MATCH(AU$5,INDIRECT("'"&amp;$B$2&amp;"'!5:5"),0))),0)</f>
        <v>0</v>
      </c>
      <c r="AV66" s="21">
        <f ca="1">IFERROR(INDIRECT("'"&amp;$B$2&amp;"'!"&amp;ADDRESS(MATCH($B66,INDIRECT("'"&amp;$B$2&amp;"'!$B$1:$B$1095"),0),MATCH(AV$5,INDIRECT("'"&amp;$B$2&amp;"'!5:5"),0))),0)</f>
        <v>0</v>
      </c>
      <c r="AW66" s="21">
        <f ca="1">IFERROR(INDIRECT("'"&amp;$B$2&amp;"'!"&amp;ADDRESS(MATCH($B66,INDIRECT("'"&amp;$B$2&amp;"'!$B$1:$B$1095"),0),MATCH(AW$5,INDIRECT("'"&amp;$B$2&amp;"'!5:5"),0))),0)</f>
        <v>0</v>
      </c>
      <c r="AX66" s="21">
        <f ca="1">IFERROR(INDIRECT("'"&amp;$B$2&amp;"'!"&amp;ADDRESS(MATCH($B66,INDIRECT("'"&amp;$B$2&amp;"'!$B$1:$B$1095"),0),MATCH(AX$5,INDIRECT("'"&amp;$B$2&amp;"'!5:5"),0))),0)</f>
        <v>0</v>
      </c>
      <c r="AY66" s="21">
        <f ca="1">IFERROR(INDIRECT("'"&amp;$B$2&amp;"'!"&amp;ADDRESS(MATCH($B66,INDIRECT("'"&amp;$B$2&amp;"'!$B$1:$B$1095"),0),MATCH(AY$5,INDIRECT("'"&amp;$B$2&amp;"'!5:5"),0))),0)</f>
        <v>0</v>
      </c>
      <c r="AZ66" s="21">
        <f ca="1">IFERROR(INDIRECT("'"&amp;$B$2&amp;"'!"&amp;ADDRESS(MATCH($B66,INDIRECT("'"&amp;$B$2&amp;"'!$B$1:$B$1095"),0),MATCH(AZ$5,INDIRECT("'"&amp;$B$2&amp;"'!5:5"),0))),0)</f>
        <v>0</v>
      </c>
      <c r="BA66" s="21">
        <f ca="1">IFERROR(INDIRECT("'"&amp;$B$2&amp;"'!"&amp;ADDRESS(MATCH($B66,INDIRECT("'"&amp;$B$2&amp;"'!$B$1:$B$1095"),0),MATCH(BA$5,INDIRECT("'"&amp;$B$2&amp;"'!5:5"),0))),0)</f>
        <v>0</v>
      </c>
      <c r="BB66" s="21">
        <f ca="1">IFERROR(INDIRECT("'"&amp;$B$2&amp;"'!"&amp;ADDRESS(MATCH($B66,INDIRECT("'"&amp;$B$2&amp;"'!$B$1:$B$1095"),0),MATCH(BB$5,INDIRECT("'"&amp;$B$2&amp;"'!5:5"),0))),0)</f>
        <v>0</v>
      </c>
      <c r="BC66" s="21">
        <f ca="1">IFERROR(INDIRECT("'"&amp;$B$2&amp;"'!"&amp;ADDRESS(MATCH($B66,INDIRECT("'"&amp;$B$2&amp;"'!$B$1:$B$1095"),0),MATCH(BC$5,INDIRECT("'"&amp;$B$2&amp;"'!5:5"),0))),0)</f>
        <v>0</v>
      </c>
      <c r="BD66" s="21">
        <f ca="1">IFERROR(INDIRECT("'"&amp;$B$2&amp;"'!"&amp;ADDRESS(MATCH($B66,INDIRECT("'"&amp;$B$2&amp;"'!$B$1:$B$1095"),0),MATCH(BD$5,INDIRECT("'"&amp;$B$2&amp;"'!5:5"),0))),0)</f>
        <v>198830</v>
      </c>
      <c r="BE66" s="21">
        <f ca="1">IFERROR(INDIRECT("'"&amp;$B$2&amp;"'!"&amp;ADDRESS(MATCH($B66,INDIRECT("'"&amp;$B$2&amp;"'!$B$1:$B$1095"),0),MATCH(BE$5,INDIRECT("'"&amp;$B$2&amp;"'!5:5"),0))),0)</f>
        <v>0</v>
      </c>
      <c r="BF66" s="21">
        <f ca="1">IFERROR(INDIRECT("'"&amp;$B$2&amp;"'!"&amp;ADDRESS(MATCH($B66,INDIRECT("'"&amp;$B$2&amp;"'!$B$1:$B$1095"),0),MATCH(BF$5,INDIRECT("'"&amp;$B$2&amp;"'!5:5"),0))),0)</f>
        <v>0</v>
      </c>
      <c r="BG66" s="21">
        <f ca="1">IFERROR(INDIRECT("'"&amp;$B$2&amp;"'!"&amp;ADDRESS(MATCH($B66,INDIRECT("'"&amp;$B$2&amp;"'!$B$1:$B$1095"),0),MATCH(BG$5,INDIRECT("'"&amp;$B$2&amp;"'!5:5"),0))),0)</f>
        <v>0</v>
      </c>
      <c r="BH66" s="21">
        <f ca="1">IFERROR(INDIRECT("'"&amp;$B$2&amp;"'!"&amp;ADDRESS(MATCH($B66,INDIRECT("'"&amp;$B$2&amp;"'!$B$1:$B$1095"),0),MATCH(BH$5,INDIRECT("'"&amp;$B$2&amp;"'!5:5"),0))),0)</f>
        <v>0</v>
      </c>
      <c r="BI66" s="21">
        <f ca="1">IFERROR(INDIRECT("'"&amp;$B$2&amp;"'!"&amp;ADDRESS(MATCH($B66,INDIRECT("'"&amp;$B$2&amp;"'!$B$1:$B$1095"),0),MATCH(BI$5,INDIRECT("'"&amp;$B$2&amp;"'!5:5"),0))),0)</f>
        <v>0</v>
      </c>
      <c r="BJ66" s="21">
        <f ca="1">IFERROR(INDIRECT("'"&amp;$B$2&amp;"'!"&amp;ADDRESS(MATCH($B66,INDIRECT("'"&amp;$B$2&amp;"'!$B$1:$B$1095"),0),MATCH(BJ$5,INDIRECT("'"&amp;$B$2&amp;"'!5:5"),0))),0)</f>
        <v>0</v>
      </c>
      <c r="BK66" s="21">
        <f ca="1">IFERROR(INDIRECT("'"&amp;$B$2&amp;"'!"&amp;ADDRESS(MATCH($B66,INDIRECT("'"&amp;$B$2&amp;"'!$B$1:$B$1095"),0),MATCH(BK$5,INDIRECT("'"&amp;$B$2&amp;"'!5:5"),0))),0)</f>
        <v>0</v>
      </c>
      <c r="BL66" s="21">
        <f ca="1">IFERROR(INDIRECT("'"&amp;$B$2&amp;"'!"&amp;ADDRESS(MATCH($B66,INDIRECT("'"&amp;$B$2&amp;"'!$B$1:$B$1095"),0),MATCH(BL$5,INDIRECT("'"&amp;$B$2&amp;"'!5:5"),0))),0)</f>
        <v>0</v>
      </c>
      <c r="BM66" s="21">
        <f ca="1">IFERROR(INDIRECT("'"&amp;$B$2&amp;"'!"&amp;ADDRESS(MATCH($B66,INDIRECT("'"&amp;$B$2&amp;"'!$B$1:$B$1095"),0),MATCH(BM$5,INDIRECT("'"&amp;$B$2&amp;"'!5:5"),0))),0)</f>
        <v>0</v>
      </c>
      <c r="BN66" s="21">
        <f ca="1">IFERROR(INDIRECT("'"&amp;$B$2&amp;"'!"&amp;ADDRESS(MATCH($B66,INDIRECT("'"&amp;$B$2&amp;"'!$B$1:$B$1095"),0),MATCH(BN$5,INDIRECT("'"&amp;$B$2&amp;"'!5:5"),0))),0)</f>
        <v>0</v>
      </c>
      <c r="BO66" s="21">
        <f ca="1">IFERROR(INDIRECT("'"&amp;$B$2&amp;"'!"&amp;ADDRESS(MATCH($B66,INDIRECT("'"&amp;$B$2&amp;"'!$B$1:$B$1095"),0),MATCH(BO$5,INDIRECT("'"&amp;$B$2&amp;"'!5:5"),0))),0)</f>
        <v>0</v>
      </c>
      <c r="BP66" s="21">
        <f ca="1">IFERROR(INDIRECT("'"&amp;$B$2&amp;"'!"&amp;ADDRESS(MATCH($B66,INDIRECT("'"&amp;$B$2&amp;"'!$B$1:$B$1095"),0),MATCH(BP$5,INDIRECT("'"&amp;$B$2&amp;"'!5:5"),0))),0)</f>
        <v>0</v>
      </c>
      <c r="BQ66" s="21">
        <f ca="1">IFERROR(INDIRECT("'"&amp;$B$2&amp;"'!"&amp;ADDRESS(MATCH($B66,INDIRECT("'"&amp;$B$2&amp;"'!$B$1:$B$1095"),0),MATCH(BQ$5,INDIRECT("'"&amp;$B$2&amp;"'!5:5"),0))),0)</f>
        <v>0</v>
      </c>
      <c r="BR66" s="21">
        <f ca="1">IFERROR(INDIRECT("'"&amp;$B$2&amp;"'!"&amp;ADDRESS(MATCH($B66,INDIRECT("'"&amp;$B$2&amp;"'!$B$1:$B$1095"),0),MATCH(BR$5,INDIRECT("'"&amp;$B$2&amp;"'!5:5"),0))),0)</f>
        <v>0</v>
      </c>
      <c r="BS66" s="21">
        <f ca="1">IFERROR(INDIRECT("'"&amp;$B$2&amp;"'!"&amp;ADDRESS(MATCH($B66,INDIRECT("'"&amp;$B$2&amp;"'!$B$1:$B$1095"),0),MATCH(BS$5,INDIRECT("'"&amp;$B$2&amp;"'!5:5"),0))),0)</f>
        <v>0</v>
      </c>
      <c r="BT66" s="21">
        <f ca="1">IFERROR(INDIRECT("'"&amp;$B$2&amp;"'!"&amp;ADDRESS(MATCH($B66,INDIRECT("'"&amp;$B$2&amp;"'!$B$1:$B$1095"),0),MATCH(BT$5,INDIRECT("'"&amp;$B$2&amp;"'!5:5"),0))),0)</f>
        <v>0</v>
      </c>
      <c r="BU66" s="21">
        <f ca="1">IFERROR(INDIRECT("'"&amp;$B$2&amp;"'!"&amp;ADDRESS(MATCH($B66,INDIRECT("'"&amp;$B$2&amp;"'!$B$1:$B$1095"),0),MATCH(BU$5,INDIRECT("'"&amp;$B$2&amp;"'!5:5"),0))),0)</f>
        <v>0</v>
      </c>
      <c r="BV66" s="21">
        <f ca="1">IFERROR(INDIRECT("'"&amp;$B$2&amp;"'!"&amp;ADDRESS(MATCH($B66,INDIRECT("'"&amp;$B$2&amp;"'!$B$1:$B$1095"),0),MATCH(BV$5,INDIRECT("'"&amp;$B$2&amp;"'!5:5"),0))),0)</f>
        <v>0</v>
      </c>
      <c r="BW66" s="21">
        <f ca="1">IFERROR(INDIRECT("'"&amp;$B$2&amp;"'!"&amp;ADDRESS(MATCH($B66,INDIRECT("'"&amp;$B$2&amp;"'!$B$1:$B$1095"),0),MATCH(BW$5,INDIRECT("'"&amp;$B$2&amp;"'!5:5"),0))),0)</f>
        <v>0</v>
      </c>
      <c r="BX66" s="21">
        <f ca="1">IFERROR(INDIRECT("'"&amp;$B$2&amp;"'!"&amp;ADDRESS(MATCH($B66,INDIRECT("'"&amp;$B$2&amp;"'!$B$1:$B$1095"),0),MATCH(BX$5,INDIRECT("'"&amp;$B$2&amp;"'!5:5"),0))),0)</f>
        <v>0</v>
      </c>
      <c r="BY66" s="21">
        <f ca="1">IFERROR(INDIRECT("'"&amp;$B$2&amp;"'!"&amp;ADDRESS(MATCH($B66,INDIRECT("'"&amp;$B$2&amp;"'!$B$1:$B$1095"),0),MATCH(BY$5,INDIRECT("'"&amp;$B$2&amp;"'!5:5"),0))),0)</f>
        <v>0</v>
      </c>
      <c r="BZ66" s="21">
        <f ca="1">IFERROR(INDIRECT("'"&amp;$B$2&amp;"'!"&amp;ADDRESS(MATCH($B66,INDIRECT("'"&amp;$B$2&amp;"'!$B$1:$B$1095"),0),MATCH(BZ$5,INDIRECT("'"&amp;$B$2&amp;"'!5:5"),0))),0)</f>
        <v>0</v>
      </c>
      <c r="CA66" s="21">
        <f ca="1">IFERROR(INDIRECT("'"&amp;$B$2&amp;"'!"&amp;ADDRESS(MATCH($B66,INDIRECT("'"&amp;$B$2&amp;"'!$B$1:$B$1095"),0),MATCH(CA$5,INDIRECT("'"&amp;$B$2&amp;"'!5:5"),0))),0)</f>
        <v>0</v>
      </c>
      <c r="CB66" s="21">
        <f ca="1">IFERROR(INDIRECT("'"&amp;$B$2&amp;"'!"&amp;ADDRESS(MATCH($B66,INDIRECT("'"&amp;$B$2&amp;"'!$B$1:$B$1095"),0),MATCH(CB$5,INDIRECT("'"&amp;$B$2&amp;"'!5:5"),0))),0)</f>
        <v>0</v>
      </c>
      <c r="CC66" s="21">
        <f ca="1">IFERROR(INDIRECT("'"&amp;$B$2&amp;"'!"&amp;ADDRESS(MATCH($B66,INDIRECT("'"&amp;$B$2&amp;"'!$B$1:$B$1095"),0),MATCH(CC$5,INDIRECT("'"&amp;$B$2&amp;"'!5:5"),0))),0)</f>
        <v>0</v>
      </c>
      <c r="CD66" s="21">
        <f ca="1">IFERROR(INDIRECT("'"&amp;$B$2&amp;"'!"&amp;ADDRESS(MATCH($B66,INDIRECT("'"&amp;$B$2&amp;"'!$B$1:$B$1095"),0),MATCH(CD$5,INDIRECT("'"&amp;$B$2&amp;"'!5:5"),0))),0)</f>
        <v>0</v>
      </c>
      <c r="CE66" s="21">
        <f ca="1">IFERROR(INDIRECT("'"&amp;$B$2&amp;"'!"&amp;ADDRESS(MATCH($B66,INDIRECT("'"&amp;$B$2&amp;"'!$B$1:$B$1095"),0),MATCH(CE$5,INDIRECT("'"&amp;$B$2&amp;"'!5:5"),0))),0)</f>
        <v>0</v>
      </c>
      <c r="CF66" s="21">
        <f ca="1">IFERROR(INDIRECT("'"&amp;$B$2&amp;"'!"&amp;ADDRESS(MATCH($B66,INDIRECT("'"&amp;$B$2&amp;"'!$B$1:$B$1095"),0),MATCH(CF$5,INDIRECT("'"&amp;$B$2&amp;"'!5:5"),0))),0)</f>
        <v>0</v>
      </c>
      <c r="CG66" s="21">
        <f ca="1">IFERROR(INDIRECT("'"&amp;$B$2&amp;"'!"&amp;ADDRESS(MATCH($B66,INDIRECT("'"&amp;$B$2&amp;"'!$B$1:$B$1095"),0),MATCH(CG$5,INDIRECT("'"&amp;$B$2&amp;"'!5:5"),0))),0)</f>
        <v>0</v>
      </c>
      <c r="CH66" s="21">
        <f ca="1">IFERROR(INDIRECT("'"&amp;$B$2&amp;"'!"&amp;ADDRESS(MATCH($B66,INDIRECT("'"&amp;$B$2&amp;"'!$B$1:$B$1095"),0),MATCH(CH$5,INDIRECT("'"&amp;$B$2&amp;"'!5:5"),0))),0)</f>
        <v>0</v>
      </c>
      <c r="CI66" s="22">
        <f t="shared" ca="1" si="1"/>
        <v>0</v>
      </c>
      <c r="CJ66" s="21">
        <f ca="1">IFERROR(INDIRECT("'"&amp;$B$2&amp;"'!"&amp;ADDRESS(MATCH($B66,INDIRECT("'"&amp;$B$2&amp;"'!$B$1:$B$1095"),0),MATCH(CJ$5,INDIRECT("'"&amp;$B$2&amp;"'!5:5"),0))),0)</f>
        <v>0</v>
      </c>
      <c r="CK66" s="21">
        <f ca="1">IFERROR(INDIRECT("'"&amp;$B$2&amp;"'!"&amp;ADDRESS(MATCH($B66,INDIRECT("'"&amp;$B$2&amp;"'!$B$1:$B$1095"),0),MATCH(CK$5,INDIRECT("'"&amp;$B$2&amp;"'!5:5"),0))),0)</f>
        <v>0</v>
      </c>
      <c r="CL66" s="22">
        <f t="shared" ca="1" si="2"/>
        <v>0</v>
      </c>
      <c r="CM66" s="21">
        <f ca="1">IFERROR(INDIRECT("'"&amp;$B$2&amp;"'!"&amp;ADDRESS(MATCH($B66,INDIRECT("'"&amp;$B$2&amp;"'!$B$1:$B$1095"),0),MATCH(CM$5,INDIRECT("'"&amp;$B$2&amp;"'!5:5"),0))),0)</f>
        <v>0</v>
      </c>
      <c r="CN66" s="21">
        <f ca="1">IFERROR(INDIRECT("'"&amp;$B$2&amp;"'!"&amp;ADDRESS(MATCH($B66,INDIRECT("'"&amp;$B$2&amp;"'!$B$1:$B$1095"),0),MATCH(CN$5,INDIRECT("'"&amp;$B$2&amp;"'!5:5"),0))),0)</f>
        <v>0</v>
      </c>
      <c r="CO66" s="22">
        <f t="shared" ca="1" si="3"/>
        <v>0</v>
      </c>
      <c r="CP66" s="21">
        <f ca="1">IFERROR(INDIRECT("'"&amp;$B$2&amp;"'!"&amp;ADDRESS(MATCH($B66,INDIRECT("'"&amp;$B$2&amp;"'!$B$1:$B$1095"),0),MATCH(CP$5,INDIRECT("'"&amp;$B$2&amp;"'!5:5"),0))),0)</f>
        <v>0</v>
      </c>
      <c r="CQ66" s="21">
        <f ca="1">IFERROR(INDIRECT("'"&amp;$B$2&amp;"'!"&amp;ADDRESS(MATCH($B66,INDIRECT("'"&amp;$B$2&amp;"'!$B$1:$B$1095"),0),MATCH(CQ$5,INDIRECT("'"&amp;$B$2&amp;"'!5:5"),0))),0)</f>
        <v>0</v>
      </c>
      <c r="CR66" s="21">
        <f ca="1">IFERROR(INDIRECT("'"&amp;$B$2&amp;"'!"&amp;ADDRESS(MATCH($B66,INDIRECT("'"&amp;$B$2&amp;"'!$B$1:$B$1095"),0),MATCH(CR$5,INDIRECT("'"&amp;$B$2&amp;"'!5:5"),0))),0)</f>
        <v>0</v>
      </c>
      <c r="CS66" s="21">
        <f ca="1">IFERROR(INDIRECT("'"&amp;$B$2&amp;"'!"&amp;ADDRESS(MATCH($B66,INDIRECT("'"&amp;$B$2&amp;"'!$B$1:$B$1095"),0),MATCH(CS$5,INDIRECT("'"&amp;$B$2&amp;"'!5:5"),0))),0)</f>
        <v>0</v>
      </c>
      <c r="CT66" s="21">
        <f ca="1">IFERROR(INDIRECT("'"&amp;$B$2&amp;"'!"&amp;ADDRESS(MATCH($B66,INDIRECT("'"&amp;$B$2&amp;"'!$B$1:$B$1095"),0),MATCH(CT$5,INDIRECT("'"&amp;$B$2&amp;"'!5:5"),0))),0)</f>
        <v>0</v>
      </c>
      <c r="CU66" s="22">
        <f t="shared" ca="1" si="8"/>
        <v>198830</v>
      </c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</row>
    <row r="67" spans="1:226" ht="12.75" customHeight="1" x14ac:dyDescent="0.2">
      <c r="A67" s="67" t="s">
        <v>206</v>
      </c>
      <c r="B67" s="20">
        <v>3006</v>
      </c>
      <c r="C67" s="68" t="s">
        <v>198</v>
      </c>
      <c r="D67" s="22">
        <f t="shared" ca="1" si="0"/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IFERROR(INDIRECT("'"&amp;$B$2&amp;"'!"&amp;ADDRESS(MATCH($B67,INDIRECT("'"&amp;$B$2&amp;"'!$B$1:$B$1095"),0),MATCH(K$5,INDIRECT("'"&amp;$B$2&amp;"'!5:5"),0))),0)</f>
        <v>0</v>
      </c>
      <c r="L67" s="21">
        <f ca="1">IFERROR(INDIRECT("'"&amp;$B$2&amp;"'!"&amp;ADDRESS(MATCH($B67,INDIRECT("'"&amp;$B$2&amp;"'!$B$1:$B$1095"),0),MATCH(L$5,INDIRECT("'"&amp;$B$2&amp;"'!5:5"),0))),0)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IFERROR(INDIRECT("'"&amp;$B$2&amp;"'!"&amp;ADDRESS(MATCH($B67,INDIRECT("'"&amp;$B$2&amp;"'!$B$1:$B$1095"),0),MATCH(N$5,INDIRECT("'"&amp;$B$2&amp;"'!5:5"),0))),0)</f>
        <v>0</v>
      </c>
      <c r="O67" s="21">
        <f ca="1">IFERROR(INDIRECT("'"&amp;$B$2&amp;"'!"&amp;ADDRESS(MATCH($B67,INDIRECT("'"&amp;$B$2&amp;"'!$B$1:$B$1095"),0),MATCH(O$5,INDIRECT("'"&amp;$B$2&amp;"'!5:5"),0))),0)</f>
        <v>0</v>
      </c>
      <c r="P67" s="21">
        <f ca="1">IFERROR(INDIRECT("'"&amp;$B$2&amp;"'!"&amp;ADDRESS(MATCH($B67,INDIRECT("'"&amp;$B$2&amp;"'!$B$1:$B$1095"),0),MATCH(P$5,INDIRECT("'"&amp;$B$2&amp;"'!5:5"),0))),0)</f>
        <v>0</v>
      </c>
      <c r="Q67" s="21">
        <f ca="1">IFERROR(INDIRECT("'"&amp;$B$2&amp;"'!"&amp;ADDRESS(MATCH($B67,INDIRECT("'"&amp;$B$2&amp;"'!$B$1:$B$1095"),0),MATCH(Q$5,INDIRECT("'"&amp;$B$2&amp;"'!5:5"),0))),0)</f>
        <v>0</v>
      </c>
      <c r="R67" s="21">
        <f ca="1">IFERROR(INDIRECT("'"&amp;$B$2&amp;"'!"&amp;ADDRESS(MATCH($B67,INDIRECT("'"&amp;$B$2&amp;"'!$B$1:$B$1095"),0),MATCH(R$5,INDIRECT("'"&amp;$B$2&amp;"'!5:5"),0))),0)</f>
        <v>0</v>
      </c>
      <c r="S67" s="21">
        <f ca="1">IFERROR(INDIRECT("'"&amp;$B$2&amp;"'!"&amp;ADDRESS(MATCH($B67,INDIRECT("'"&amp;$B$2&amp;"'!$B$1:$B$1095"),0),MATCH(S$5,INDIRECT("'"&amp;$B$2&amp;"'!5:5"),0))),0)</f>
        <v>0</v>
      </c>
      <c r="T67" s="21">
        <f ca="1">IFERROR(INDIRECT("'"&amp;$B$2&amp;"'!"&amp;ADDRESS(MATCH($B67,INDIRECT("'"&amp;$B$2&amp;"'!$B$1:$B$1095"),0),MATCH(T$5,INDIRECT("'"&amp;$B$2&amp;"'!5:5"),0))),0)</f>
        <v>0</v>
      </c>
      <c r="U67" s="21">
        <f ca="1">IFERROR(INDIRECT("'"&amp;$B$2&amp;"'!"&amp;ADDRESS(MATCH($B67,INDIRECT("'"&amp;$B$2&amp;"'!$B$1:$B$1095"),0),MATCH(U$5,INDIRECT("'"&amp;$B$2&amp;"'!5:5"),0))),0)</f>
        <v>0</v>
      </c>
      <c r="V67" s="21">
        <f ca="1">IFERROR(INDIRECT("'"&amp;$B$2&amp;"'!"&amp;ADDRESS(MATCH($B67,INDIRECT("'"&amp;$B$2&amp;"'!$B$1:$B$1095"),0),MATCH(V$5,INDIRECT("'"&amp;$B$2&amp;"'!5:5"),0))),0)</f>
        <v>0</v>
      </c>
      <c r="W67" s="21">
        <f ca="1">IFERROR(INDIRECT("'"&amp;$B$2&amp;"'!"&amp;ADDRESS(MATCH($B67,INDIRECT("'"&amp;$B$2&amp;"'!$B$1:$B$1095"),0),MATCH(W$5,INDIRECT("'"&amp;$B$2&amp;"'!5:5"),0))),0)</f>
        <v>0</v>
      </c>
      <c r="X67" s="21">
        <f ca="1">IFERROR(INDIRECT("'"&amp;$B$2&amp;"'!"&amp;ADDRESS(MATCH($B67,INDIRECT("'"&amp;$B$2&amp;"'!$B$1:$B$1095"),0),MATCH(X$5,INDIRECT("'"&amp;$B$2&amp;"'!5:5"),0))),0)</f>
        <v>0</v>
      </c>
      <c r="Y67" s="21">
        <f ca="1">IFERROR(INDIRECT("'"&amp;$B$2&amp;"'!"&amp;ADDRESS(MATCH($B67,INDIRECT("'"&amp;$B$2&amp;"'!$B$1:$B$1095"),0),MATCH(Y$5,INDIRECT("'"&amp;$B$2&amp;"'!5:5"),0))),0)</f>
        <v>0</v>
      </c>
      <c r="Z67" s="21">
        <f ca="1">IFERROR(INDIRECT("'"&amp;$B$2&amp;"'!"&amp;ADDRESS(MATCH($B67,INDIRECT("'"&amp;$B$2&amp;"'!$B$1:$B$1095"),0),MATCH(Z$5,INDIRECT("'"&amp;$B$2&amp;"'!5:5"),0))),0)</f>
        <v>0</v>
      </c>
      <c r="AA67" s="21">
        <f ca="1">IFERROR(INDIRECT("'"&amp;$B$2&amp;"'!"&amp;ADDRESS(MATCH($B67,INDIRECT("'"&amp;$B$2&amp;"'!$B$1:$B$1095"),0),MATCH(AA$5,INDIRECT("'"&amp;$B$2&amp;"'!5:5"),0))),0)</f>
        <v>0</v>
      </c>
      <c r="AB67" s="21">
        <f ca="1">IFERROR(INDIRECT("'"&amp;$B$2&amp;"'!"&amp;ADDRESS(MATCH($B67,INDIRECT("'"&amp;$B$2&amp;"'!$B$1:$B$1095"),0),MATCH(AB$5,INDIRECT("'"&amp;$B$2&amp;"'!5:5"),0))),0)</f>
        <v>0</v>
      </c>
      <c r="AC67" s="21">
        <f ca="1">IFERROR(INDIRECT("'"&amp;$B$2&amp;"'!"&amp;ADDRESS(MATCH($B67,INDIRECT("'"&amp;$B$2&amp;"'!$B$1:$B$1095"),0),MATCH(AC$5,INDIRECT("'"&amp;$B$2&amp;"'!5:5"),0))),0)</f>
        <v>0</v>
      </c>
      <c r="AD67" s="21">
        <f ca="1">IFERROR(INDIRECT("'"&amp;$B$2&amp;"'!"&amp;ADDRESS(MATCH($B67,INDIRECT("'"&amp;$B$2&amp;"'!$B$1:$B$1095"),0),MATCH(AD$5,INDIRECT("'"&amp;$B$2&amp;"'!5:5"),0))),0)</f>
        <v>0</v>
      </c>
      <c r="AE67" s="21">
        <f ca="1">IFERROR(INDIRECT("'"&amp;$B$2&amp;"'!"&amp;ADDRESS(MATCH($B67,INDIRECT("'"&amp;$B$2&amp;"'!$B$1:$B$1095"),0),MATCH(AE$5,INDIRECT("'"&amp;$B$2&amp;"'!5:5"),0))),0)</f>
        <v>0</v>
      </c>
      <c r="AF67" s="21">
        <f ca="1">IFERROR(INDIRECT("'"&amp;$B$2&amp;"'!"&amp;ADDRESS(MATCH($B67,INDIRECT("'"&amp;$B$2&amp;"'!$B$1:$B$1095"),0),MATCH(AF$5,INDIRECT("'"&amp;$B$2&amp;"'!5:5"),0))),0)</f>
        <v>0</v>
      </c>
      <c r="AG67" s="21">
        <f ca="1">IFERROR(INDIRECT("'"&amp;$B$2&amp;"'!"&amp;ADDRESS(MATCH($B67,INDIRECT("'"&amp;$B$2&amp;"'!$B$1:$B$1095"),0),MATCH(AG$5,INDIRECT("'"&amp;$B$2&amp;"'!5:5"),0))),0)</f>
        <v>0</v>
      </c>
      <c r="AH67" s="21">
        <f ca="1">IFERROR(INDIRECT("'"&amp;$B$2&amp;"'!"&amp;ADDRESS(MATCH($B67,INDIRECT("'"&amp;$B$2&amp;"'!$B$1:$B$1095"),0),MATCH(AH$5,INDIRECT("'"&amp;$B$2&amp;"'!5:5"),0))),0)</f>
        <v>0</v>
      </c>
      <c r="AI67" s="21">
        <f ca="1">IFERROR(INDIRECT("'"&amp;$B$2&amp;"'!"&amp;ADDRESS(MATCH($B67,INDIRECT("'"&amp;$B$2&amp;"'!$B$1:$B$1095"),0),MATCH(AI$5,INDIRECT("'"&amp;$B$2&amp;"'!5:5"),0))),0)</f>
        <v>0</v>
      </c>
      <c r="AJ67" s="21">
        <f ca="1">IFERROR(INDIRECT("'"&amp;$B$2&amp;"'!"&amp;ADDRESS(MATCH($B67,INDIRECT("'"&amp;$B$2&amp;"'!$B$1:$B$1095"),0),MATCH(AJ$5,INDIRECT("'"&amp;$B$2&amp;"'!5:5"),0))),0)</f>
        <v>0</v>
      </c>
      <c r="AK67" s="21">
        <f ca="1">IFERROR(INDIRECT("'"&amp;$B$2&amp;"'!"&amp;ADDRESS(MATCH($B67,INDIRECT("'"&amp;$B$2&amp;"'!$B$1:$B$1095"),0),MATCH(AK$5,INDIRECT("'"&amp;$B$2&amp;"'!5:5"),0))),0)</f>
        <v>0</v>
      </c>
      <c r="AL67" s="21">
        <f ca="1">IFERROR(INDIRECT("'"&amp;$B$2&amp;"'!"&amp;ADDRESS(MATCH($B67,INDIRECT("'"&amp;$B$2&amp;"'!$B$1:$B$1095"),0),MATCH(AL$5,INDIRECT("'"&amp;$B$2&amp;"'!5:5"),0))),0)</f>
        <v>0</v>
      </c>
      <c r="AM67" s="21">
        <f ca="1">IFERROR(INDIRECT("'"&amp;$B$2&amp;"'!"&amp;ADDRESS(MATCH($B67,INDIRECT("'"&amp;$B$2&amp;"'!$B$1:$B$1095"),0),MATCH(AM$5,INDIRECT("'"&amp;$B$2&amp;"'!5:5"),0))),0)</f>
        <v>0</v>
      </c>
      <c r="AN67" s="21">
        <f ca="1">IFERROR(INDIRECT("'"&amp;$B$2&amp;"'!"&amp;ADDRESS(MATCH($B67,INDIRECT("'"&amp;$B$2&amp;"'!$B$1:$B$1095"),0),MATCH(AN$5,INDIRECT("'"&amp;$B$2&amp;"'!5:5"),0))),0)</f>
        <v>0</v>
      </c>
      <c r="AO67" s="21">
        <f ca="1">IFERROR(INDIRECT("'"&amp;$B$2&amp;"'!"&amp;ADDRESS(MATCH($B67,INDIRECT("'"&amp;$B$2&amp;"'!$B$1:$B$1095"),0),MATCH(AO$5,INDIRECT("'"&amp;$B$2&amp;"'!5:5"),0))),0)</f>
        <v>0</v>
      </c>
      <c r="AP67" s="21">
        <f ca="1">IFERROR(INDIRECT("'"&amp;$B$2&amp;"'!"&amp;ADDRESS(MATCH($B67,INDIRECT("'"&amp;$B$2&amp;"'!$B$1:$B$1095"),0),MATCH(AP$5,INDIRECT("'"&amp;$B$2&amp;"'!5:5"),0))),0)</f>
        <v>0</v>
      </c>
      <c r="AQ67" s="21">
        <f ca="1">IFERROR(INDIRECT("'"&amp;$B$2&amp;"'!"&amp;ADDRESS(MATCH($B67,INDIRECT("'"&amp;$B$2&amp;"'!$B$1:$B$1095"),0),MATCH(AQ$5,INDIRECT("'"&amp;$B$2&amp;"'!5:5"),0))),0)</f>
        <v>0</v>
      </c>
      <c r="AR67" s="21">
        <f ca="1">IFERROR(INDIRECT("'"&amp;$B$2&amp;"'!"&amp;ADDRESS(MATCH($B67,INDIRECT("'"&amp;$B$2&amp;"'!$B$1:$B$1095"),0),MATCH(AR$5,INDIRECT("'"&amp;$B$2&amp;"'!5:5"),0))),0)</f>
        <v>0</v>
      </c>
      <c r="AS67" s="21">
        <f ca="1">IFERROR(INDIRECT("'"&amp;$B$2&amp;"'!"&amp;ADDRESS(MATCH($B67,INDIRECT("'"&amp;$B$2&amp;"'!$B$1:$B$1095"),0),MATCH(AS$5,INDIRECT("'"&amp;$B$2&amp;"'!5:5"),0))),0)</f>
        <v>0</v>
      </c>
      <c r="AT67" s="21">
        <f ca="1">IFERROR(INDIRECT("'"&amp;$B$2&amp;"'!"&amp;ADDRESS(MATCH($B67,INDIRECT("'"&amp;$B$2&amp;"'!$B$1:$B$1095"),0),MATCH(AT$5,INDIRECT("'"&amp;$B$2&amp;"'!5:5"),0))),0)</f>
        <v>0</v>
      </c>
      <c r="AU67" s="21">
        <f ca="1">IFERROR(INDIRECT("'"&amp;$B$2&amp;"'!"&amp;ADDRESS(MATCH($B67,INDIRECT("'"&amp;$B$2&amp;"'!$B$1:$B$1095"),0),MATCH(AU$5,INDIRECT("'"&amp;$B$2&amp;"'!5:5"),0))),0)</f>
        <v>0</v>
      </c>
      <c r="AV67" s="21">
        <f ca="1">IFERROR(INDIRECT("'"&amp;$B$2&amp;"'!"&amp;ADDRESS(MATCH($B67,INDIRECT("'"&amp;$B$2&amp;"'!$B$1:$B$1095"),0),MATCH(AV$5,INDIRECT("'"&amp;$B$2&amp;"'!5:5"),0))),0)</f>
        <v>0</v>
      </c>
      <c r="AW67" s="21">
        <f ca="1">IFERROR(INDIRECT("'"&amp;$B$2&amp;"'!"&amp;ADDRESS(MATCH($B67,INDIRECT("'"&amp;$B$2&amp;"'!$B$1:$B$1095"),0),MATCH(AW$5,INDIRECT("'"&amp;$B$2&amp;"'!5:5"),0))),0)</f>
        <v>0</v>
      </c>
      <c r="AX67" s="21">
        <f ca="1">IFERROR(INDIRECT("'"&amp;$B$2&amp;"'!"&amp;ADDRESS(MATCH($B67,INDIRECT("'"&amp;$B$2&amp;"'!$B$1:$B$1095"),0),MATCH(AX$5,INDIRECT("'"&amp;$B$2&amp;"'!5:5"),0))),0)</f>
        <v>0</v>
      </c>
      <c r="AY67" s="21">
        <f ca="1">IFERROR(INDIRECT("'"&amp;$B$2&amp;"'!"&amp;ADDRESS(MATCH($B67,INDIRECT("'"&amp;$B$2&amp;"'!$B$1:$B$1095"),0),MATCH(AY$5,INDIRECT("'"&amp;$B$2&amp;"'!5:5"),0))),0)</f>
        <v>0</v>
      </c>
      <c r="AZ67" s="21">
        <f ca="1">IFERROR(INDIRECT("'"&amp;$B$2&amp;"'!"&amp;ADDRESS(MATCH($B67,INDIRECT("'"&amp;$B$2&amp;"'!$B$1:$B$1095"),0),MATCH(AZ$5,INDIRECT("'"&amp;$B$2&amp;"'!5:5"),0))),0)</f>
        <v>0</v>
      </c>
      <c r="BA67" s="21">
        <f ca="1">IFERROR(INDIRECT("'"&amp;$B$2&amp;"'!"&amp;ADDRESS(MATCH($B67,INDIRECT("'"&amp;$B$2&amp;"'!$B$1:$B$1095"),0),MATCH(BA$5,INDIRECT("'"&amp;$B$2&amp;"'!5:5"),0))),0)</f>
        <v>0</v>
      </c>
      <c r="BB67" s="21">
        <f ca="1">IFERROR(INDIRECT("'"&amp;$B$2&amp;"'!"&amp;ADDRESS(MATCH($B67,INDIRECT("'"&amp;$B$2&amp;"'!$B$1:$B$1095"),0),MATCH(BB$5,INDIRECT("'"&amp;$B$2&amp;"'!5:5"),0))),0)</f>
        <v>0</v>
      </c>
      <c r="BC67" s="21">
        <f ca="1">IFERROR(INDIRECT("'"&amp;$B$2&amp;"'!"&amp;ADDRESS(MATCH($B67,INDIRECT("'"&amp;$B$2&amp;"'!$B$1:$B$1095"),0),MATCH(BC$5,INDIRECT("'"&amp;$B$2&amp;"'!5:5"),0))),0)</f>
        <v>0</v>
      </c>
      <c r="BD67" s="21">
        <f ca="1">IFERROR(INDIRECT("'"&amp;$B$2&amp;"'!"&amp;ADDRESS(MATCH($B67,INDIRECT("'"&amp;$B$2&amp;"'!$B$1:$B$1095"),0),MATCH(BD$5,INDIRECT("'"&amp;$B$2&amp;"'!5:5"),0))),0)</f>
        <v>23486</v>
      </c>
      <c r="BE67" s="21">
        <f ca="1">IFERROR(INDIRECT("'"&amp;$B$2&amp;"'!"&amp;ADDRESS(MATCH($B67,INDIRECT("'"&amp;$B$2&amp;"'!$B$1:$B$1095"),0),MATCH(BE$5,INDIRECT("'"&amp;$B$2&amp;"'!5:5"),0))),0)</f>
        <v>0</v>
      </c>
      <c r="BF67" s="21">
        <f ca="1">IFERROR(INDIRECT("'"&amp;$B$2&amp;"'!"&amp;ADDRESS(MATCH($B67,INDIRECT("'"&amp;$B$2&amp;"'!$B$1:$B$1095"),0),MATCH(BF$5,INDIRECT("'"&amp;$B$2&amp;"'!5:5"),0))),0)</f>
        <v>0</v>
      </c>
      <c r="BG67" s="21">
        <f ca="1">IFERROR(INDIRECT("'"&amp;$B$2&amp;"'!"&amp;ADDRESS(MATCH($B67,INDIRECT("'"&amp;$B$2&amp;"'!$B$1:$B$1095"),0),MATCH(BG$5,INDIRECT("'"&amp;$B$2&amp;"'!5:5"),0))),0)</f>
        <v>0</v>
      </c>
      <c r="BH67" s="21">
        <f ca="1">IFERROR(INDIRECT("'"&amp;$B$2&amp;"'!"&amp;ADDRESS(MATCH($B67,INDIRECT("'"&amp;$B$2&amp;"'!$B$1:$B$1095"),0),MATCH(BH$5,INDIRECT("'"&amp;$B$2&amp;"'!5:5"),0))),0)</f>
        <v>0</v>
      </c>
      <c r="BI67" s="21">
        <f ca="1">IFERROR(INDIRECT("'"&amp;$B$2&amp;"'!"&amp;ADDRESS(MATCH($B67,INDIRECT("'"&amp;$B$2&amp;"'!$B$1:$B$1095"),0),MATCH(BI$5,INDIRECT("'"&amp;$B$2&amp;"'!5:5"),0))),0)</f>
        <v>0</v>
      </c>
      <c r="BJ67" s="21">
        <f ca="1">IFERROR(INDIRECT("'"&amp;$B$2&amp;"'!"&amp;ADDRESS(MATCH($B67,INDIRECT("'"&amp;$B$2&amp;"'!$B$1:$B$1095"),0),MATCH(BJ$5,INDIRECT("'"&amp;$B$2&amp;"'!5:5"),0))),0)</f>
        <v>0</v>
      </c>
      <c r="BK67" s="21">
        <f ca="1">IFERROR(INDIRECT("'"&amp;$B$2&amp;"'!"&amp;ADDRESS(MATCH($B67,INDIRECT("'"&amp;$B$2&amp;"'!$B$1:$B$1095"),0),MATCH(BK$5,INDIRECT("'"&amp;$B$2&amp;"'!5:5"),0))),0)</f>
        <v>0</v>
      </c>
      <c r="BL67" s="21">
        <f ca="1">IFERROR(INDIRECT("'"&amp;$B$2&amp;"'!"&amp;ADDRESS(MATCH($B67,INDIRECT("'"&amp;$B$2&amp;"'!$B$1:$B$1095"),0),MATCH(BL$5,INDIRECT("'"&amp;$B$2&amp;"'!5:5"),0))),0)</f>
        <v>0</v>
      </c>
      <c r="BM67" s="21">
        <f ca="1">IFERROR(INDIRECT("'"&amp;$B$2&amp;"'!"&amp;ADDRESS(MATCH($B67,INDIRECT("'"&amp;$B$2&amp;"'!$B$1:$B$1095"),0),MATCH(BM$5,INDIRECT("'"&amp;$B$2&amp;"'!5:5"),0))),0)</f>
        <v>0</v>
      </c>
      <c r="BN67" s="21">
        <f ca="1">IFERROR(INDIRECT("'"&amp;$B$2&amp;"'!"&amp;ADDRESS(MATCH($B67,INDIRECT("'"&amp;$B$2&amp;"'!$B$1:$B$1095"),0),MATCH(BN$5,INDIRECT("'"&amp;$B$2&amp;"'!5:5"),0))),0)</f>
        <v>0</v>
      </c>
      <c r="BO67" s="21">
        <f ca="1">IFERROR(INDIRECT("'"&amp;$B$2&amp;"'!"&amp;ADDRESS(MATCH($B67,INDIRECT("'"&amp;$B$2&amp;"'!$B$1:$B$1095"),0),MATCH(BO$5,INDIRECT("'"&amp;$B$2&amp;"'!5:5"),0))),0)</f>
        <v>0</v>
      </c>
      <c r="BP67" s="21">
        <f ca="1">IFERROR(INDIRECT("'"&amp;$B$2&amp;"'!"&amp;ADDRESS(MATCH($B67,INDIRECT("'"&amp;$B$2&amp;"'!$B$1:$B$1095"),0),MATCH(BP$5,INDIRECT("'"&amp;$B$2&amp;"'!5:5"),0))),0)</f>
        <v>0</v>
      </c>
      <c r="BQ67" s="21">
        <f ca="1">IFERROR(INDIRECT("'"&amp;$B$2&amp;"'!"&amp;ADDRESS(MATCH($B67,INDIRECT("'"&amp;$B$2&amp;"'!$B$1:$B$1095"),0),MATCH(BQ$5,INDIRECT("'"&amp;$B$2&amp;"'!5:5"),0))),0)</f>
        <v>0</v>
      </c>
      <c r="BR67" s="21">
        <f ca="1">IFERROR(INDIRECT("'"&amp;$B$2&amp;"'!"&amp;ADDRESS(MATCH($B67,INDIRECT("'"&amp;$B$2&amp;"'!$B$1:$B$1095"),0),MATCH(BR$5,INDIRECT("'"&amp;$B$2&amp;"'!5:5"),0))),0)</f>
        <v>0</v>
      </c>
      <c r="BS67" s="21">
        <f ca="1">IFERROR(INDIRECT("'"&amp;$B$2&amp;"'!"&amp;ADDRESS(MATCH($B67,INDIRECT("'"&amp;$B$2&amp;"'!$B$1:$B$1095"),0),MATCH(BS$5,INDIRECT("'"&amp;$B$2&amp;"'!5:5"),0))),0)</f>
        <v>0</v>
      </c>
      <c r="BT67" s="21">
        <f ca="1">IFERROR(INDIRECT("'"&amp;$B$2&amp;"'!"&amp;ADDRESS(MATCH($B67,INDIRECT("'"&amp;$B$2&amp;"'!$B$1:$B$1095"),0),MATCH(BT$5,INDIRECT("'"&amp;$B$2&amp;"'!5:5"),0))),0)</f>
        <v>0</v>
      </c>
      <c r="BU67" s="21">
        <f ca="1">IFERROR(INDIRECT("'"&amp;$B$2&amp;"'!"&amp;ADDRESS(MATCH($B67,INDIRECT("'"&amp;$B$2&amp;"'!$B$1:$B$1095"),0),MATCH(BU$5,INDIRECT("'"&amp;$B$2&amp;"'!5:5"),0))),0)</f>
        <v>0</v>
      </c>
      <c r="BV67" s="21">
        <f ca="1">IFERROR(INDIRECT("'"&amp;$B$2&amp;"'!"&amp;ADDRESS(MATCH($B67,INDIRECT("'"&amp;$B$2&amp;"'!$B$1:$B$1095"),0),MATCH(BV$5,INDIRECT("'"&amp;$B$2&amp;"'!5:5"),0))),0)</f>
        <v>0</v>
      </c>
      <c r="BW67" s="21">
        <f ca="1">IFERROR(INDIRECT("'"&amp;$B$2&amp;"'!"&amp;ADDRESS(MATCH($B67,INDIRECT("'"&amp;$B$2&amp;"'!$B$1:$B$1095"),0),MATCH(BW$5,INDIRECT("'"&amp;$B$2&amp;"'!5:5"),0))),0)</f>
        <v>0</v>
      </c>
      <c r="BX67" s="21">
        <f ca="1">IFERROR(INDIRECT("'"&amp;$B$2&amp;"'!"&amp;ADDRESS(MATCH($B67,INDIRECT("'"&amp;$B$2&amp;"'!$B$1:$B$1095"),0),MATCH(BX$5,INDIRECT("'"&amp;$B$2&amp;"'!5:5"),0))),0)</f>
        <v>0</v>
      </c>
      <c r="BY67" s="21">
        <f ca="1">IFERROR(INDIRECT("'"&amp;$B$2&amp;"'!"&amp;ADDRESS(MATCH($B67,INDIRECT("'"&amp;$B$2&amp;"'!$B$1:$B$1095"),0),MATCH(BY$5,INDIRECT("'"&amp;$B$2&amp;"'!5:5"),0))),0)</f>
        <v>0</v>
      </c>
      <c r="BZ67" s="21">
        <f ca="1">IFERROR(INDIRECT("'"&amp;$B$2&amp;"'!"&amp;ADDRESS(MATCH($B67,INDIRECT("'"&amp;$B$2&amp;"'!$B$1:$B$1095"),0),MATCH(BZ$5,INDIRECT("'"&amp;$B$2&amp;"'!5:5"),0))),0)</f>
        <v>0</v>
      </c>
      <c r="CA67" s="21">
        <f ca="1">IFERROR(INDIRECT("'"&amp;$B$2&amp;"'!"&amp;ADDRESS(MATCH($B67,INDIRECT("'"&amp;$B$2&amp;"'!$B$1:$B$1095"),0),MATCH(CA$5,INDIRECT("'"&amp;$B$2&amp;"'!5:5"),0))),0)</f>
        <v>0</v>
      </c>
      <c r="CB67" s="21">
        <f ca="1">IFERROR(INDIRECT("'"&amp;$B$2&amp;"'!"&amp;ADDRESS(MATCH($B67,INDIRECT("'"&amp;$B$2&amp;"'!$B$1:$B$1095"),0),MATCH(CB$5,INDIRECT("'"&amp;$B$2&amp;"'!5:5"),0))),0)</f>
        <v>0</v>
      </c>
      <c r="CC67" s="21">
        <f ca="1">IFERROR(INDIRECT("'"&amp;$B$2&amp;"'!"&amp;ADDRESS(MATCH($B67,INDIRECT("'"&amp;$B$2&amp;"'!$B$1:$B$1095"),0),MATCH(CC$5,INDIRECT("'"&amp;$B$2&amp;"'!5:5"),0))),0)</f>
        <v>0</v>
      </c>
      <c r="CD67" s="21">
        <f ca="1">IFERROR(INDIRECT("'"&amp;$B$2&amp;"'!"&amp;ADDRESS(MATCH($B67,INDIRECT("'"&amp;$B$2&amp;"'!$B$1:$B$1095"),0),MATCH(CD$5,INDIRECT("'"&amp;$B$2&amp;"'!5:5"),0))),0)</f>
        <v>0</v>
      </c>
      <c r="CE67" s="21">
        <f ca="1">IFERROR(INDIRECT("'"&amp;$B$2&amp;"'!"&amp;ADDRESS(MATCH($B67,INDIRECT("'"&amp;$B$2&amp;"'!$B$1:$B$1095"),0),MATCH(CE$5,INDIRECT("'"&amp;$B$2&amp;"'!5:5"),0))),0)</f>
        <v>0</v>
      </c>
      <c r="CF67" s="21">
        <f ca="1">IFERROR(INDIRECT("'"&amp;$B$2&amp;"'!"&amp;ADDRESS(MATCH($B67,INDIRECT("'"&amp;$B$2&amp;"'!$B$1:$B$1095"),0),MATCH(CF$5,INDIRECT("'"&amp;$B$2&amp;"'!5:5"),0))),0)</f>
        <v>0</v>
      </c>
      <c r="CG67" s="21">
        <f ca="1">IFERROR(INDIRECT("'"&amp;$B$2&amp;"'!"&amp;ADDRESS(MATCH($B67,INDIRECT("'"&amp;$B$2&amp;"'!$B$1:$B$1095"),0),MATCH(CG$5,INDIRECT("'"&amp;$B$2&amp;"'!5:5"),0))),0)</f>
        <v>0</v>
      </c>
      <c r="CH67" s="21">
        <f ca="1">IFERROR(INDIRECT("'"&amp;$B$2&amp;"'!"&amp;ADDRESS(MATCH($B67,INDIRECT("'"&amp;$B$2&amp;"'!$B$1:$B$1095"),0),MATCH(CH$5,INDIRECT("'"&amp;$B$2&amp;"'!5:5"),0))),0)</f>
        <v>0</v>
      </c>
      <c r="CI67" s="22">
        <f t="shared" ca="1" si="1"/>
        <v>0</v>
      </c>
      <c r="CJ67" s="21">
        <f ca="1">IFERROR(INDIRECT("'"&amp;$B$2&amp;"'!"&amp;ADDRESS(MATCH($B67,INDIRECT("'"&amp;$B$2&amp;"'!$B$1:$B$1095"),0),MATCH(CJ$5,INDIRECT("'"&amp;$B$2&amp;"'!5:5"),0))),0)</f>
        <v>0</v>
      </c>
      <c r="CK67" s="21">
        <f ca="1">IFERROR(INDIRECT("'"&amp;$B$2&amp;"'!"&amp;ADDRESS(MATCH($B67,INDIRECT("'"&amp;$B$2&amp;"'!$B$1:$B$1095"),0),MATCH(CK$5,INDIRECT("'"&amp;$B$2&amp;"'!5:5"),0))),0)</f>
        <v>0</v>
      </c>
      <c r="CL67" s="22">
        <f t="shared" ca="1" si="2"/>
        <v>0</v>
      </c>
      <c r="CM67" s="21">
        <f ca="1">IFERROR(INDIRECT("'"&amp;$B$2&amp;"'!"&amp;ADDRESS(MATCH($B67,INDIRECT("'"&amp;$B$2&amp;"'!$B$1:$B$1095"),0),MATCH(CM$5,INDIRECT("'"&amp;$B$2&amp;"'!5:5"),0))),0)</f>
        <v>0</v>
      </c>
      <c r="CN67" s="21">
        <f ca="1">IFERROR(INDIRECT("'"&amp;$B$2&amp;"'!"&amp;ADDRESS(MATCH($B67,INDIRECT("'"&amp;$B$2&amp;"'!$B$1:$B$1095"),0),MATCH(CN$5,INDIRECT("'"&amp;$B$2&amp;"'!5:5"),0))),0)</f>
        <v>0</v>
      </c>
      <c r="CO67" s="22">
        <f t="shared" ca="1" si="3"/>
        <v>0</v>
      </c>
      <c r="CP67" s="21">
        <f ca="1">IFERROR(INDIRECT("'"&amp;$B$2&amp;"'!"&amp;ADDRESS(MATCH($B67,INDIRECT("'"&amp;$B$2&amp;"'!$B$1:$B$1095"),0),MATCH(CP$5,INDIRECT("'"&amp;$B$2&amp;"'!5:5"),0))),0)</f>
        <v>0</v>
      </c>
      <c r="CQ67" s="21">
        <f ca="1">IFERROR(INDIRECT("'"&amp;$B$2&amp;"'!"&amp;ADDRESS(MATCH($B67,INDIRECT("'"&amp;$B$2&amp;"'!$B$1:$B$1095"),0),MATCH(CQ$5,INDIRECT("'"&amp;$B$2&amp;"'!5:5"),0))),0)</f>
        <v>0</v>
      </c>
      <c r="CR67" s="21">
        <f ca="1">IFERROR(INDIRECT("'"&amp;$B$2&amp;"'!"&amp;ADDRESS(MATCH($B67,INDIRECT("'"&amp;$B$2&amp;"'!$B$1:$B$1095"),0),MATCH(CR$5,INDIRECT("'"&amp;$B$2&amp;"'!5:5"),0))),0)</f>
        <v>0</v>
      </c>
      <c r="CS67" s="21">
        <f ca="1">IFERROR(INDIRECT("'"&amp;$B$2&amp;"'!"&amp;ADDRESS(MATCH($B67,INDIRECT("'"&amp;$B$2&amp;"'!$B$1:$B$1095"),0),MATCH(CS$5,INDIRECT("'"&amp;$B$2&amp;"'!5:5"),0))),0)</f>
        <v>0</v>
      </c>
      <c r="CT67" s="21">
        <f ca="1">IFERROR(INDIRECT("'"&amp;$B$2&amp;"'!"&amp;ADDRESS(MATCH($B67,INDIRECT("'"&amp;$B$2&amp;"'!$B$1:$B$1095"),0),MATCH(CT$5,INDIRECT("'"&amp;$B$2&amp;"'!5:5"),0))),0)</f>
        <v>0</v>
      </c>
      <c r="CU67" s="22">
        <f t="shared" ca="1" si="8"/>
        <v>23486</v>
      </c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</row>
    <row r="68" spans="1:226" ht="12.75" customHeight="1" x14ac:dyDescent="0.2">
      <c r="A68" s="67" t="s">
        <v>207</v>
      </c>
      <c r="B68" s="20">
        <v>3007</v>
      </c>
      <c r="C68" s="68" t="s">
        <v>198</v>
      </c>
      <c r="D68" s="22">
        <f t="shared" ca="1" si="0"/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IFERROR(INDIRECT("'"&amp;$B$2&amp;"'!"&amp;ADDRESS(MATCH($B68,INDIRECT("'"&amp;$B$2&amp;"'!$B$1:$B$1095"),0),MATCH(K$5,INDIRECT("'"&amp;$B$2&amp;"'!5:5"),0))),0)</f>
        <v>0</v>
      </c>
      <c r="L68" s="21">
        <f ca="1">IFERROR(INDIRECT("'"&amp;$B$2&amp;"'!"&amp;ADDRESS(MATCH($B68,INDIRECT("'"&amp;$B$2&amp;"'!$B$1:$B$1095"),0),MATCH(L$5,INDIRECT("'"&amp;$B$2&amp;"'!5:5"),0))),0)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IFERROR(INDIRECT("'"&amp;$B$2&amp;"'!"&amp;ADDRESS(MATCH($B68,INDIRECT("'"&amp;$B$2&amp;"'!$B$1:$B$1095"),0),MATCH(N$5,INDIRECT("'"&amp;$B$2&amp;"'!5:5"),0))),0)</f>
        <v>0</v>
      </c>
      <c r="O68" s="21">
        <f ca="1">IFERROR(INDIRECT("'"&amp;$B$2&amp;"'!"&amp;ADDRESS(MATCH($B68,INDIRECT("'"&amp;$B$2&amp;"'!$B$1:$B$1095"),0),MATCH(O$5,INDIRECT("'"&amp;$B$2&amp;"'!5:5"),0))),0)</f>
        <v>0</v>
      </c>
      <c r="P68" s="21">
        <f ca="1">IFERROR(INDIRECT("'"&amp;$B$2&amp;"'!"&amp;ADDRESS(MATCH($B68,INDIRECT("'"&amp;$B$2&amp;"'!$B$1:$B$1095"),0),MATCH(P$5,INDIRECT("'"&amp;$B$2&amp;"'!5:5"),0))),0)</f>
        <v>0</v>
      </c>
      <c r="Q68" s="21">
        <f ca="1">IFERROR(INDIRECT("'"&amp;$B$2&amp;"'!"&amp;ADDRESS(MATCH($B68,INDIRECT("'"&amp;$B$2&amp;"'!$B$1:$B$1095"),0),MATCH(Q$5,INDIRECT("'"&amp;$B$2&amp;"'!5:5"),0))),0)</f>
        <v>0</v>
      </c>
      <c r="R68" s="21">
        <f ca="1">IFERROR(INDIRECT("'"&amp;$B$2&amp;"'!"&amp;ADDRESS(MATCH($B68,INDIRECT("'"&amp;$B$2&amp;"'!$B$1:$B$1095"),0),MATCH(R$5,INDIRECT("'"&amp;$B$2&amp;"'!5:5"),0))),0)</f>
        <v>0</v>
      </c>
      <c r="S68" s="21">
        <f ca="1">IFERROR(INDIRECT("'"&amp;$B$2&amp;"'!"&amp;ADDRESS(MATCH($B68,INDIRECT("'"&amp;$B$2&amp;"'!$B$1:$B$1095"),0),MATCH(S$5,INDIRECT("'"&amp;$B$2&amp;"'!5:5"),0))),0)</f>
        <v>0</v>
      </c>
      <c r="T68" s="21">
        <f ca="1">IFERROR(INDIRECT("'"&amp;$B$2&amp;"'!"&amp;ADDRESS(MATCH($B68,INDIRECT("'"&amp;$B$2&amp;"'!$B$1:$B$1095"),0),MATCH(T$5,INDIRECT("'"&amp;$B$2&amp;"'!5:5"),0))),0)</f>
        <v>0</v>
      </c>
      <c r="U68" s="21">
        <f ca="1">IFERROR(INDIRECT("'"&amp;$B$2&amp;"'!"&amp;ADDRESS(MATCH($B68,INDIRECT("'"&amp;$B$2&amp;"'!$B$1:$B$1095"),0),MATCH(U$5,INDIRECT("'"&amp;$B$2&amp;"'!5:5"),0))),0)</f>
        <v>0</v>
      </c>
      <c r="V68" s="21">
        <f ca="1">IFERROR(INDIRECT("'"&amp;$B$2&amp;"'!"&amp;ADDRESS(MATCH($B68,INDIRECT("'"&amp;$B$2&amp;"'!$B$1:$B$1095"),0),MATCH(V$5,INDIRECT("'"&amp;$B$2&amp;"'!5:5"),0))),0)</f>
        <v>0</v>
      </c>
      <c r="W68" s="21">
        <f ca="1">IFERROR(INDIRECT("'"&amp;$B$2&amp;"'!"&amp;ADDRESS(MATCH($B68,INDIRECT("'"&amp;$B$2&amp;"'!$B$1:$B$1095"),0),MATCH(W$5,INDIRECT("'"&amp;$B$2&amp;"'!5:5"),0))),0)</f>
        <v>0</v>
      </c>
      <c r="X68" s="21">
        <f ca="1">IFERROR(INDIRECT("'"&amp;$B$2&amp;"'!"&amp;ADDRESS(MATCH($B68,INDIRECT("'"&amp;$B$2&amp;"'!$B$1:$B$1095"),0),MATCH(X$5,INDIRECT("'"&amp;$B$2&amp;"'!5:5"),0))),0)</f>
        <v>0</v>
      </c>
      <c r="Y68" s="21">
        <f ca="1">IFERROR(INDIRECT("'"&amp;$B$2&amp;"'!"&amp;ADDRESS(MATCH($B68,INDIRECT("'"&amp;$B$2&amp;"'!$B$1:$B$1095"),0),MATCH(Y$5,INDIRECT("'"&amp;$B$2&amp;"'!5:5"),0))),0)</f>
        <v>0</v>
      </c>
      <c r="Z68" s="21">
        <f ca="1">IFERROR(INDIRECT("'"&amp;$B$2&amp;"'!"&amp;ADDRESS(MATCH($B68,INDIRECT("'"&amp;$B$2&amp;"'!$B$1:$B$1095"),0),MATCH(Z$5,INDIRECT("'"&amp;$B$2&amp;"'!5:5"),0))),0)</f>
        <v>0</v>
      </c>
      <c r="AA68" s="21">
        <f ca="1">IFERROR(INDIRECT("'"&amp;$B$2&amp;"'!"&amp;ADDRESS(MATCH($B68,INDIRECT("'"&amp;$B$2&amp;"'!$B$1:$B$1095"),0),MATCH(AA$5,INDIRECT("'"&amp;$B$2&amp;"'!5:5"),0))),0)</f>
        <v>0</v>
      </c>
      <c r="AB68" s="21">
        <f ca="1">IFERROR(INDIRECT("'"&amp;$B$2&amp;"'!"&amp;ADDRESS(MATCH($B68,INDIRECT("'"&amp;$B$2&amp;"'!$B$1:$B$1095"),0),MATCH(AB$5,INDIRECT("'"&amp;$B$2&amp;"'!5:5"),0))),0)</f>
        <v>0</v>
      </c>
      <c r="AC68" s="21">
        <f ca="1">IFERROR(INDIRECT("'"&amp;$B$2&amp;"'!"&amp;ADDRESS(MATCH($B68,INDIRECT("'"&amp;$B$2&amp;"'!$B$1:$B$1095"),0),MATCH(AC$5,INDIRECT("'"&amp;$B$2&amp;"'!5:5"),0))),0)</f>
        <v>0</v>
      </c>
      <c r="AD68" s="21">
        <f ca="1">IFERROR(INDIRECT("'"&amp;$B$2&amp;"'!"&amp;ADDRESS(MATCH($B68,INDIRECT("'"&amp;$B$2&amp;"'!$B$1:$B$1095"),0),MATCH(AD$5,INDIRECT("'"&amp;$B$2&amp;"'!5:5"),0))),0)</f>
        <v>0</v>
      </c>
      <c r="AE68" s="21">
        <f ca="1">IFERROR(INDIRECT("'"&amp;$B$2&amp;"'!"&amp;ADDRESS(MATCH($B68,INDIRECT("'"&amp;$B$2&amp;"'!$B$1:$B$1095"),0),MATCH(AE$5,INDIRECT("'"&amp;$B$2&amp;"'!5:5"),0))),0)</f>
        <v>0</v>
      </c>
      <c r="AF68" s="21">
        <f ca="1">IFERROR(INDIRECT("'"&amp;$B$2&amp;"'!"&amp;ADDRESS(MATCH($B68,INDIRECT("'"&amp;$B$2&amp;"'!$B$1:$B$1095"),0),MATCH(AF$5,INDIRECT("'"&amp;$B$2&amp;"'!5:5"),0))),0)</f>
        <v>0</v>
      </c>
      <c r="AG68" s="21">
        <f ca="1">IFERROR(INDIRECT("'"&amp;$B$2&amp;"'!"&amp;ADDRESS(MATCH($B68,INDIRECT("'"&amp;$B$2&amp;"'!$B$1:$B$1095"),0),MATCH(AG$5,INDIRECT("'"&amp;$B$2&amp;"'!5:5"),0))),0)</f>
        <v>0</v>
      </c>
      <c r="AH68" s="21">
        <f ca="1">IFERROR(INDIRECT("'"&amp;$B$2&amp;"'!"&amp;ADDRESS(MATCH($B68,INDIRECT("'"&amp;$B$2&amp;"'!$B$1:$B$1095"),0),MATCH(AH$5,INDIRECT("'"&amp;$B$2&amp;"'!5:5"),0))),0)</f>
        <v>0</v>
      </c>
      <c r="AI68" s="21">
        <f ca="1">IFERROR(INDIRECT("'"&amp;$B$2&amp;"'!"&amp;ADDRESS(MATCH($B68,INDIRECT("'"&amp;$B$2&amp;"'!$B$1:$B$1095"),0),MATCH(AI$5,INDIRECT("'"&amp;$B$2&amp;"'!5:5"),0))),0)</f>
        <v>0</v>
      </c>
      <c r="AJ68" s="21">
        <f ca="1">IFERROR(INDIRECT("'"&amp;$B$2&amp;"'!"&amp;ADDRESS(MATCH($B68,INDIRECT("'"&amp;$B$2&amp;"'!$B$1:$B$1095"),0),MATCH(AJ$5,INDIRECT("'"&amp;$B$2&amp;"'!5:5"),0))),0)</f>
        <v>0</v>
      </c>
      <c r="AK68" s="21">
        <f ca="1">IFERROR(INDIRECT("'"&amp;$B$2&amp;"'!"&amp;ADDRESS(MATCH($B68,INDIRECT("'"&amp;$B$2&amp;"'!$B$1:$B$1095"),0),MATCH(AK$5,INDIRECT("'"&amp;$B$2&amp;"'!5:5"),0))),0)</f>
        <v>0</v>
      </c>
      <c r="AL68" s="21">
        <f ca="1">IFERROR(INDIRECT("'"&amp;$B$2&amp;"'!"&amp;ADDRESS(MATCH($B68,INDIRECT("'"&amp;$B$2&amp;"'!$B$1:$B$1095"),0),MATCH(AL$5,INDIRECT("'"&amp;$B$2&amp;"'!5:5"),0))),0)</f>
        <v>0</v>
      </c>
      <c r="AM68" s="21">
        <f ca="1">IFERROR(INDIRECT("'"&amp;$B$2&amp;"'!"&amp;ADDRESS(MATCH($B68,INDIRECT("'"&amp;$B$2&amp;"'!$B$1:$B$1095"),0),MATCH(AM$5,INDIRECT("'"&amp;$B$2&amp;"'!5:5"),0))),0)</f>
        <v>0</v>
      </c>
      <c r="AN68" s="21">
        <f ca="1">IFERROR(INDIRECT("'"&amp;$B$2&amp;"'!"&amp;ADDRESS(MATCH($B68,INDIRECT("'"&amp;$B$2&amp;"'!$B$1:$B$1095"),0),MATCH(AN$5,INDIRECT("'"&amp;$B$2&amp;"'!5:5"),0))),0)</f>
        <v>0</v>
      </c>
      <c r="AO68" s="21">
        <f ca="1">IFERROR(INDIRECT("'"&amp;$B$2&amp;"'!"&amp;ADDRESS(MATCH($B68,INDIRECT("'"&amp;$B$2&amp;"'!$B$1:$B$1095"),0),MATCH(AO$5,INDIRECT("'"&amp;$B$2&amp;"'!5:5"),0))),0)</f>
        <v>0</v>
      </c>
      <c r="AP68" s="21">
        <f ca="1">IFERROR(INDIRECT("'"&amp;$B$2&amp;"'!"&amp;ADDRESS(MATCH($B68,INDIRECT("'"&amp;$B$2&amp;"'!$B$1:$B$1095"),0),MATCH(AP$5,INDIRECT("'"&amp;$B$2&amp;"'!5:5"),0))),0)</f>
        <v>0</v>
      </c>
      <c r="AQ68" s="21">
        <f ca="1">IFERROR(INDIRECT("'"&amp;$B$2&amp;"'!"&amp;ADDRESS(MATCH($B68,INDIRECT("'"&amp;$B$2&amp;"'!$B$1:$B$1095"),0),MATCH(AQ$5,INDIRECT("'"&amp;$B$2&amp;"'!5:5"),0))),0)</f>
        <v>0</v>
      </c>
      <c r="AR68" s="21">
        <f ca="1">IFERROR(INDIRECT("'"&amp;$B$2&amp;"'!"&amp;ADDRESS(MATCH($B68,INDIRECT("'"&amp;$B$2&amp;"'!$B$1:$B$1095"),0),MATCH(AR$5,INDIRECT("'"&amp;$B$2&amp;"'!5:5"),0))),0)</f>
        <v>0</v>
      </c>
      <c r="AS68" s="21">
        <f ca="1">IFERROR(INDIRECT("'"&amp;$B$2&amp;"'!"&amp;ADDRESS(MATCH($B68,INDIRECT("'"&amp;$B$2&amp;"'!$B$1:$B$1095"),0),MATCH(AS$5,INDIRECT("'"&amp;$B$2&amp;"'!5:5"),0))),0)</f>
        <v>0</v>
      </c>
      <c r="AT68" s="21">
        <f ca="1">IFERROR(INDIRECT("'"&amp;$B$2&amp;"'!"&amp;ADDRESS(MATCH($B68,INDIRECT("'"&amp;$B$2&amp;"'!$B$1:$B$1095"),0),MATCH(AT$5,INDIRECT("'"&amp;$B$2&amp;"'!5:5"),0))),0)</f>
        <v>0</v>
      </c>
      <c r="AU68" s="21">
        <f ca="1">IFERROR(INDIRECT("'"&amp;$B$2&amp;"'!"&amp;ADDRESS(MATCH($B68,INDIRECT("'"&amp;$B$2&amp;"'!$B$1:$B$1095"),0),MATCH(AU$5,INDIRECT("'"&amp;$B$2&amp;"'!5:5"),0))),0)</f>
        <v>0</v>
      </c>
      <c r="AV68" s="21">
        <f ca="1">IFERROR(INDIRECT("'"&amp;$B$2&amp;"'!"&amp;ADDRESS(MATCH($B68,INDIRECT("'"&amp;$B$2&amp;"'!$B$1:$B$1095"),0),MATCH(AV$5,INDIRECT("'"&amp;$B$2&amp;"'!5:5"),0))),0)</f>
        <v>0</v>
      </c>
      <c r="AW68" s="21">
        <f ca="1">IFERROR(INDIRECT("'"&amp;$B$2&amp;"'!"&amp;ADDRESS(MATCH($B68,INDIRECT("'"&amp;$B$2&amp;"'!$B$1:$B$1095"),0),MATCH(AW$5,INDIRECT("'"&amp;$B$2&amp;"'!5:5"),0))),0)</f>
        <v>0</v>
      </c>
      <c r="AX68" s="21">
        <f ca="1">IFERROR(INDIRECT("'"&amp;$B$2&amp;"'!"&amp;ADDRESS(MATCH($B68,INDIRECT("'"&amp;$B$2&amp;"'!$B$1:$B$1095"),0),MATCH(AX$5,INDIRECT("'"&amp;$B$2&amp;"'!5:5"),0))),0)</f>
        <v>0</v>
      </c>
      <c r="AY68" s="21">
        <f ca="1">IFERROR(INDIRECT("'"&amp;$B$2&amp;"'!"&amp;ADDRESS(MATCH($B68,INDIRECT("'"&amp;$B$2&amp;"'!$B$1:$B$1095"),0),MATCH(AY$5,INDIRECT("'"&amp;$B$2&amp;"'!5:5"),0))),0)</f>
        <v>0</v>
      </c>
      <c r="AZ68" s="21">
        <f ca="1">IFERROR(INDIRECT("'"&amp;$B$2&amp;"'!"&amp;ADDRESS(MATCH($B68,INDIRECT("'"&amp;$B$2&amp;"'!$B$1:$B$1095"),0),MATCH(AZ$5,INDIRECT("'"&amp;$B$2&amp;"'!5:5"),0))),0)</f>
        <v>0</v>
      </c>
      <c r="BA68" s="21">
        <f ca="1">IFERROR(INDIRECT("'"&amp;$B$2&amp;"'!"&amp;ADDRESS(MATCH($B68,INDIRECT("'"&amp;$B$2&amp;"'!$B$1:$B$1095"),0),MATCH(BA$5,INDIRECT("'"&amp;$B$2&amp;"'!5:5"),0))),0)</f>
        <v>0</v>
      </c>
      <c r="BB68" s="21">
        <f ca="1">IFERROR(INDIRECT("'"&amp;$B$2&amp;"'!"&amp;ADDRESS(MATCH($B68,INDIRECT("'"&amp;$B$2&amp;"'!$B$1:$B$1095"),0),MATCH(BB$5,INDIRECT("'"&amp;$B$2&amp;"'!5:5"),0))),0)</f>
        <v>0</v>
      </c>
      <c r="BC68" s="21">
        <f ca="1">IFERROR(INDIRECT("'"&amp;$B$2&amp;"'!"&amp;ADDRESS(MATCH($B68,INDIRECT("'"&amp;$B$2&amp;"'!$B$1:$B$1095"),0),MATCH(BC$5,INDIRECT("'"&amp;$B$2&amp;"'!5:5"),0))),0)</f>
        <v>0</v>
      </c>
      <c r="BD68" s="21">
        <f ca="1">IFERROR(INDIRECT("'"&amp;$B$2&amp;"'!"&amp;ADDRESS(MATCH($B68,INDIRECT("'"&amp;$B$2&amp;"'!$B$1:$B$1095"),0),MATCH(BD$5,INDIRECT("'"&amp;$B$2&amp;"'!5:5"),0))),0)</f>
        <v>36500.067857139999</v>
      </c>
      <c r="BE68" s="21">
        <f ca="1">IFERROR(INDIRECT("'"&amp;$B$2&amp;"'!"&amp;ADDRESS(MATCH($B68,INDIRECT("'"&amp;$B$2&amp;"'!$B$1:$B$1095"),0),MATCH(BE$5,INDIRECT("'"&amp;$B$2&amp;"'!5:5"),0))),0)</f>
        <v>0</v>
      </c>
      <c r="BF68" s="21">
        <f ca="1">IFERROR(INDIRECT("'"&amp;$B$2&amp;"'!"&amp;ADDRESS(MATCH($B68,INDIRECT("'"&amp;$B$2&amp;"'!$B$1:$B$1095"),0),MATCH(BF$5,INDIRECT("'"&amp;$B$2&amp;"'!5:5"),0))),0)</f>
        <v>0</v>
      </c>
      <c r="BG68" s="21">
        <f ca="1">IFERROR(INDIRECT("'"&amp;$B$2&amp;"'!"&amp;ADDRESS(MATCH($B68,INDIRECT("'"&amp;$B$2&amp;"'!$B$1:$B$1095"),0),MATCH(BG$5,INDIRECT("'"&amp;$B$2&amp;"'!5:5"),0))),0)</f>
        <v>0</v>
      </c>
      <c r="BH68" s="21">
        <f ca="1">IFERROR(INDIRECT("'"&amp;$B$2&amp;"'!"&amp;ADDRESS(MATCH($B68,INDIRECT("'"&amp;$B$2&amp;"'!$B$1:$B$1095"),0),MATCH(BH$5,INDIRECT("'"&amp;$B$2&amp;"'!5:5"),0))),0)</f>
        <v>0</v>
      </c>
      <c r="BI68" s="21">
        <f ca="1">IFERROR(INDIRECT("'"&amp;$B$2&amp;"'!"&amp;ADDRESS(MATCH($B68,INDIRECT("'"&amp;$B$2&amp;"'!$B$1:$B$1095"),0),MATCH(BI$5,INDIRECT("'"&amp;$B$2&amp;"'!5:5"),0))),0)</f>
        <v>0</v>
      </c>
      <c r="BJ68" s="21">
        <f ca="1">IFERROR(INDIRECT("'"&amp;$B$2&amp;"'!"&amp;ADDRESS(MATCH($B68,INDIRECT("'"&amp;$B$2&amp;"'!$B$1:$B$1095"),0),MATCH(BJ$5,INDIRECT("'"&amp;$B$2&amp;"'!5:5"),0))),0)</f>
        <v>0</v>
      </c>
      <c r="BK68" s="21">
        <f ca="1">IFERROR(INDIRECT("'"&amp;$B$2&amp;"'!"&amp;ADDRESS(MATCH($B68,INDIRECT("'"&amp;$B$2&amp;"'!$B$1:$B$1095"),0),MATCH(BK$5,INDIRECT("'"&amp;$B$2&amp;"'!5:5"),0))),0)</f>
        <v>0</v>
      </c>
      <c r="BL68" s="21">
        <f ca="1">IFERROR(INDIRECT("'"&amp;$B$2&amp;"'!"&amp;ADDRESS(MATCH($B68,INDIRECT("'"&amp;$B$2&amp;"'!$B$1:$B$1095"),0),MATCH(BL$5,INDIRECT("'"&amp;$B$2&amp;"'!5:5"),0))),0)</f>
        <v>0</v>
      </c>
      <c r="BM68" s="21">
        <f ca="1">IFERROR(INDIRECT("'"&amp;$B$2&amp;"'!"&amp;ADDRESS(MATCH($B68,INDIRECT("'"&amp;$B$2&amp;"'!$B$1:$B$1095"),0),MATCH(BM$5,INDIRECT("'"&amp;$B$2&amp;"'!5:5"),0))),0)</f>
        <v>0</v>
      </c>
      <c r="BN68" s="21">
        <f ca="1">IFERROR(INDIRECT("'"&amp;$B$2&amp;"'!"&amp;ADDRESS(MATCH($B68,INDIRECT("'"&amp;$B$2&amp;"'!$B$1:$B$1095"),0),MATCH(BN$5,INDIRECT("'"&amp;$B$2&amp;"'!5:5"),0))),0)</f>
        <v>0</v>
      </c>
      <c r="BO68" s="21">
        <f ca="1">IFERROR(INDIRECT("'"&amp;$B$2&amp;"'!"&amp;ADDRESS(MATCH($B68,INDIRECT("'"&amp;$B$2&amp;"'!$B$1:$B$1095"),0),MATCH(BO$5,INDIRECT("'"&amp;$B$2&amp;"'!5:5"),0))),0)</f>
        <v>0</v>
      </c>
      <c r="BP68" s="21">
        <f ca="1">IFERROR(INDIRECT("'"&amp;$B$2&amp;"'!"&amp;ADDRESS(MATCH($B68,INDIRECT("'"&amp;$B$2&amp;"'!$B$1:$B$1095"),0),MATCH(BP$5,INDIRECT("'"&amp;$B$2&amp;"'!5:5"),0))),0)</f>
        <v>0</v>
      </c>
      <c r="BQ68" s="21">
        <f ca="1">IFERROR(INDIRECT("'"&amp;$B$2&amp;"'!"&amp;ADDRESS(MATCH($B68,INDIRECT("'"&amp;$B$2&amp;"'!$B$1:$B$1095"),0),MATCH(BQ$5,INDIRECT("'"&amp;$B$2&amp;"'!5:5"),0))),0)</f>
        <v>0</v>
      </c>
      <c r="BR68" s="21">
        <f ca="1">IFERROR(INDIRECT("'"&amp;$B$2&amp;"'!"&amp;ADDRESS(MATCH($B68,INDIRECT("'"&amp;$B$2&amp;"'!$B$1:$B$1095"),0),MATCH(BR$5,INDIRECT("'"&amp;$B$2&amp;"'!5:5"),0))),0)</f>
        <v>0</v>
      </c>
      <c r="BS68" s="21">
        <f ca="1">IFERROR(INDIRECT("'"&amp;$B$2&amp;"'!"&amp;ADDRESS(MATCH($B68,INDIRECT("'"&amp;$B$2&amp;"'!$B$1:$B$1095"),0),MATCH(BS$5,INDIRECT("'"&amp;$B$2&amp;"'!5:5"),0))),0)</f>
        <v>0</v>
      </c>
      <c r="BT68" s="21">
        <f ca="1">IFERROR(INDIRECT("'"&amp;$B$2&amp;"'!"&amp;ADDRESS(MATCH($B68,INDIRECT("'"&amp;$B$2&amp;"'!$B$1:$B$1095"),0),MATCH(BT$5,INDIRECT("'"&amp;$B$2&amp;"'!5:5"),0))),0)</f>
        <v>0</v>
      </c>
      <c r="BU68" s="21">
        <f ca="1">IFERROR(INDIRECT("'"&amp;$B$2&amp;"'!"&amp;ADDRESS(MATCH($B68,INDIRECT("'"&amp;$B$2&amp;"'!$B$1:$B$1095"),0),MATCH(BU$5,INDIRECT("'"&amp;$B$2&amp;"'!5:5"),0))),0)</f>
        <v>0</v>
      </c>
      <c r="BV68" s="21">
        <f ca="1">IFERROR(INDIRECT("'"&amp;$B$2&amp;"'!"&amp;ADDRESS(MATCH($B68,INDIRECT("'"&amp;$B$2&amp;"'!$B$1:$B$1095"),0),MATCH(BV$5,INDIRECT("'"&amp;$B$2&amp;"'!5:5"),0))),0)</f>
        <v>0</v>
      </c>
      <c r="BW68" s="21">
        <f ca="1">IFERROR(INDIRECT("'"&amp;$B$2&amp;"'!"&amp;ADDRESS(MATCH($B68,INDIRECT("'"&amp;$B$2&amp;"'!$B$1:$B$1095"),0),MATCH(BW$5,INDIRECT("'"&amp;$B$2&amp;"'!5:5"),0))),0)</f>
        <v>0</v>
      </c>
      <c r="BX68" s="21">
        <f ca="1">IFERROR(INDIRECT("'"&amp;$B$2&amp;"'!"&amp;ADDRESS(MATCH($B68,INDIRECT("'"&amp;$B$2&amp;"'!$B$1:$B$1095"),0),MATCH(BX$5,INDIRECT("'"&amp;$B$2&amp;"'!5:5"),0))),0)</f>
        <v>0</v>
      </c>
      <c r="BY68" s="21">
        <f ca="1">IFERROR(INDIRECT("'"&amp;$B$2&amp;"'!"&amp;ADDRESS(MATCH($B68,INDIRECT("'"&amp;$B$2&amp;"'!$B$1:$B$1095"),0),MATCH(BY$5,INDIRECT("'"&amp;$B$2&amp;"'!5:5"),0))),0)</f>
        <v>0</v>
      </c>
      <c r="BZ68" s="21">
        <f ca="1">IFERROR(INDIRECT("'"&amp;$B$2&amp;"'!"&amp;ADDRESS(MATCH($B68,INDIRECT("'"&amp;$B$2&amp;"'!$B$1:$B$1095"),0),MATCH(BZ$5,INDIRECT("'"&amp;$B$2&amp;"'!5:5"),0))),0)</f>
        <v>0</v>
      </c>
      <c r="CA68" s="21">
        <f ca="1">IFERROR(INDIRECT("'"&amp;$B$2&amp;"'!"&amp;ADDRESS(MATCH($B68,INDIRECT("'"&amp;$B$2&amp;"'!$B$1:$B$1095"),0),MATCH(CA$5,INDIRECT("'"&amp;$B$2&amp;"'!5:5"),0))),0)</f>
        <v>0</v>
      </c>
      <c r="CB68" s="21">
        <f ca="1">IFERROR(INDIRECT("'"&amp;$B$2&amp;"'!"&amp;ADDRESS(MATCH($B68,INDIRECT("'"&amp;$B$2&amp;"'!$B$1:$B$1095"),0),MATCH(CB$5,INDIRECT("'"&amp;$B$2&amp;"'!5:5"),0))),0)</f>
        <v>0</v>
      </c>
      <c r="CC68" s="21">
        <f ca="1">IFERROR(INDIRECT("'"&amp;$B$2&amp;"'!"&amp;ADDRESS(MATCH($B68,INDIRECT("'"&amp;$B$2&amp;"'!$B$1:$B$1095"),0),MATCH(CC$5,INDIRECT("'"&amp;$B$2&amp;"'!5:5"),0))),0)</f>
        <v>0</v>
      </c>
      <c r="CD68" s="21">
        <f ca="1">IFERROR(INDIRECT("'"&amp;$B$2&amp;"'!"&amp;ADDRESS(MATCH($B68,INDIRECT("'"&amp;$B$2&amp;"'!$B$1:$B$1095"),0),MATCH(CD$5,INDIRECT("'"&amp;$B$2&amp;"'!5:5"),0))),0)</f>
        <v>0</v>
      </c>
      <c r="CE68" s="21">
        <f ca="1">IFERROR(INDIRECT("'"&amp;$B$2&amp;"'!"&amp;ADDRESS(MATCH($B68,INDIRECT("'"&amp;$B$2&amp;"'!$B$1:$B$1095"),0),MATCH(CE$5,INDIRECT("'"&amp;$B$2&amp;"'!5:5"),0))),0)</f>
        <v>0</v>
      </c>
      <c r="CF68" s="21">
        <f ca="1">IFERROR(INDIRECT("'"&amp;$B$2&amp;"'!"&amp;ADDRESS(MATCH($B68,INDIRECT("'"&amp;$B$2&amp;"'!$B$1:$B$1095"),0),MATCH(CF$5,INDIRECT("'"&amp;$B$2&amp;"'!5:5"),0))),0)</f>
        <v>0</v>
      </c>
      <c r="CG68" s="21">
        <f ca="1">IFERROR(INDIRECT("'"&amp;$B$2&amp;"'!"&amp;ADDRESS(MATCH($B68,INDIRECT("'"&amp;$B$2&amp;"'!$B$1:$B$1095"),0),MATCH(CG$5,INDIRECT("'"&amp;$B$2&amp;"'!5:5"),0))),0)</f>
        <v>0</v>
      </c>
      <c r="CH68" s="21">
        <f ca="1">IFERROR(INDIRECT("'"&amp;$B$2&amp;"'!"&amp;ADDRESS(MATCH($B68,INDIRECT("'"&amp;$B$2&amp;"'!$B$1:$B$1095"),0),MATCH(CH$5,INDIRECT("'"&amp;$B$2&amp;"'!5:5"),0))),0)</f>
        <v>0</v>
      </c>
      <c r="CI68" s="22">
        <f t="shared" ca="1" si="1"/>
        <v>0</v>
      </c>
      <c r="CJ68" s="21">
        <f ca="1">IFERROR(INDIRECT("'"&amp;$B$2&amp;"'!"&amp;ADDRESS(MATCH($B68,INDIRECT("'"&amp;$B$2&amp;"'!$B$1:$B$1095"),0),MATCH(CJ$5,INDIRECT("'"&amp;$B$2&amp;"'!5:5"),0))),0)</f>
        <v>0</v>
      </c>
      <c r="CK68" s="21">
        <f ca="1">IFERROR(INDIRECT("'"&amp;$B$2&amp;"'!"&amp;ADDRESS(MATCH($B68,INDIRECT("'"&amp;$B$2&amp;"'!$B$1:$B$1095"),0),MATCH(CK$5,INDIRECT("'"&amp;$B$2&amp;"'!5:5"),0))),0)</f>
        <v>0</v>
      </c>
      <c r="CL68" s="22">
        <f t="shared" ca="1" si="2"/>
        <v>0</v>
      </c>
      <c r="CM68" s="21">
        <f ca="1">IFERROR(INDIRECT("'"&amp;$B$2&amp;"'!"&amp;ADDRESS(MATCH($B68,INDIRECT("'"&amp;$B$2&amp;"'!$B$1:$B$1095"),0),MATCH(CM$5,INDIRECT("'"&amp;$B$2&amp;"'!5:5"),0))),0)</f>
        <v>0</v>
      </c>
      <c r="CN68" s="21">
        <f ca="1">IFERROR(INDIRECT("'"&amp;$B$2&amp;"'!"&amp;ADDRESS(MATCH($B68,INDIRECT("'"&amp;$B$2&amp;"'!$B$1:$B$1095"),0),MATCH(CN$5,INDIRECT("'"&amp;$B$2&amp;"'!5:5"),0))),0)</f>
        <v>0</v>
      </c>
      <c r="CO68" s="22">
        <f t="shared" ca="1" si="3"/>
        <v>0</v>
      </c>
      <c r="CP68" s="21">
        <f ca="1">IFERROR(INDIRECT("'"&amp;$B$2&amp;"'!"&amp;ADDRESS(MATCH($B68,INDIRECT("'"&amp;$B$2&amp;"'!$B$1:$B$1095"),0),MATCH(CP$5,INDIRECT("'"&amp;$B$2&amp;"'!5:5"),0))),0)</f>
        <v>0</v>
      </c>
      <c r="CQ68" s="21">
        <f ca="1">IFERROR(INDIRECT("'"&amp;$B$2&amp;"'!"&amp;ADDRESS(MATCH($B68,INDIRECT("'"&amp;$B$2&amp;"'!$B$1:$B$1095"),0),MATCH(CQ$5,INDIRECT("'"&amp;$B$2&amp;"'!5:5"),0))),0)</f>
        <v>0</v>
      </c>
      <c r="CR68" s="21">
        <f ca="1">IFERROR(INDIRECT("'"&amp;$B$2&amp;"'!"&amp;ADDRESS(MATCH($B68,INDIRECT("'"&amp;$B$2&amp;"'!$B$1:$B$1095"),0),MATCH(CR$5,INDIRECT("'"&amp;$B$2&amp;"'!5:5"),0))),0)</f>
        <v>0</v>
      </c>
      <c r="CS68" s="21">
        <f ca="1">IFERROR(INDIRECT("'"&amp;$B$2&amp;"'!"&amp;ADDRESS(MATCH($B68,INDIRECT("'"&amp;$B$2&amp;"'!$B$1:$B$1095"),0),MATCH(CS$5,INDIRECT("'"&amp;$B$2&amp;"'!5:5"),0))),0)</f>
        <v>0</v>
      </c>
      <c r="CT68" s="21">
        <f ca="1">IFERROR(INDIRECT("'"&amp;$B$2&amp;"'!"&amp;ADDRESS(MATCH($B68,INDIRECT("'"&amp;$B$2&amp;"'!$B$1:$B$1095"),0),MATCH(CT$5,INDIRECT("'"&amp;$B$2&amp;"'!5:5"),0))),0)</f>
        <v>0</v>
      </c>
      <c r="CU68" s="22">
        <f t="shared" ca="1" si="8"/>
        <v>36500.067857139999</v>
      </c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</row>
    <row r="69" spans="1:226" ht="12.75" customHeight="1" x14ac:dyDescent="0.2">
      <c r="A69" s="67" t="s">
        <v>208</v>
      </c>
      <c r="B69" s="20">
        <v>3008</v>
      </c>
      <c r="C69" s="68" t="s">
        <v>198</v>
      </c>
      <c r="D69" s="22">
        <f t="shared" ca="1" si="0"/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IFERROR(INDIRECT("'"&amp;$B$2&amp;"'!"&amp;ADDRESS(MATCH($B69,INDIRECT("'"&amp;$B$2&amp;"'!$B$1:$B$1095"),0),MATCH(K$5,INDIRECT("'"&amp;$B$2&amp;"'!5:5"),0))),0)</f>
        <v>0</v>
      </c>
      <c r="L69" s="21">
        <f ca="1">IFERROR(INDIRECT("'"&amp;$B$2&amp;"'!"&amp;ADDRESS(MATCH($B69,INDIRECT("'"&amp;$B$2&amp;"'!$B$1:$B$1095"),0),MATCH(L$5,INDIRECT("'"&amp;$B$2&amp;"'!5:5"),0))),0)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IFERROR(INDIRECT("'"&amp;$B$2&amp;"'!"&amp;ADDRESS(MATCH($B69,INDIRECT("'"&amp;$B$2&amp;"'!$B$1:$B$1095"),0),MATCH(N$5,INDIRECT("'"&amp;$B$2&amp;"'!5:5"),0))),0)</f>
        <v>0</v>
      </c>
      <c r="O69" s="21">
        <f ca="1">IFERROR(INDIRECT("'"&amp;$B$2&amp;"'!"&amp;ADDRESS(MATCH($B69,INDIRECT("'"&amp;$B$2&amp;"'!$B$1:$B$1095"),0),MATCH(O$5,INDIRECT("'"&amp;$B$2&amp;"'!5:5"),0))),0)</f>
        <v>0</v>
      </c>
      <c r="P69" s="21">
        <f ca="1">IFERROR(INDIRECT("'"&amp;$B$2&amp;"'!"&amp;ADDRESS(MATCH($B69,INDIRECT("'"&amp;$B$2&amp;"'!$B$1:$B$1095"),0),MATCH(P$5,INDIRECT("'"&amp;$B$2&amp;"'!5:5"),0))),0)</f>
        <v>0</v>
      </c>
      <c r="Q69" s="21">
        <f ca="1">IFERROR(INDIRECT("'"&amp;$B$2&amp;"'!"&amp;ADDRESS(MATCH($B69,INDIRECT("'"&amp;$B$2&amp;"'!$B$1:$B$1095"),0),MATCH(Q$5,INDIRECT("'"&amp;$B$2&amp;"'!5:5"),0))),0)</f>
        <v>0</v>
      </c>
      <c r="R69" s="21">
        <f ca="1">IFERROR(INDIRECT("'"&amp;$B$2&amp;"'!"&amp;ADDRESS(MATCH($B69,INDIRECT("'"&amp;$B$2&amp;"'!$B$1:$B$1095"),0),MATCH(R$5,INDIRECT("'"&amp;$B$2&amp;"'!5:5"),0))),0)</f>
        <v>0</v>
      </c>
      <c r="S69" s="21">
        <f ca="1">IFERROR(INDIRECT("'"&amp;$B$2&amp;"'!"&amp;ADDRESS(MATCH($B69,INDIRECT("'"&amp;$B$2&amp;"'!$B$1:$B$1095"),0),MATCH(S$5,INDIRECT("'"&amp;$B$2&amp;"'!5:5"),0))),0)</f>
        <v>0</v>
      </c>
      <c r="T69" s="21">
        <f ca="1">IFERROR(INDIRECT("'"&amp;$B$2&amp;"'!"&amp;ADDRESS(MATCH($B69,INDIRECT("'"&amp;$B$2&amp;"'!$B$1:$B$1095"),0),MATCH(T$5,INDIRECT("'"&amp;$B$2&amp;"'!5:5"),0))),0)</f>
        <v>0</v>
      </c>
      <c r="U69" s="21">
        <f ca="1">IFERROR(INDIRECT("'"&amp;$B$2&amp;"'!"&amp;ADDRESS(MATCH($B69,INDIRECT("'"&amp;$B$2&amp;"'!$B$1:$B$1095"),0),MATCH(U$5,INDIRECT("'"&amp;$B$2&amp;"'!5:5"),0))),0)</f>
        <v>0</v>
      </c>
      <c r="V69" s="21">
        <f ca="1">IFERROR(INDIRECT("'"&amp;$B$2&amp;"'!"&amp;ADDRESS(MATCH($B69,INDIRECT("'"&amp;$B$2&amp;"'!$B$1:$B$1095"),0),MATCH(V$5,INDIRECT("'"&amp;$B$2&amp;"'!5:5"),0))),0)</f>
        <v>0</v>
      </c>
      <c r="W69" s="21">
        <f ca="1">IFERROR(INDIRECT("'"&amp;$B$2&amp;"'!"&amp;ADDRESS(MATCH($B69,INDIRECT("'"&amp;$B$2&amp;"'!$B$1:$B$1095"),0),MATCH(W$5,INDIRECT("'"&amp;$B$2&amp;"'!5:5"),0))),0)</f>
        <v>0</v>
      </c>
      <c r="X69" s="21">
        <f ca="1">IFERROR(INDIRECT("'"&amp;$B$2&amp;"'!"&amp;ADDRESS(MATCH($B69,INDIRECT("'"&amp;$B$2&amp;"'!$B$1:$B$1095"),0),MATCH(X$5,INDIRECT("'"&amp;$B$2&amp;"'!5:5"),0))),0)</f>
        <v>0</v>
      </c>
      <c r="Y69" s="21">
        <f ca="1">IFERROR(INDIRECT("'"&amp;$B$2&amp;"'!"&amp;ADDRESS(MATCH($B69,INDIRECT("'"&amp;$B$2&amp;"'!$B$1:$B$1095"),0),MATCH(Y$5,INDIRECT("'"&amp;$B$2&amp;"'!5:5"),0))),0)</f>
        <v>0</v>
      </c>
      <c r="Z69" s="21">
        <f ca="1">IFERROR(INDIRECT("'"&amp;$B$2&amp;"'!"&amp;ADDRESS(MATCH($B69,INDIRECT("'"&amp;$B$2&amp;"'!$B$1:$B$1095"),0),MATCH(Z$5,INDIRECT("'"&amp;$B$2&amp;"'!5:5"),0))),0)</f>
        <v>0</v>
      </c>
      <c r="AA69" s="21">
        <f ca="1">IFERROR(INDIRECT("'"&amp;$B$2&amp;"'!"&amp;ADDRESS(MATCH($B69,INDIRECT("'"&amp;$B$2&amp;"'!$B$1:$B$1095"),0),MATCH(AA$5,INDIRECT("'"&amp;$B$2&amp;"'!5:5"),0))),0)</f>
        <v>0</v>
      </c>
      <c r="AB69" s="21">
        <f ca="1">IFERROR(INDIRECT("'"&amp;$B$2&amp;"'!"&amp;ADDRESS(MATCH($B69,INDIRECT("'"&amp;$B$2&amp;"'!$B$1:$B$1095"),0),MATCH(AB$5,INDIRECT("'"&amp;$B$2&amp;"'!5:5"),0))),0)</f>
        <v>0</v>
      </c>
      <c r="AC69" s="21">
        <f ca="1">IFERROR(INDIRECT("'"&amp;$B$2&amp;"'!"&amp;ADDRESS(MATCH($B69,INDIRECT("'"&amp;$B$2&amp;"'!$B$1:$B$1095"),0),MATCH(AC$5,INDIRECT("'"&amp;$B$2&amp;"'!5:5"),0))),0)</f>
        <v>0</v>
      </c>
      <c r="AD69" s="21">
        <f ca="1">IFERROR(INDIRECT("'"&amp;$B$2&amp;"'!"&amp;ADDRESS(MATCH($B69,INDIRECT("'"&amp;$B$2&amp;"'!$B$1:$B$1095"),0),MATCH(AD$5,INDIRECT("'"&amp;$B$2&amp;"'!5:5"),0))),0)</f>
        <v>0</v>
      </c>
      <c r="AE69" s="21">
        <f ca="1">IFERROR(INDIRECT("'"&amp;$B$2&amp;"'!"&amp;ADDRESS(MATCH($B69,INDIRECT("'"&amp;$B$2&amp;"'!$B$1:$B$1095"),0),MATCH(AE$5,INDIRECT("'"&amp;$B$2&amp;"'!5:5"),0))),0)</f>
        <v>0</v>
      </c>
      <c r="AF69" s="21">
        <f ca="1">IFERROR(INDIRECT("'"&amp;$B$2&amp;"'!"&amp;ADDRESS(MATCH($B69,INDIRECT("'"&amp;$B$2&amp;"'!$B$1:$B$1095"),0),MATCH(AF$5,INDIRECT("'"&amp;$B$2&amp;"'!5:5"),0))),0)</f>
        <v>0</v>
      </c>
      <c r="AG69" s="21">
        <f ca="1">IFERROR(INDIRECT("'"&amp;$B$2&amp;"'!"&amp;ADDRESS(MATCH($B69,INDIRECT("'"&amp;$B$2&amp;"'!$B$1:$B$1095"),0),MATCH(AG$5,INDIRECT("'"&amp;$B$2&amp;"'!5:5"),0))),0)</f>
        <v>0</v>
      </c>
      <c r="AH69" s="21">
        <f ca="1">IFERROR(INDIRECT("'"&amp;$B$2&amp;"'!"&amp;ADDRESS(MATCH($B69,INDIRECT("'"&amp;$B$2&amp;"'!$B$1:$B$1095"),0),MATCH(AH$5,INDIRECT("'"&amp;$B$2&amp;"'!5:5"),0))),0)</f>
        <v>0</v>
      </c>
      <c r="AI69" s="21">
        <f ca="1">IFERROR(INDIRECT("'"&amp;$B$2&amp;"'!"&amp;ADDRESS(MATCH($B69,INDIRECT("'"&amp;$B$2&amp;"'!$B$1:$B$1095"),0),MATCH(AI$5,INDIRECT("'"&amp;$B$2&amp;"'!5:5"),0))),0)</f>
        <v>0</v>
      </c>
      <c r="AJ69" s="21">
        <f ca="1">IFERROR(INDIRECT("'"&amp;$B$2&amp;"'!"&amp;ADDRESS(MATCH($B69,INDIRECT("'"&amp;$B$2&amp;"'!$B$1:$B$1095"),0),MATCH(AJ$5,INDIRECT("'"&amp;$B$2&amp;"'!5:5"),0))),0)</f>
        <v>0</v>
      </c>
      <c r="AK69" s="21">
        <f ca="1">IFERROR(INDIRECT("'"&amp;$B$2&amp;"'!"&amp;ADDRESS(MATCH($B69,INDIRECT("'"&amp;$B$2&amp;"'!$B$1:$B$1095"),0),MATCH(AK$5,INDIRECT("'"&amp;$B$2&amp;"'!5:5"),0))),0)</f>
        <v>0</v>
      </c>
      <c r="AL69" s="21">
        <f ca="1">IFERROR(INDIRECT("'"&amp;$B$2&amp;"'!"&amp;ADDRESS(MATCH($B69,INDIRECT("'"&amp;$B$2&amp;"'!$B$1:$B$1095"),0),MATCH(AL$5,INDIRECT("'"&amp;$B$2&amp;"'!5:5"),0))),0)</f>
        <v>0</v>
      </c>
      <c r="AM69" s="21">
        <f ca="1">IFERROR(INDIRECT("'"&amp;$B$2&amp;"'!"&amp;ADDRESS(MATCH($B69,INDIRECT("'"&amp;$B$2&amp;"'!$B$1:$B$1095"),0),MATCH(AM$5,INDIRECT("'"&amp;$B$2&amp;"'!5:5"),0))),0)</f>
        <v>0</v>
      </c>
      <c r="AN69" s="21">
        <f ca="1">IFERROR(INDIRECT("'"&amp;$B$2&amp;"'!"&amp;ADDRESS(MATCH($B69,INDIRECT("'"&amp;$B$2&amp;"'!$B$1:$B$1095"),0),MATCH(AN$5,INDIRECT("'"&amp;$B$2&amp;"'!5:5"),0))),0)</f>
        <v>0</v>
      </c>
      <c r="AO69" s="21">
        <f ca="1">IFERROR(INDIRECT("'"&amp;$B$2&amp;"'!"&amp;ADDRESS(MATCH($B69,INDIRECT("'"&amp;$B$2&amp;"'!$B$1:$B$1095"),0),MATCH(AO$5,INDIRECT("'"&amp;$B$2&amp;"'!5:5"),0))),0)</f>
        <v>0</v>
      </c>
      <c r="AP69" s="21">
        <f ca="1">IFERROR(INDIRECT("'"&amp;$B$2&amp;"'!"&amp;ADDRESS(MATCH($B69,INDIRECT("'"&amp;$B$2&amp;"'!$B$1:$B$1095"),0),MATCH(AP$5,INDIRECT("'"&amp;$B$2&amp;"'!5:5"),0))),0)</f>
        <v>0</v>
      </c>
      <c r="AQ69" s="21">
        <f ca="1">IFERROR(INDIRECT("'"&amp;$B$2&amp;"'!"&amp;ADDRESS(MATCH($B69,INDIRECT("'"&amp;$B$2&amp;"'!$B$1:$B$1095"),0),MATCH(AQ$5,INDIRECT("'"&amp;$B$2&amp;"'!5:5"),0))),0)</f>
        <v>0</v>
      </c>
      <c r="AR69" s="21">
        <f ca="1">IFERROR(INDIRECT("'"&amp;$B$2&amp;"'!"&amp;ADDRESS(MATCH($B69,INDIRECT("'"&amp;$B$2&amp;"'!$B$1:$B$1095"),0),MATCH(AR$5,INDIRECT("'"&amp;$B$2&amp;"'!5:5"),0))),0)</f>
        <v>0</v>
      </c>
      <c r="AS69" s="21">
        <f ca="1">IFERROR(INDIRECT("'"&amp;$B$2&amp;"'!"&amp;ADDRESS(MATCH($B69,INDIRECT("'"&amp;$B$2&amp;"'!$B$1:$B$1095"),0),MATCH(AS$5,INDIRECT("'"&amp;$B$2&amp;"'!5:5"),0))),0)</f>
        <v>0</v>
      </c>
      <c r="AT69" s="21">
        <f ca="1">IFERROR(INDIRECT("'"&amp;$B$2&amp;"'!"&amp;ADDRESS(MATCH($B69,INDIRECT("'"&amp;$B$2&amp;"'!$B$1:$B$1095"),0),MATCH(AT$5,INDIRECT("'"&amp;$B$2&amp;"'!5:5"),0))),0)</f>
        <v>0</v>
      </c>
      <c r="AU69" s="21">
        <f ca="1">IFERROR(INDIRECT("'"&amp;$B$2&amp;"'!"&amp;ADDRESS(MATCH($B69,INDIRECT("'"&amp;$B$2&amp;"'!$B$1:$B$1095"),0),MATCH(AU$5,INDIRECT("'"&amp;$B$2&amp;"'!5:5"),0))),0)</f>
        <v>0</v>
      </c>
      <c r="AV69" s="21">
        <f ca="1">IFERROR(INDIRECT("'"&amp;$B$2&amp;"'!"&amp;ADDRESS(MATCH($B69,INDIRECT("'"&amp;$B$2&amp;"'!$B$1:$B$1095"),0),MATCH(AV$5,INDIRECT("'"&amp;$B$2&amp;"'!5:5"),0))),0)</f>
        <v>0</v>
      </c>
      <c r="AW69" s="21">
        <f ca="1">IFERROR(INDIRECT("'"&amp;$B$2&amp;"'!"&amp;ADDRESS(MATCH($B69,INDIRECT("'"&amp;$B$2&amp;"'!$B$1:$B$1095"),0),MATCH(AW$5,INDIRECT("'"&amp;$B$2&amp;"'!5:5"),0))),0)</f>
        <v>0</v>
      </c>
      <c r="AX69" s="21">
        <f ca="1">IFERROR(INDIRECT("'"&amp;$B$2&amp;"'!"&amp;ADDRESS(MATCH($B69,INDIRECT("'"&amp;$B$2&amp;"'!$B$1:$B$1095"),0),MATCH(AX$5,INDIRECT("'"&amp;$B$2&amp;"'!5:5"),0))),0)</f>
        <v>0</v>
      </c>
      <c r="AY69" s="21">
        <f ca="1">IFERROR(INDIRECT("'"&amp;$B$2&amp;"'!"&amp;ADDRESS(MATCH($B69,INDIRECT("'"&amp;$B$2&amp;"'!$B$1:$B$1095"),0),MATCH(AY$5,INDIRECT("'"&amp;$B$2&amp;"'!5:5"),0))),0)</f>
        <v>0</v>
      </c>
      <c r="AZ69" s="21">
        <f ca="1">IFERROR(INDIRECT("'"&amp;$B$2&amp;"'!"&amp;ADDRESS(MATCH($B69,INDIRECT("'"&amp;$B$2&amp;"'!$B$1:$B$1095"),0),MATCH(AZ$5,INDIRECT("'"&amp;$B$2&amp;"'!5:5"),0))),0)</f>
        <v>0</v>
      </c>
      <c r="BA69" s="21">
        <f ca="1">IFERROR(INDIRECT("'"&amp;$B$2&amp;"'!"&amp;ADDRESS(MATCH($B69,INDIRECT("'"&amp;$B$2&amp;"'!$B$1:$B$1095"),0),MATCH(BA$5,INDIRECT("'"&amp;$B$2&amp;"'!5:5"),0))),0)</f>
        <v>0</v>
      </c>
      <c r="BB69" s="21">
        <f ca="1">IFERROR(INDIRECT("'"&amp;$B$2&amp;"'!"&amp;ADDRESS(MATCH($B69,INDIRECT("'"&amp;$B$2&amp;"'!$B$1:$B$1095"),0),MATCH(BB$5,INDIRECT("'"&amp;$B$2&amp;"'!5:5"),0))),0)</f>
        <v>0</v>
      </c>
      <c r="BC69" s="21">
        <f ca="1">IFERROR(INDIRECT("'"&amp;$B$2&amp;"'!"&amp;ADDRESS(MATCH($B69,INDIRECT("'"&amp;$B$2&amp;"'!$B$1:$B$1095"),0),MATCH(BC$5,INDIRECT("'"&amp;$B$2&amp;"'!5:5"),0))),0)</f>
        <v>0</v>
      </c>
      <c r="BD69" s="21">
        <f ca="1">IFERROR(INDIRECT("'"&amp;$B$2&amp;"'!"&amp;ADDRESS(MATCH($B69,INDIRECT("'"&amp;$B$2&amp;"'!$B$1:$B$1095"),0),MATCH(BD$5,INDIRECT("'"&amp;$B$2&amp;"'!5:5"),0))),0)</f>
        <v>34153</v>
      </c>
      <c r="BE69" s="21">
        <f ca="1">IFERROR(INDIRECT("'"&amp;$B$2&amp;"'!"&amp;ADDRESS(MATCH($B69,INDIRECT("'"&amp;$B$2&amp;"'!$B$1:$B$1095"),0),MATCH(BE$5,INDIRECT("'"&amp;$B$2&amp;"'!5:5"),0))),0)</f>
        <v>0</v>
      </c>
      <c r="BF69" s="21">
        <f ca="1">IFERROR(INDIRECT("'"&amp;$B$2&amp;"'!"&amp;ADDRESS(MATCH($B69,INDIRECT("'"&amp;$B$2&amp;"'!$B$1:$B$1095"),0),MATCH(BF$5,INDIRECT("'"&amp;$B$2&amp;"'!5:5"),0))),0)</f>
        <v>0</v>
      </c>
      <c r="BG69" s="21">
        <f ca="1">IFERROR(INDIRECT("'"&amp;$B$2&amp;"'!"&amp;ADDRESS(MATCH($B69,INDIRECT("'"&amp;$B$2&amp;"'!$B$1:$B$1095"),0),MATCH(BG$5,INDIRECT("'"&amp;$B$2&amp;"'!5:5"),0))),0)</f>
        <v>0</v>
      </c>
      <c r="BH69" s="21">
        <f ca="1">IFERROR(INDIRECT("'"&amp;$B$2&amp;"'!"&amp;ADDRESS(MATCH($B69,INDIRECT("'"&amp;$B$2&amp;"'!$B$1:$B$1095"),0),MATCH(BH$5,INDIRECT("'"&amp;$B$2&amp;"'!5:5"),0))),0)</f>
        <v>0</v>
      </c>
      <c r="BI69" s="21">
        <f ca="1">IFERROR(INDIRECT("'"&amp;$B$2&amp;"'!"&amp;ADDRESS(MATCH($B69,INDIRECT("'"&amp;$B$2&amp;"'!$B$1:$B$1095"),0),MATCH(BI$5,INDIRECT("'"&amp;$B$2&amp;"'!5:5"),0))),0)</f>
        <v>0</v>
      </c>
      <c r="BJ69" s="21">
        <f ca="1">IFERROR(INDIRECT("'"&amp;$B$2&amp;"'!"&amp;ADDRESS(MATCH($B69,INDIRECT("'"&amp;$B$2&amp;"'!$B$1:$B$1095"),0),MATCH(BJ$5,INDIRECT("'"&amp;$B$2&amp;"'!5:5"),0))),0)</f>
        <v>0</v>
      </c>
      <c r="BK69" s="21">
        <f ca="1">IFERROR(INDIRECT("'"&amp;$B$2&amp;"'!"&amp;ADDRESS(MATCH($B69,INDIRECT("'"&amp;$B$2&amp;"'!$B$1:$B$1095"),0),MATCH(BK$5,INDIRECT("'"&amp;$B$2&amp;"'!5:5"),0))),0)</f>
        <v>0</v>
      </c>
      <c r="BL69" s="21">
        <f ca="1">IFERROR(INDIRECT("'"&amp;$B$2&amp;"'!"&amp;ADDRESS(MATCH($B69,INDIRECT("'"&amp;$B$2&amp;"'!$B$1:$B$1095"),0),MATCH(BL$5,INDIRECT("'"&amp;$B$2&amp;"'!5:5"),0))),0)</f>
        <v>0</v>
      </c>
      <c r="BM69" s="21">
        <f ca="1">IFERROR(INDIRECT("'"&amp;$B$2&amp;"'!"&amp;ADDRESS(MATCH($B69,INDIRECT("'"&amp;$B$2&amp;"'!$B$1:$B$1095"),0),MATCH(BM$5,INDIRECT("'"&amp;$B$2&amp;"'!5:5"),0))),0)</f>
        <v>0</v>
      </c>
      <c r="BN69" s="21">
        <f ca="1">IFERROR(INDIRECT("'"&amp;$B$2&amp;"'!"&amp;ADDRESS(MATCH($B69,INDIRECT("'"&amp;$B$2&amp;"'!$B$1:$B$1095"),0),MATCH(BN$5,INDIRECT("'"&amp;$B$2&amp;"'!5:5"),0))),0)</f>
        <v>0</v>
      </c>
      <c r="BO69" s="21">
        <f ca="1">IFERROR(INDIRECT("'"&amp;$B$2&amp;"'!"&amp;ADDRESS(MATCH($B69,INDIRECT("'"&amp;$B$2&amp;"'!$B$1:$B$1095"),0),MATCH(BO$5,INDIRECT("'"&amp;$B$2&amp;"'!5:5"),0))),0)</f>
        <v>0</v>
      </c>
      <c r="BP69" s="21">
        <f ca="1">IFERROR(INDIRECT("'"&amp;$B$2&amp;"'!"&amp;ADDRESS(MATCH($B69,INDIRECT("'"&amp;$B$2&amp;"'!$B$1:$B$1095"),0),MATCH(BP$5,INDIRECT("'"&amp;$B$2&amp;"'!5:5"),0))),0)</f>
        <v>0</v>
      </c>
      <c r="BQ69" s="21">
        <f ca="1">IFERROR(INDIRECT("'"&amp;$B$2&amp;"'!"&amp;ADDRESS(MATCH($B69,INDIRECT("'"&amp;$B$2&amp;"'!$B$1:$B$1095"),0),MATCH(BQ$5,INDIRECT("'"&amp;$B$2&amp;"'!5:5"),0))),0)</f>
        <v>0</v>
      </c>
      <c r="BR69" s="21">
        <f ca="1">IFERROR(INDIRECT("'"&amp;$B$2&amp;"'!"&amp;ADDRESS(MATCH($B69,INDIRECT("'"&amp;$B$2&amp;"'!$B$1:$B$1095"),0),MATCH(BR$5,INDIRECT("'"&amp;$B$2&amp;"'!5:5"),0))),0)</f>
        <v>0</v>
      </c>
      <c r="BS69" s="21">
        <f ca="1">IFERROR(INDIRECT("'"&amp;$B$2&amp;"'!"&amp;ADDRESS(MATCH($B69,INDIRECT("'"&amp;$B$2&amp;"'!$B$1:$B$1095"),0),MATCH(BS$5,INDIRECT("'"&amp;$B$2&amp;"'!5:5"),0))),0)</f>
        <v>0</v>
      </c>
      <c r="BT69" s="21">
        <f ca="1">IFERROR(INDIRECT("'"&amp;$B$2&amp;"'!"&amp;ADDRESS(MATCH($B69,INDIRECT("'"&amp;$B$2&amp;"'!$B$1:$B$1095"),0),MATCH(BT$5,INDIRECT("'"&amp;$B$2&amp;"'!5:5"),0))),0)</f>
        <v>0</v>
      </c>
      <c r="BU69" s="21">
        <f ca="1">IFERROR(INDIRECT("'"&amp;$B$2&amp;"'!"&amp;ADDRESS(MATCH($B69,INDIRECT("'"&amp;$B$2&amp;"'!$B$1:$B$1095"),0),MATCH(BU$5,INDIRECT("'"&amp;$B$2&amp;"'!5:5"),0))),0)</f>
        <v>0</v>
      </c>
      <c r="BV69" s="21">
        <f ca="1">IFERROR(INDIRECT("'"&amp;$B$2&amp;"'!"&amp;ADDRESS(MATCH($B69,INDIRECT("'"&amp;$B$2&amp;"'!$B$1:$B$1095"),0),MATCH(BV$5,INDIRECT("'"&amp;$B$2&amp;"'!5:5"),0))),0)</f>
        <v>0</v>
      </c>
      <c r="BW69" s="21">
        <f ca="1">IFERROR(INDIRECT("'"&amp;$B$2&amp;"'!"&amp;ADDRESS(MATCH($B69,INDIRECT("'"&amp;$B$2&amp;"'!$B$1:$B$1095"),0),MATCH(BW$5,INDIRECT("'"&amp;$B$2&amp;"'!5:5"),0))),0)</f>
        <v>0</v>
      </c>
      <c r="BX69" s="21">
        <f ca="1">IFERROR(INDIRECT("'"&amp;$B$2&amp;"'!"&amp;ADDRESS(MATCH($B69,INDIRECT("'"&amp;$B$2&amp;"'!$B$1:$B$1095"),0),MATCH(BX$5,INDIRECT("'"&amp;$B$2&amp;"'!5:5"),0))),0)</f>
        <v>0</v>
      </c>
      <c r="BY69" s="21">
        <f ca="1">IFERROR(INDIRECT("'"&amp;$B$2&amp;"'!"&amp;ADDRESS(MATCH($B69,INDIRECT("'"&amp;$B$2&amp;"'!$B$1:$B$1095"),0),MATCH(BY$5,INDIRECT("'"&amp;$B$2&amp;"'!5:5"),0))),0)</f>
        <v>0</v>
      </c>
      <c r="BZ69" s="21">
        <f ca="1">IFERROR(INDIRECT("'"&amp;$B$2&amp;"'!"&amp;ADDRESS(MATCH($B69,INDIRECT("'"&amp;$B$2&amp;"'!$B$1:$B$1095"),0),MATCH(BZ$5,INDIRECT("'"&amp;$B$2&amp;"'!5:5"),0))),0)</f>
        <v>0</v>
      </c>
      <c r="CA69" s="21">
        <f ca="1">IFERROR(INDIRECT("'"&amp;$B$2&amp;"'!"&amp;ADDRESS(MATCH($B69,INDIRECT("'"&amp;$B$2&amp;"'!$B$1:$B$1095"),0),MATCH(CA$5,INDIRECT("'"&amp;$B$2&amp;"'!5:5"),0))),0)</f>
        <v>0</v>
      </c>
      <c r="CB69" s="21">
        <f ca="1">IFERROR(INDIRECT("'"&amp;$B$2&amp;"'!"&amp;ADDRESS(MATCH($B69,INDIRECT("'"&amp;$B$2&amp;"'!$B$1:$B$1095"),0),MATCH(CB$5,INDIRECT("'"&amp;$B$2&amp;"'!5:5"),0))),0)</f>
        <v>0</v>
      </c>
      <c r="CC69" s="21">
        <f ca="1">IFERROR(INDIRECT("'"&amp;$B$2&amp;"'!"&amp;ADDRESS(MATCH($B69,INDIRECT("'"&amp;$B$2&amp;"'!$B$1:$B$1095"),0),MATCH(CC$5,INDIRECT("'"&amp;$B$2&amp;"'!5:5"),0))),0)</f>
        <v>0</v>
      </c>
      <c r="CD69" s="21">
        <f ca="1">IFERROR(INDIRECT("'"&amp;$B$2&amp;"'!"&amp;ADDRESS(MATCH($B69,INDIRECT("'"&amp;$B$2&amp;"'!$B$1:$B$1095"),0),MATCH(CD$5,INDIRECT("'"&amp;$B$2&amp;"'!5:5"),0))),0)</f>
        <v>0</v>
      </c>
      <c r="CE69" s="21">
        <f ca="1">IFERROR(INDIRECT("'"&amp;$B$2&amp;"'!"&amp;ADDRESS(MATCH($B69,INDIRECT("'"&amp;$B$2&amp;"'!$B$1:$B$1095"),0),MATCH(CE$5,INDIRECT("'"&amp;$B$2&amp;"'!5:5"),0))),0)</f>
        <v>0</v>
      </c>
      <c r="CF69" s="21">
        <f ca="1">IFERROR(INDIRECT("'"&amp;$B$2&amp;"'!"&amp;ADDRESS(MATCH($B69,INDIRECT("'"&amp;$B$2&amp;"'!$B$1:$B$1095"),0),MATCH(CF$5,INDIRECT("'"&amp;$B$2&amp;"'!5:5"),0))),0)</f>
        <v>0</v>
      </c>
      <c r="CG69" s="21">
        <f ca="1">IFERROR(INDIRECT("'"&amp;$B$2&amp;"'!"&amp;ADDRESS(MATCH($B69,INDIRECT("'"&amp;$B$2&amp;"'!$B$1:$B$1095"),0),MATCH(CG$5,INDIRECT("'"&amp;$B$2&amp;"'!5:5"),0))),0)</f>
        <v>0</v>
      </c>
      <c r="CH69" s="21">
        <f ca="1">IFERROR(INDIRECT("'"&amp;$B$2&amp;"'!"&amp;ADDRESS(MATCH($B69,INDIRECT("'"&amp;$B$2&amp;"'!$B$1:$B$1095"),0),MATCH(CH$5,INDIRECT("'"&amp;$B$2&amp;"'!5:5"),0))),0)</f>
        <v>0</v>
      </c>
      <c r="CI69" s="22">
        <f t="shared" ca="1" si="1"/>
        <v>0</v>
      </c>
      <c r="CJ69" s="21">
        <f ca="1">IFERROR(INDIRECT("'"&amp;$B$2&amp;"'!"&amp;ADDRESS(MATCH($B69,INDIRECT("'"&amp;$B$2&amp;"'!$B$1:$B$1095"),0),MATCH(CJ$5,INDIRECT("'"&amp;$B$2&amp;"'!5:5"),0))),0)</f>
        <v>0</v>
      </c>
      <c r="CK69" s="21">
        <f ca="1">IFERROR(INDIRECT("'"&amp;$B$2&amp;"'!"&amp;ADDRESS(MATCH($B69,INDIRECT("'"&amp;$B$2&amp;"'!$B$1:$B$1095"),0),MATCH(CK$5,INDIRECT("'"&amp;$B$2&amp;"'!5:5"),0))),0)</f>
        <v>0</v>
      </c>
      <c r="CL69" s="22">
        <f t="shared" ca="1" si="2"/>
        <v>0</v>
      </c>
      <c r="CM69" s="21">
        <f ca="1">IFERROR(INDIRECT("'"&amp;$B$2&amp;"'!"&amp;ADDRESS(MATCH($B69,INDIRECT("'"&amp;$B$2&amp;"'!$B$1:$B$1095"),0),MATCH(CM$5,INDIRECT("'"&amp;$B$2&amp;"'!5:5"),0))),0)</f>
        <v>0</v>
      </c>
      <c r="CN69" s="21">
        <f ca="1">IFERROR(INDIRECT("'"&amp;$B$2&amp;"'!"&amp;ADDRESS(MATCH($B69,INDIRECT("'"&amp;$B$2&amp;"'!$B$1:$B$1095"),0),MATCH(CN$5,INDIRECT("'"&amp;$B$2&amp;"'!5:5"),0))),0)</f>
        <v>0</v>
      </c>
      <c r="CO69" s="22">
        <f t="shared" ca="1" si="3"/>
        <v>0</v>
      </c>
      <c r="CP69" s="21">
        <f ca="1">IFERROR(INDIRECT("'"&amp;$B$2&amp;"'!"&amp;ADDRESS(MATCH($B69,INDIRECT("'"&amp;$B$2&amp;"'!$B$1:$B$1095"),0),MATCH(CP$5,INDIRECT("'"&amp;$B$2&amp;"'!5:5"),0))),0)</f>
        <v>0</v>
      </c>
      <c r="CQ69" s="21">
        <f ca="1">IFERROR(INDIRECT("'"&amp;$B$2&amp;"'!"&amp;ADDRESS(MATCH($B69,INDIRECT("'"&amp;$B$2&amp;"'!$B$1:$B$1095"),0),MATCH(CQ$5,INDIRECT("'"&amp;$B$2&amp;"'!5:5"),0))),0)</f>
        <v>0</v>
      </c>
      <c r="CR69" s="21">
        <f ca="1">IFERROR(INDIRECT("'"&amp;$B$2&amp;"'!"&amp;ADDRESS(MATCH($B69,INDIRECT("'"&amp;$B$2&amp;"'!$B$1:$B$1095"),0),MATCH(CR$5,INDIRECT("'"&amp;$B$2&amp;"'!5:5"),0))),0)</f>
        <v>0</v>
      </c>
      <c r="CS69" s="21">
        <f ca="1">IFERROR(INDIRECT("'"&amp;$B$2&amp;"'!"&amp;ADDRESS(MATCH($B69,INDIRECT("'"&amp;$B$2&amp;"'!$B$1:$B$1095"),0),MATCH(CS$5,INDIRECT("'"&amp;$B$2&amp;"'!5:5"),0))),0)</f>
        <v>0</v>
      </c>
      <c r="CT69" s="21">
        <f ca="1">IFERROR(INDIRECT("'"&amp;$B$2&amp;"'!"&amp;ADDRESS(MATCH($B69,INDIRECT("'"&amp;$B$2&amp;"'!$B$1:$B$1095"),0),MATCH(CT$5,INDIRECT("'"&amp;$B$2&amp;"'!5:5"),0))),0)</f>
        <v>0</v>
      </c>
      <c r="CU69" s="22">
        <f t="shared" ca="1" si="8"/>
        <v>34153</v>
      </c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</row>
    <row r="70" spans="1:226" ht="12.75" customHeight="1" x14ac:dyDescent="0.2">
      <c r="A70" s="67" t="s">
        <v>209</v>
      </c>
      <c r="B70" s="20">
        <v>3009</v>
      </c>
      <c r="C70" s="68" t="s">
        <v>198</v>
      </c>
      <c r="D70" s="22">
        <f t="shared" ca="1" si="0"/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IFERROR(INDIRECT("'"&amp;$B$2&amp;"'!"&amp;ADDRESS(MATCH($B70,INDIRECT("'"&amp;$B$2&amp;"'!$B$1:$B$1095"),0),MATCH(K$5,INDIRECT("'"&amp;$B$2&amp;"'!5:5"),0))),0)</f>
        <v>0</v>
      </c>
      <c r="L70" s="21">
        <f ca="1">IFERROR(INDIRECT("'"&amp;$B$2&amp;"'!"&amp;ADDRESS(MATCH($B70,INDIRECT("'"&amp;$B$2&amp;"'!$B$1:$B$1095"),0),MATCH(L$5,INDIRECT("'"&amp;$B$2&amp;"'!5:5"),0))),0)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IFERROR(INDIRECT("'"&amp;$B$2&amp;"'!"&amp;ADDRESS(MATCH($B70,INDIRECT("'"&amp;$B$2&amp;"'!$B$1:$B$1095"),0),MATCH(N$5,INDIRECT("'"&amp;$B$2&amp;"'!5:5"),0))),0)</f>
        <v>0</v>
      </c>
      <c r="O70" s="21">
        <f ca="1">IFERROR(INDIRECT("'"&amp;$B$2&amp;"'!"&amp;ADDRESS(MATCH($B70,INDIRECT("'"&amp;$B$2&amp;"'!$B$1:$B$1095"),0),MATCH(O$5,INDIRECT("'"&amp;$B$2&amp;"'!5:5"),0))),0)</f>
        <v>0</v>
      </c>
      <c r="P70" s="21">
        <f ca="1">IFERROR(INDIRECT("'"&amp;$B$2&amp;"'!"&amp;ADDRESS(MATCH($B70,INDIRECT("'"&amp;$B$2&amp;"'!$B$1:$B$1095"),0),MATCH(P$5,INDIRECT("'"&amp;$B$2&amp;"'!5:5"),0))),0)</f>
        <v>0</v>
      </c>
      <c r="Q70" s="21">
        <f ca="1">IFERROR(INDIRECT("'"&amp;$B$2&amp;"'!"&amp;ADDRESS(MATCH($B70,INDIRECT("'"&amp;$B$2&amp;"'!$B$1:$B$1095"),0),MATCH(Q$5,INDIRECT("'"&amp;$B$2&amp;"'!5:5"),0))),0)</f>
        <v>0</v>
      </c>
      <c r="R70" s="21">
        <f ca="1">IFERROR(INDIRECT("'"&amp;$B$2&amp;"'!"&amp;ADDRESS(MATCH($B70,INDIRECT("'"&amp;$B$2&amp;"'!$B$1:$B$1095"),0),MATCH(R$5,INDIRECT("'"&amp;$B$2&amp;"'!5:5"),0))),0)</f>
        <v>0</v>
      </c>
      <c r="S70" s="21">
        <f ca="1">IFERROR(INDIRECT("'"&amp;$B$2&amp;"'!"&amp;ADDRESS(MATCH($B70,INDIRECT("'"&amp;$B$2&amp;"'!$B$1:$B$1095"),0),MATCH(S$5,INDIRECT("'"&amp;$B$2&amp;"'!5:5"),0))),0)</f>
        <v>0</v>
      </c>
      <c r="T70" s="21">
        <f ca="1">IFERROR(INDIRECT("'"&amp;$B$2&amp;"'!"&amp;ADDRESS(MATCH($B70,INDIRECT("'"&amp;$B$2&amp;"'!$B$1:$B$1095"),0),MATCH(T$5,INDIRECT("'"&amp;$B$2&amp;"'!5:5"),0))),0)</f>
        <v>0</v>
      </c>
      <c r="U70" s="21">
        <f ca="1">IFERROR(INDIRECT("'"&amp;$B$2&amp;"'!"&amp;ADDRESS(MATCH($B70,INDIRECT("'"&amp;$B$2&amp;"'!$B$1:$B$1095"),0),MATCH(U$5,INDIRECT("'"&amp;$B$2&amp;"'!5:5"),0))),0)</f>
        <v>0</v>
      </c>
      <c r="V70" s="21">
        <f ca="1">IFERROR(INDIRECT("'"&amp;$B$2&amp;"'!"&amp;ADDRESS(MATCH($B70,INDIRECT("'"&amp;$B$2&amp;"'!$B$1:$B$1095"),0),MATCH(V$5,INDIRECT("'"&amp;$B$2&amp;"'!5:5"),0))),0)</f>
        <v>0</v>
      </c>
      <c r="W70" s="21">
        <f ca="1">IFERROR(INDIRECT("'"&amp;$B$2&amp;"'!"&amp;ADDRESS(MATCH($B70,INDIRECT("'"&amp;$B$2&amp;"'!$B$1:$B$1095"),0),MATCH(W$5,INDIRECT("'"&amp;$B$2&amp;"'!5:5"),0))),0)</f>
        <v>0</v>
      </c>
      <c r="X70" s="21">
        <f ca="1">IFERROR(INDIRECT("'"&amp;$B$2&amp;"'!"&amp;ADDRESS(MATCH($B70,INDIRECT("'"&amp;$B$2&amp;"'!$B$1:$B$1095"),0),MATCH(X$5,INDIRECT("'"&amp;$B$2&amp;"'!5:5"),0))),0)</f>
        <v>0</v>
      </c>
      <c r="Y70" s="21">
        <f ca="1">IFERROR(INDIRECT("'"&amp;$B$2&amp;"'!"&amp;ADDRESS(MATCH($B70,INDIRECT("'"&amp;$B$2&amp;"'!$B$1:$B$1095"),0),MATCH(Y$5,INDIRECT("'"&amp;$B$2&amp;"'!5:5"),0))),0)</f>
        <v>0</v>
      </c>
      <c r="Z70" s="21">
        <f ca="1">IFERROR(INDIRECT("'"&amp;$B$2&amp;"'!"&amp;ADDRESS(MATCH($B70,INDIRECT("'"&amp;$B$2&amp;"'!$B$1:$B$1095"),0),MATCH(Z$5,INDIRECT("'"&amp;$B$2&amp;"'!5:5"),0))),0)</f>
        <v>0</v>
      </c>
      <c r="AA70" s="21">
        <f ca="1">IFERROR(INDIRECT("'"&amp;$B$2&amp;"'!"&amp;ADDRESS(MATCH($B70,INDIRECT("'"&amp;$B$2&amp;"'!$B$1:$B$1095"),0),MATCH(AA$5,INDIRECT("'"&amp;$B$2&amp;"'!5:5"),0))),0)</f>
        <v>0</v>
      </c>
      <c r="AB70" s="21">
        <f ca="1">IFERROR(INDIRECT("'"&amp;$B$2&amp;"'!"&amp;ADDRESS(MATCH($B70,INDIRECT("'"&amp;$B$2&amp;"'!$B$1:$B$1095"),0),MATCH(AB$5,INDIRECT("'"&amp;$B$2&amp;"'!5:5"),0))),0)</f>
        <v>0</v>
      </c>
      <c r="AC70" s="21">
        <f ca="1">IFERROR(INDIRECT("'"&amp;$B$2&amp;"'!"&amp;ADDRESS(MATCH($B70,INDIRECT("'"&amp;$B$2&amp;"'!$B$1:$B$1095"),0),MATCH(AC$5,INDIRECT("'"&amp;$B$2&amp;"'!5:5"),0))),0)</f>
        <v>0</v>
      </c>
      <c r="AD70" s="21">
        <f ca="1">IFERROR(INDIRECT("'"&amp;$B$2&amp;"'!"&amp;ADDRESS(MATCH($B70,INDIRECT("'"&amp;$B$2&amp;"'!$B$1:$B$1095"),0),MATCH(AD$5,INDIRECT("'"&amp;$B$2&amp;"'!5:5"),0))),0)</f>
        <v>0</v>
      </c>
      <c r="AE70" s="21">
        <f ca="1">IFERROR(INDIRECT("'"&amp;$B$2&amp;"'!"&amp;ADDRESS(MATCH($B70,INDIRECT("'"&amp;$B$2&amp;"'!$B$1:$B$1095"),0),MATCH(AE$5,INDIRECT("'"&amp;$B$2&amp;"'!5:5"),0))),0)</f>
        <v>0</v>
      </c>
      <c r="AF70" s="21">
        <f ca="1">IFERROR(INDIRECT("'"&amp;$B$2&amp;"'!"&amp;ADDRESS(MATCH($B70,INDIRECT("'"&amp;$B$2&amp;"'!$B$1:$B$1095"),0),MATCH(AF$5,INDIRECT("'"&amp;$B$2&amp;"'!5:5"),0))),0)</f>
        <v>0</v>
      </c>
      <c r="AG70" s="21">
        <f ca="1">IFERROR(INDIRECT("'"&amp;$B$2&amp;"'!"&amp;ADDRESS(MATCH($B70,INDIRECT("'"&amp;$B$2&amp;"'!$B$1:$B$1095"),0),MATCH(AG$5,INDIRECT("'"&amp;$B$2&amp;"'!5:5"),0))),0)</f>
        <v>0</v>
      </c>
      <c r="AH70" s="21">
        <f ca="1">IFERROR(INDIRECT("'"&amp;$B$2&amp;"'!"&amp;ADDRESS(MATCH($B70,INDIRECT("'"&amp;$B$2&amp;"'!$B$1:$B$1095"),0),MATCH(AH$5,INDIRECT("'"&amp;$B$2&amp;"'!5:5"),0))),0)</f>
        <v>0</v>
      </c>
      <c r="AI70" s="21">
        <f ca="1">IFERROR(INDIRECT("'"&amp;$B$2&amp;"'!"&amp;ADDRESS(MATCH($B70,INDIRECT("'"&amp;$B$2&amp;"'!$B$1:$B$1095"),0),MATCH(AI$5,INDIRECT("'"&amp;$B$2&amp;"'!5:5"),0))),0)</f>
        <v>0</v>
      </c>
      <c r="AJ70" s="21">
        <f ca="1">IFERROR(INDIRECT("'"&amp;$B$2&amp;"'!"&amp;ADDRESS(MATCH($B70,INDIRECT("'"&amp;$B$2&amp;"'!$B$1:$B$1095"),0),MATCH(AJ$5,INDIRECT("'"&amp;$B$2&amp;"'!5:5"),0))),0)</f>
        <v>0</v>
      </c>
      <c r="AK70" s="21">
        <f ca="1">IFERROR(INDIRECT("'"&amp;$B$2&amp;"'!"&amp;ADDRESS(MATCH($B70,INDIRECT("'"&amp;$B$2&amp;"'!$B$1:$B$1095"),0),MATCH(AK$5,INDIRECT("'"&amp;$B$2&amp;"'!5:5"),0))),0)</f>
        <v>0</v>
      </c>
      <c r="AL70" s="21">
        <f ca="1">IFERROR(INDIRECT("'"&amp;$B$2&amp;"'!"&amp;ADDRESS(MATCH($B70,INDIRECT("'"&amp;$B$2&amp;"'!$B$1:$B$1095"),0),MATCH(AL$5,INDIRECT("'"&amp;$B$2&amp;"'!5:5"),0))),0)</f>
        <v>0</v>
      </c>
      <c r="AM70" s="21">
        <f ca="1">IFERROR(INDIRECT("'"&amp;$B$2&amp;"'!"&amp;ADDRESS(MATCH($B70,INDIRECT("'"&amp;$B$2&amp;"'!$B$1:$B$1095"),0),MATCH(AM$5,INDIRECT("'"&amp;$B$2&amp;"'!5:5"),0))),0)</f>
        <v>0</v>
      </c>
      <c r="AN70" s="21">
        <f ca="1">IFERROR(INDIRECT("'"&amp;$B$2&amp;"'!"&amp;ADDRESS(MATCH($B70,INDIRECT("'"&amp;$B$2&amp;"'!$B$1:$B$1095"),0),MATCH(AN$5,INDIRECT("'"&amp;$B$2&amp;"'!5:5"),0))),0)</f>
        <v>0</v>
      </c>
      <c r="AO70" s="21">
        <f ca="1">IFERROR(INDIRECT("'"&amp;$B$2&amp;"'!"&amp;ADDRESS(MATCH($B70,INDIRECT("'"&amp;$B$2&amp;"'!$B$1:$B$1095"),0),MATCH(AO$5,INDIRECT("'"&amp;$B$2&amp;"'!5:5"),0))),0)</f>
        <v>0</v>
      </c>
      <c r="AP70" s="21">
        <f ca="1">IFERROR(INDIRECT("'"&amp;$B$2&amp;"'!"&amp;ADDRESS(MATCH($B70,INDIRECT("'"&amp;$B$2&amp;"'!$B$1:$B$1095"),0),MATCH(AP$5,INDIRECT("'"&amp;$B$2&amp;"'!5:5"),0))),0)</f>
        <v>0</v>
      </c>
      <c r="AQ70" s="21">
        <f ca="1">IFERROR(INDIRECT("'"&amp;$B$2&amp;"'!"&amp;ADDRESS(MATCH($B70,INDIRECT("'"&amp;$B$2&amp;"'!$B$1:$B$1095"),0),MATCH(AQ$5,INDIRECT("'"&amp;$B$2&amp;"'!5:5"),0))),0)</f>
        <v>0</v>
      </c>
      <c r="AR70" s="21">
        <f ca="1">IFERROR(INDIRECT("'"&amp;$B$2&amp;"'!"&amp;ADDRESS(MATCH($B70,INDIRECT("'"&amp;$B$2&amp;"'!$B$1:$B$1095"),0),MATCH(AR$5,INDIRECT("'"&amp;$B$2&amp;"'!5:5"),0))),0)</f>
        <v>0</v>
      </c>
      <c r="AS70" s="21">
        <f ca="1">IFERROR(INDIRECT("'"&amp;$B$2&amp;"'!"&amp;ADDRESS(MATCH($B70,INDIRECT("'"&amp;$B$2&amp;"'!$B$1:$B$1095"),0),MATCH(AS$5,INDIRECT("'"&amp;$B$2&amp;"'!5:5"),0))),0)</f>
        <v>0</v>
      </c>
      <c r="AT70" s="21">
        <f ca="1">IFERROR(INDIRECT("'"&amp;$B$2&amp;"'!"&amp;ADDRESS(MATCH($B70,INDIRECT("'"&amp;$B$2&amp;"'!$B$1:$B$1095"),0),MATCH(AT$5,INDIRECT("'"&amp;$B$2&amp;"'!5:5"),0))),0)</f>
        <v>0</v>
      </c>
      <c r="AU70" s="21">
        <f ca="1">IFERROR(INDIRECT("'"&amp;$B$2&amp;"'!"&amp;ADDRESS(MATCH($B70,INDIRECT("'"&amp;$B$2&amp;"'!$B$1:$B$1095"),0),MATCH(AU$5,INDIRECT("'"&amp;$B$2&amp;"'!5:5"),0))),0)</f>
        <v>0</v>
      </c>
      <c r="AV70" s="21">
        <f ca="1">IFERROR(INDIRECT("'"&amp;$B$2&amp;"'!"&amp;ADDRESS(MATCH($B70,INDIRECT("'"&amp;$B$2&amp;"'!$B$1:$B$1095"),0),MATCH(AV$5,INDIRECT("'"&amp;$B$2&amp;"'!5:5"),0))),0)</f>
        <v>0</v>
      </c>
      <c r="AW70" s="21">
        <f ca="1">IFERROR(INDIRECT("'"&amp;$B$2&amp;"'!"&amp;ADDRESS(MATCH($B70,INDIRECT("'"&amp;$B$2&amp;"'!$B$1:$B$1095"),0),MATCH(AW$5,INDIRECT("'"&amp;$B$2&amp;"'!5:5"),0))),0)</f>
        <v>0</v>
      </c>
      <c r="AX70" s="21">
        <f ca="1">IFERROR(INDIRECT("'"&amp;$B$2&amp;"'!"&amp;ADDRESS(MATCH($B70,INDIRECT("'"&amp;$B$2&amp;"'!$B$1:$B$1095"),0),MATCH(AX$5,INDIRECT("'"&amp;$B$2&amp;"'!5:5"),0))),0)</f>
        <v>0</v>
      </c>
      <c r="AY70" s="21">
        <f ca="1">IFERROR(INDIRECT("'"&amp;$B$2&amp;"'!"&amp;ADDRESS(MATCH($B70,INDIRECT("'"&amp;$B$2&amp;"'!$B$1:$B$1095"),0),MATCH(AY$5,INDIRECT("'"&amp;$B$2&amp;"'!5:5"),0))),0)</f>
        <v>0</v>
      </c>
      <c r="AZ70" s="21">
        <f ca="1">IFERROR(INDIRECT("'"&amp;$B$2&amp;"'!"&amp;ADDRESS(MATCH($B70,INDIRECT("'"&amp;$B$2&amp;"'!$B$1:$B$1095"),0),MATCH(AZ$5,INDIRECT("'"&amp;$B$2&amp;"'!5:5"),0))),0)</f>
        <v>0</v>
      </c>
      <c r="BA70" s="21">
        <f ca="1">IFERROR(INDIRECT("'"&amp;$B$2&amp;"'!"&amp;ADDRESS(MATCH($B70,INDIRECT("'"&amp;$B$2&amp;"'!$B$1:$B$1095"),0),MATCH(BA$5,INDIRECT("'"&amp;$B$2&amp;"'!5:5"),0))),0)</f>
        <v>0</v>
      </c>
      <c r="BB70" s="21">
        <f ca="1">IFERROR(INDIRECT("'"&amp;$B$2&amp;"'!"&amp;ADDRESS(MATCH($B70,INDIRECT("'"&amp;$B$2&amp;"'!$B$1:$B$1095"),0),MATCH(BB$5,INDIRECT("'"&amp;$B$2&amp;"'!5:5"),0))),0)</f>
        <v>0</v>
      </c>
      <c r="BC70" s="21">
        <f ca="1">IFERROR(INDIRECT("'"&amp;$B$2&amp;"'!"&amp;ADDRESS(MATCH($B70,INDIRECT("'"&amp;$B$2&amp;"'!$B$1:$B$1095"),0),MATCH(BC$5,INDIRECT("'"&amp;$B$2&amp;"'!5:5"),0))),0)</f>
        <v>0</v>
      </c>
      <c r="BD70" s="21">
        <f ca="1">IFERROR(INDIRECT("'"&amp;$B$2&amp;"'!"&amp;ADDRESS(MATCH($B70,INDIRECT("'"&amp;$B$2&amp;"'!$B$1:$B$1095"),0),MATCH(BD$5,INDIRECT("'"&amp;$B$2&amp;"'!5:5"),0))),0)</f>
        <v>4440.6477014333868</v>
      </c>
      <c r="BE70" s="21">
        <f ca="1">IFERROR(INDIRECT("'"&amp;$B$2&amp;"'!"&amp;ADDRESS(MATCH($B70,INDIRECT("'"&amp;$B$2&amp;"'!$B$1:$B$1095"),0),MATCH(BE$5,INDIRECT("'"&amp;$B$2&amp;"'!5:5"),0))),0)</f>
        <v>123.63804259135436</v>
      </c>
      <c r="BF70" s="21">
        <f ca="1">IFERROR(INDIRECT("'"&amp;$B$2&amp;"'!"&amp;ADDRESS(MATCH($B70,INDIRECT("'"&amp;$B$2&amp;"'!$B$1:$B$1095"),0),MATCH(BF$5,INDIRECT("'"&amp;$B$2&amp;"'!5:5"),0))),0)</f>
        <v>0</v>
      </c>
      <c r="BG70" s="21">
        <f ca="1">IFERROR(INDIRECT("'"&amp;$B$2&amp;"'!"&amp;ADDRESS(MATCH($B70,INDIRECT("'"&amp;$B$2&amp;"'!$B$1:$B$1095"),0),MATCH(BG$5,INDIRECT("'"&amp;$B$2&amp;"'!5:5"),0))),0)</f>
        <v>0</v>
      </c>
      <c r="BH70" s="21">
        <f ca="1">IFERROR(INDIRECT("'"&amp;$B$2&amp;"'!"&amp;ADDRESS(MATCH($B70,INDIRECT("'"&amp;$B$2&amp;"'!$B$1:$B$1095"),0),MATCH(BH$5,INDIRECT("'"&amp;$B$2&amp;"'!5:5"),0))),0)</f>
        <v>0</v>
      </c>
      <c r="BI70" s="21">
        <f ca="1">IFERROR(INDIRECT("'"&amp;$B$2&amp;"'!"&amp;ADDRESS(MATCH($B70,INDIRECT("'"&amp;$B$2&amp;"'!$B$1:$B$1095"),0),MATCH(BI$5,INDIRECT("'"&amp;$B$2&amp;"'!5:5"),0))),0)</f>
        <v>0</v>
      </c>
      <c r="BJ70" s="21">
        <f ca="1">IFERROR(INDIRECT("'"&amp;$B$2&amp;"'!"&amp;ADDRESS(MATCH($B70,INDIRECT("'"&amp;$B$2&amp;"'!$B$1:$B$1095"),0),MATCH(BJ$5,INDIRECT("'"&amp;$B$2&amp;"'!5:5"),0))),0)</f>
        <v>0</v>
      </c>
      <c r="BK70" s="21">
        <f ca="1">IFERROR(INDIRECT("'"&amp;$B$2&amp;"'!"&amp;ADDRESS(MATCH($B70,INDIRECT("'"&amp;$B$2&amp;"'!$B$1:$B$1095"),0),MATCH(BK$5,INDIRECT("'"&amp;$B$2&amp;"'!5:5"),0))),0)</f>
        <v>0</v>
      </c>
      <c r="BL70" s="21">
        <f ca="1">IFERROR(INDIRECT("'"&amp;$B$2&amp;"'!"&amp;ADDRESS(MATCH($B70,INDIRECT("'"&amp;$B$2&amp;"'!$B$1:$B$1095"),0),MATCH(BL$5,INDIRECT("'"&amp;$B$2&amp;"'!5:5"),0))),0)</f>
        <v>0</v>
      </c>
      <c r="BM70" s="21">
        <f ca="1">IFERROR(INDIRECT("'"&amp;$B$2&amp;"'!"&amp;ADDRESS(MATCH($B70,INDIRECT("'"&amp;$B$2&amp;"'!$B$1:$B$1095"),0),MATCH(BM$5,INDIRECT("'"&amp;$B$2&amp;"'!5:5"),0))),0)</f>
        <v>0</v>
      </c>
      <c r="BN70" s="21">
        <f ca="1">IFERROR(INDIRECT("'"&amp;$B$2&amp;"'!"&amp;ADDRESS(MATCH($B70,INDIRECT("'"&amp;$B$2&amp;"'!$B$1:$B$1095"),0),MATCH(BN$5,INDIRECT("'"&amp;$B$2&amp;"'!5:5"),0))),0)</f>
        <v>0</v>
      </c>
      <c r="BO70" s="21">
        <f ca="1">IFERROR(INDIRECT("'"&amp;$B$2&amp;"'!"&amp;ADDRESS(MATCH($B70,INDIRECT("'"&amp;$B$2&amp;"'!$B$1:$B$1095"),0),MATCH(BO$5,INDIRECT("'"&amp;$B$2&amp;"'!5:5"),0))),0)</f>
        <v>0</v>
      </c>
      <c r="BP70" s="21">
        <f ca="1">IFERROR(INDIRECT("'"&amp;$B$2&amp;"'!"&amp;ADDRESS(MATCH($B70,INDIRECT("'"&amp;$B$2&amp;"'!$B$1:$B$1095"),0),MATCH(BP$5,INDIRECT("'"&amp;$B$2&amp;"'!5:5"),0))),0)</f>
        <v>0</v>
      </c>
      <c r="BQ70" s="21">
        <f ca="1">IFERROR(INDIRECT("'"&amp;$B$2&amp;"'!"&amp;ADDRESS(MATCH($B70,INDIRECT("'"&amp;$B$2&amp;"'!$B$1:$B$1095"),0),MATCH(BQ$5,INDIRECT("'"&amp;$B$2&amp;"'!5:5"),0))),0)</f>
        <v>0</v>
      </c>
      <c r="BR70" s="21">
        <f ca="1">IFERROR(INDIRECT("'"&amp;$B$2&amp;"'!"&amp;ADDRESS(MATCH($B70,INDIRECT("'"&amp;$B$2&amp;"'!$B$1:$B$1095"),0),MATCH(BR$5,INDIRECT("'"&amp;$B$2&amp;"'!5:5"),0))),0)</f>
        <v>0</v>
      </c>
      <c r="BS70" s="21">
        <f ca="1">IFERROR(INDIRECT("'"&amp;$B$2&amp;"'!"&amp;ADDRESS(MATCH($B70,INDIRECT("'"&amp;$B$2&amp;"'!$B$1:$B$1095"),0),MATCH(BS$5,INDIRECT("'"&amp;$B$2&amp;"'!5:5"),0))),0)</f>
        <v>0</v>
      </c>
      <c r="BT70" s="21">
        <f ca="1">IFERROR(INDIRECT("'"&amp;$B$2&amp;"'!"&amp;ADDRESS(MATCH($B70,INDIRECT("'"&amp;$B$2&amp;"'!$B$1:$B$1095"),0),MATCH(BT$5,INDIRECT("'"&amp;$B$2&amp;"'!5:5"),0))),0)</f>
        <v>0</v>
      </c>
      <c r="BU70" s="21">
        <f ca="1">IFERROR(INDIRECT("'"&amp;$B$2&amp;"'!"&amp;ADDRESS(MATCH($B70,INDIRECT("'"&amp;$B$2&amp;"'!$B$1:$B$1095"),0),MATCH(BU$5,INDIRECT("'"&amp;$B$2&amp;"'!5:5"),0))),0)</f>
        <v>0</v>
      </c>
      <c r="BV70" s="21">
        <f ca="1">IFERROR(INDIRECT("'"&amp;$B$2&amp;"'!"&amp;ADDRESS(MATCH($B70,INDIRECT("'"&amp;$B$2&amp;"'!$B$1:$B$1095"),0),MATCH(BV$5,INDIRECT("'"&amp;$B$2&amp;"'!5:5"),0))),0)</f>
        <v>0</v>
      </c>
      <c r="BW70" s="21">
        <f ca="1">IFERROR(INDIRECT("'"&amp;$B$2&amp;"'!"&amp;ADDRESS(MATCH($B70,INDIRECT("'"&amp;$B$2&amp;"'!$B$1:$B$1095"),0),MATCH(BW$5,INDIRECT("'"&amp;$B$2&amp;"'!5:5"),0))),0)</f>
        <v>0</v>
      </c>
      <c r="BX70" s="21">
        <f ca="1">IFERROR(INDIRECT("'"&amp;$B$2&amp;"'!"&amp;ADDRESS(MATCH($B70,INDIRECT("'"&amp;$B$2&amp;"'!$B$1:$B$1095"),0),MATCH(BX$5,INDIRECT("'"&amp;$B$2&amp;"'!5:5"),0))),0)</f>
        <v>0</v>
      </c>
      <c r="BY70" s="21">
        <f ca="1">IFERROR(INDIRECT("'"&amp;$B$2&amp;"'!"&amp;ADDRESS(MATCH($B70,INDIRECT("'"&amp;$B$2&amp;"'!$B$1:$B$1095"),0),MATCH(BY$5,INDIRECT("'"&amp;$B$2&amp;"'!5:5"),0))),0)</f>
        <v>0</v>
      </c>
      <c r="BZ70" s="21">
        <f ca="1">IFERROR(INDIRECT("'"&amp;$B$2&amp;"'!"&amp;ADDRESS(MATCH($B70,INDIRECT("'"&amp;$B$2&amp;"'!$B$1:$B$1095"),0),MATCH(BZ$5,INDIRECT("'"&amp;$B$2&amp;"'!5:5"),0))),0)</f>
        <v>0</v>
      </c>
      <c r="CA70" s="21">
        <f ca="1">IFERROR(INDIRECT("'"&amp;$B$2&amp;"'!"&amp;ADDRESS(MATCH($B70,INDIRECT("'"&amp;$B$2&amp;"'!$B$1:$B$1095"),0),MATCH(CA$5,INDIRECT("'"&amp;$B$2&amp;"'!5:5"),0))),0)</f>
        <v>0</v>
      </c>
      <c r="CB70" s="21">
        <f ca="1">IFERROR(INDIRECT("'"&amp;$B$2&amp;"'!"&amp;ADDRESS(MATCH($B70,INDIRECT("'"&amp;$B$2&amp;"'!$B$1:$B$1095"),0),MATCH(CB$5,INDIRECT("'"&amp;$B$2&amp;"'!5:5"),0))),0)</f>
        <v>0</v>
      </c>
      <c r="CC70" s="21">
        <f ca="1">IFERROR(INDIRECT("'"&amp;$B$2&amp;"'!"&amp;ADDRESS(MATCH($B70,INDIRECT("'"&amp;$B$2&amp;"'!$B$1:$B$1095"),0),MATCH(CC$5,INDIRECT("'"&amp;$B$2&amp;"'!5:5"),0))),0)</f>
        <v>0</v>
      </c>
      <c r="CD70" s="21">
        <f ca="1">IFERROR(INDIRECT("'"&amp;$B$2&amp;"'!"&amp;ADDRESS(MATCH($B70,INDIRECT("'"&amp;$B$2&amp;"'!$B$1:$B$1095"),0),MATCH(CD$5,INDIRECT("'"&amp;$B$2&amp;"'!5:5"),0))),0)</f>
        <v>0</v>
      </c>
      <c r="CE70" s="21">
        <f ca="1">IFERROR(INDIRECT("'"&amp;$B$2&amp;"'!"&amp;ADDRESS(MATCH($B70,INDIRECT("'"&amp;$B$2&amp;"'!$B$1:$B$1095"),0),MATCH(CE$5,INDIRECT("'"&amp;$B$2&amp;"'!5:5"),0))),0)</f>
        <v>0</v>
      </c>
      <c r="CF70" s="21">
        <f ca="1">IFERROR(INDIRECT("'"&amp;$B$2&amp;"'!"&amp;ADDRESS(MATCH($B70,INDIRECT("'"&amp;$B$2&amp;"'!$B$1:$B$1095"),0),MATCH(CF$5,INDIRECT("'"&amp;$B$2&amp;"'!5:5"),0))),0)</f>
        <v>0</v>
      </c>
      <c r="CG70" s="21">
        <f ca="1">IFERROR(INDIRECT("'"&amp;$B$2&amp;"'!"&amp;ADDRESS(MATCH($B70,INDIRECT("'"&amp;$B$2&amp;"'!$B$1:$B$1095"),0),MATCH(CG$5,INDIRECT("'"&amp;$B$2&amp;"'!5:5"),0))),0)</f>
        <v>0</v>
      </c>
      <c r="CH70" s="21">
        <f ca="1">IFERROR(INDIRECT("'"&amp;$B$2&amp;"'!"&amp;ADDRESS(MATCH($B70,INDIRECT("'"&amp;$B$2&amp;"'!$B$1:$B$1095"),0),MATCH(CH$5,INDIRECT("'"&amp;$B$2&amp;"'!5:5"),0))),0)</f>
        <v>0</v>
      </c>
      <c r="CI70" s="22">
        <f t="shared" ca="1" si="1"/>
        <v>15182.073043132534</v>
      </c>
      <c r="CJ70" s="21">
        <f ca="1">IFERROR(INDIRECT("'"&amp;$B$2&amp;"'!"&amp;ADDRESS(MATCH($B70,INDIRECT("'"&amp;$B$2&amp;"'!$B$1:$B$1095"),0),MATCH(CJ$5,INDIRECT("'"&amp;$B$2&amp;"'!5:5"),0))),0)</f>
        <v>0</v>
      </c>
      <c r="CK70" s="21">
        <f ca="1">IFERROR(INDIRECT("'"&amp;$B$2&amp;"'!"&amp;ADDRESS(MATCH($B70,INDIRECT("'"&amp;$B$2&amp;"'!$B$1:$B$1095"),0),MATCH(CK$5,INDIRECT("'"&amp;$B$2&amp;"'!5:5"),0))),0)</f>
        <v>0</v>
      </c>
      <c r="CL70" s="22">
        <f t="shared" ca="1" si="2"/>
        <v>15182.073043132534</v>
      </c>
      <c r="CM70" s="21">
        <f ca="1">IFERROR(INDIRECT("'"&amp;$B$2&amp;"'!"&amp;ADDRESS(MATCH($B70,INDIRECT("'"&amp;$B$2&amp;"'!$B$1:$B$1095"),0),MATCH(CM$5,INDIRECT("'"&amp;$B$2&amp;"'!5:5"),0))),0)</f>
        <v>4480.547680194426</v>
      </c>
      <c r="CN70" s="21">
        <f ca="1">IFERROR(INDIRECT("'"&amp;$B$2&amp;"'!"&amp;ADDRESS(MATCH($B70,INDIRECT("'"&amp;$B$2&amp;"'!$B$1:$B$1095"),0),MATCH(CN$5,INDIRECT("'"&amp;$B$2&amp;"'!5:5"),0))),0)</f>
        <v>10701.525362938108</v>
      </c>
      <c r="CO70" s="22">
        <f t="shared" ca="1" si="3"/>
        <v>0</v>
      </c>
      <c r="CP70" s="21">
        <f ca="1">IFERROR(INDIRECT("'"&amp;$B$2&amp;"'!"&amp;ADDRESS(MATCH($B70,INDIRECT("'"&amp;$B$2&amp;"'!$B$1:$B$1095"),0),MATCH(CP$5,INDIRECT("'"&amp;$B$2&amp;"'!5:5"),0))),0)</f>
        <v>0</v>
      </c>
      <c r="CQ70" s="21">
        <f ca="1">IFERROR(INDIRECT("'"&amp;$B$2&amp;"'!"&amp;ADDRESS(MATCH($B70,INDIRECT("'"&amp;$B$2&amp;"'!$B$1:$B$1095"),0),MATCH(CQ$5,INDIRECT("'"&amp;$B$2&amp;"'!5:5"),0))),0)</f>
        <v>0</v>
      </c>
      <c r="CR70" s="21">
        <f ca="1">IFERROR(INDIRECT("'"&amp;$B$2&amp;"'!"&amp;ADDRESS(MATCH($B70,INDIRECT("'"&amp;$B$2&amp;"'!$B$1:$B$1095"),0),MATCH(CR$5,INDIRECT("'"&amp;$B$2&amp;"'!5:5"),0))),0)</f>
        <v>0</v>
      </c>
      <c r="CS70" s="21">
        <f ca="1">IFERROR(INDIRECT("'"&amp;$B$2&amp;"'!"&amp;ADDRESS(MATCH($B70,INDIRECT("'"&amp;$B$2&amp;"'!$B$1:$B$1095"),0),MATCH(CS$5,INDIRECT("'"&amp;$B$2&amp;"'!5:5"),0))),0)</f>
        <v>0</v>
      </c>
      <c r="CT70" s="21">
        <f ca="1">IFERROR(INDIRECT("'"&amp;$B$2&amp;"'!"&amp;ADDRESS(MATCH($B70,INDIRECT("'"&amp;$B$2&amp;"'!$B$1:$B$1095"),0),MATCH(CT$5,INDIRECT("'"&amp;$B$2&amp;"'!5:5"),0))),0)</f>
        <v>0</v>
      </c>
      <c r="CU70" s="22">
        <f t="shared" ca="1" si="8"/>
        <v>19746.358787157274</v>
      </c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</row>
    <row r="71" spans="1:226" ht="12.75" customHeight="1" x14ac:dyDescent="0.2">
      <c r="A71" s="67" t="s">
        <v>210</v>
      </c>
      <c r="B71" s="20">
        <v>3011</v>
      </c>
      <c r="C71" s="68" t="s">
        <v>198</v>
      </c>
      <c r="D71" s="22">
        <f t="shared" ca="1" si="0"/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IFERROR(INDIRECT("'"&amp;$B$2&amp;"'!"&amp;ADDRESS(MATCH($B71,INDIRECT("'"&amp;$B$2&amp;"'!$B$1:$B$1095"),0),MATCH(K$5,INDIRECT("'"&amp;$B$2&amp;"'!5:5"),0))),0)</f>
        <v>0</v>
      </c>
      <c r="L71" s="21">
        <f ca="1">IFERROR(INDIRECT("'"&amp;$B$2&amp;"'!"&amp;ADDRESS(MATCH($B71,INDIRECT("'"&amp;$B$2&amp;"'!$B$1:$B$1095"),0),MATCH(L$5,INDIRECT("'"&amp;$B$2&amp;"'!5:5"),0))),0)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IFERROR(INDIRECT("'"&amp;$B$2&amp;"'!"&amp;ADDRESS(MATCH($B71,INDIRECT("'"&amp;$B$2&amp;"'!$B$1:$B$1095"),0),MATCH(N$5,INDIRECT("'"&amp;$B$2&amp;"'!5:5"),0))),0)</f>
        <v>0</v>
      </c>
      <c r="O71" s="21">
        <f ca="1">IFERROR(INDIRECT("'"&amp;$B$2&amp;"'!"&amp;ADDRESS(MATCH($B71,INDIRECT("'"&amp;$B$2&amp;"'!$B$1:$B$1095"),0),MATCH(O$5,INDIRECT("'"&amp;$B$2&amp;"'!5:5"),0))),0)</f>
        <v>0</v>
      </c>
      <c r="P71" s="21">
        <f ca="1">IFERROR(INDIRECT("'"&amp;$B$2&amp;"'!"&amp;ADDRESS(MATCH($B71,INDIRECT("'"&amp;$B$2&amp;"'!$B$1:$B$1095"),0),MATCH(P$5,INDIRECT("'"&amp;$B$2&amp;"'!5:5"),0))),0)</f>
        <v>0</v>
      </c>
      <c r="Q71" s="21">
        <f ca="1">IFERROR(INDIRECT("'"&amp;$B$2&amp;"'!"&amp;ADDRESS(MATCH($B71,INDIRECT("'"&amp;$B$2&amp;"'!$B$1:$B$1095"),0),MATCH(Q$5,INDIRECT("'"&amp;$B$2&amp;"'!5:5"),0))),0)</f>
        <v>0</v>
      </c>
      <c r="R71" s="21">
        <f ca="1">IFERROR(INDIRECT("'"&amp;$B$2&amp;"'!"&amp;ADDRESS(MATCH($B71,INDIRECT("'"&amp;$B$2&amp;"'!$B$1:$B$1095"),0),MATCH(R$5,INDIRECT("'"&amp;$B$2&amp;"'!5:5"),0))),0)</f>
        <v>0</v>
      </c>
      <c r="S71" s="21">
        <f ca="1">IFERROR(INDIRECT("'"&amp;$B$2&amp;"'!"&amp;ADDRESS(MATCH($B71,INDIRECT("'"&amp;$B$2&amp;"'!$B$1:$B$1095"),0),MATCH(S$5,INDIRECT("'"&amp;$B$2&amp;"'!5:5"),0))),0)</f>
        <v>0</v>
      </c>
      <c r="T71" s="21">
        <f ca="1">IFERROR(INDIRECT("'"&amp;$B$2&amp;"'!"&amp;ADDRESS(MATCH($B71,INDIRECT("'"&amp;$B$2&amp;"'!$B$1:$B$1095"),0),MATCH(T$5,INDIRECT("'"&amp;$B$2&amp;"'!5:5"),0))),0)</f>
        <v>0</v>
      </c>
      <c r="U71" s="21">
        <f ca="1">IFERROR(INDIRECT("'"&amp;$B$2&amp;"'!"&amp;ADDRESS(MATCH($B71,INDIRECT("'"&amp;$B$2&amp;"'!$B$1:$B$1095"),0),MATCH(U$5,INDIRECT("'"&amp;$B$2&amp;"'!5:5"),0))),0)</f>
        <v>0</v>
      </c>
      <c r="V71" s="21">
        <f ca="1">IFERROR(INDIRECT("'"&amp;$B$2&amp;"'!"&amp;ADDRESS(MATCH($B71,INDIRECT("'"&amp;$B$2&amp;"'!$B$1:$B$1095"),0),MATCH(V$5,INDIRECT("'"&amp;$B$2&amp;"'!5:5"),0))),0)</f>
        <v>0</v>
      </c>
      <c r="W71" s="21">
        <f ca="1">IFERROR(INDIRECT("'"&amp;$B$2&amp;"'!"&amp;ADDRESS(MATCH($B71,INDIRECT("'"&amp;$B$2&amp;"'!$B$1:$B$1095"),0),MATCH(W$5,INDIRECT("'"&amp;$B$2&amp;"'!5:5"),0))),0)</f>
        <v>0</v>
      </c>
      <c r="X71" s="21">
        <f ca="1">IFERROR(INDIRECT("'"&amp;$B$2&amp;"'!"&amp;ADDRESS(MATCH($B71,INDIRECT("'"&amp;$B$2&amp;"'!$B$1:$B$1095"),0),MATCH(X$5,INDIRECT("'"&amp;$B$2&amp;"'!5:5"),0))),0)</f>
        <v>0</v>
      </c>
      <c r="Y71" s="21">
        <f ca="1">IFERROR(INDIRECT("'"&amp;$B$2&amp;"'!"&amp;ADDRESS(MATCH($B71,INDIRECT("'"&amp;$B$2&amp;"'!$B$1:$B$1095"),0),MATCH(Y$5,INDIRECT("'"&amp;$B$2&amp;"'!5:5"),0))),0)</f>
        <v>0</v>
      </c>
      <c r="Z71" s="21">
        <f ca="1">IFERROR(INDIRECT("'"&amp;$B$2&amp;"'!"&amp;ADDRESS(MATCH($B71,INDIRECT("'"&amp;$B$2&amp;"'!$B$1:$B$1095"),0),MATCH(Z$5,INDIRECT("'"&amp;$B$2&amp;"'!5:5"),0))),0)</f>
        <v>0</v>
      </c>
      <c r="AA71" s="21">
        <f ca="1">IFERROR(INDIRECT("'"&amp;$B$2&amp;"'!"&amp;ADDRESS(MATCH($B71,INDIRECT("'"&amp;$B$2&amp;"'!$B$1:$B$1095"),0),MATCH(AA$5,INDIRECT("'"&amp;$B$2&amp;"'!5:5"),0))),0)</f>
        <v>0</v>
      </c>
      <c r="AB71" s="21">
        <f ca="1">IFERROR(INDIRECT("'"&amp;$B$2&amp;"'!"&amp;ADDRESS(MATCH($B71,INDIRECT("'"&amp;$B$2&amp;"'!$B$1:$B$1095"),0),MATCH(AB$5,INDIRECT("'"&amp;$B$2&amp;"'!5:5"),0))),0)</f>
        <v>0</v>
      </c>
      <c r="AC71" s="21">
        <f ca="1">IFERROR(INDIRECT("'"&amp;$B$2&amp;"'!"&amp;ADDRESS(MATCH($B71,INDIRECT("'"&amp;$B$2&amp;"'!$B$1:$B$1095"),0),MATCH(AC$5,INDIRECT("'"&amp;$B$2&amp;"'!5:5"),0))),0)</f>
        <v>0</v>
      </c>
      <c r="AD71" s="21">
        <f ca="1">IFERROR(INDIRECT("'"&amp;$B$2&amp;"'!"&amp;ADDRESS(MATCH($B71,INDIRECT("'"&amp;$B$2&amp;"'!$B$1:$B$1095"),0),MATCH(AD$5,INDIRECT("'"&amp;$B$2&amp;"'!5:5"),0))),0)</f>
        <v>0</v>
      </c>
      <c r="AE71" s="21">
        <f ca="1">IFERROR(INDIRECT("'"&amp;$B$2&amp;"'!"&amp;ADDRESS(MATCH($B71,INDIRECT("'"&amp;$B$2&amp;"'!$B$1:$B$1095"),0),MATCH(AE$5,INDIRECT("'"&amp;$B$2&amp;"'!5:5"),0))),0)</f>
        <v>0</v>
      </c>
      <c r="AF71" s="21">
        <f ca="1">IFERROR(INDIRECT("'"&amp;$B$2&amp;"'!"&amp;ADDRESS(MATCH($B71,INDIRECT("'"&amp;$B$2&amp;"'!$B$1:$B$1095"),0),MATCH(AF$5,INDIRECT("'"&amp;$B$2&amp;"'!5:5"),0))),0)</f>
        <v>0</v>
      </c>
      <c r="AG71" s="21">
        <f ca="1">IFERROR(INDIRECT("'"&amp;$B$2&amp;"'!"&amp;ADDRESS(MATCH($B71,INDIRECT("'"&amp;$B$2&amp;"'!$B$1:$B$1095"),0),MATCH(AG$5,INDIRECT("'"&amp;$B$2&amp;"'!5:5"),0))),0)</f>
        <v>0</v>
      </c>
      <c r="AH71" s="21">
        <f ca="1">IFERROR(INDIRECT("'"&amp;$B$2&amp;"'!"&amp;ADDRESS(MATCH($B71,INDIRECT("'"&amp;$B$2&amp;"'!$B$1:$B$1095"),0),MATCH(AH$5,INDIRECT("'"&amp;$B$2&amp;"'!5:5"),0))),0)</f>
        <v>0</v>
      </c>
      <c r="AI71" s="21">
        <f ca="1">IFERROR(INDIRECT("'"&amp;$B$2&amp;"'!"&amp;ADDRESS(MATCH($B71,INDIRECT("'"&amp;$B$2&amp;"'!$B$1:$B$1095"),0),MATCH(AI$5,INDIRECT("'"&amp;$B$2&amp;"'!5:5"),0))),0)</f>
        <v>0</v>
      </c>
      <c r="AJ71" s="21">
        <f ca="1">IFERROR(INDIRECT("'"&amp;$B$2&amp;"'!"&amp;ADDRESS(MATCH($B71,INDIRECT("'"&amp;$B$2&amp;"'!$B$1:$B$1095"),0),MATCH(AJ$5,INDIRECT("'"&amp;$B$2&amp;"'!5:5"),0))),0)</f>
        <v>0</v>
      </c>
      <c r="AK71" s="21">
        <f ca="1">IFERROR(INDIRECT("'"&amp;$B$2&amp;"'!"&amp;ADDRESS(MATCH($B71,INDIRECT("'"&amp;$B$2&amp;"'!$B$1:$B$1095"),0),MATCH(AK$5,INDIRECT("'"&amp;$B$2&amp;"'!5:5"),0))),0)</f>
        <v>0</v>
      </c>
      <c r="AL71" s="21">
        <f ca="1">IFERROR(INDIRECT("'"&amp;$B$2&amp;"'!"&amp;ADDRESS(MATCH($B71,INDIRECT("'"&amp;$B$2&amp;"'!$B$1:$B$1095"),0),MATCH(AL$5,INDIRECT("'"&amp;$B$2&amp;"'!5:5"),0))),0)</f>
        <v>0</v>
      </c>
      <c r="AM71" s="21">
        <f ca="1">IFERROR(INDIRECT("'"&amp;$B$2&amp;"'!"&amp;ADDRESS(MATCH($B71,INDIRECT("'"&amp;$B$2&amp;"'!$B$1:$B$1095"),0),MATCH(AM$5,INDIRECT("'"&amp;$B$2&amp;"'!5:5"),0))),0)</f>
        <v>0</v>
      </c>
      <c r="AN71" s="21">
        <f ca="1">IFERROR(INDIRECT("'"&amp;$B$2&amp;"'!"&amp;ADDRESS(MATCH($B71,INDIRECT("'"&amp;$B$2&amp;"'!$B$1:$B$1095"),0),MATCH(AN$5,INDIRECT("'"&amp;$B$2&amp;"'!5:5"),0))),0)</f>
        <v>0</v>
      </c>
      <c r="AO71" s="21">
        <f ca="1">IFERROR(INDIRECT("'"&amp;$B$2&amp;"'!"&amp;ADDRESS(MATCH($B71,INDIRECT("'"&amp;$B$2&amp;"'!$B$1:$B$1095"),0),MATCH(AO$5,INDIRECT("'"&amp;$B$2&amp;"'!5:5"),0))),0)</f>
        <v>0</v>
      </c>
      <c r="AP71" s="21">
        <f ca="1">IFERROR(INDIRECT("'"&amp;$B$2&amp;"'!"&amp;ADDRESS(MATCH($B71,INDIRECT("'"&amp;$B$2&amp;"'!$B$1:$B$1095"),0),MATCH(AP$5,INDIRECT("'"&amp;$B$2&amp;"'!5:5"),0))),0)</f>
        <v>0</v>
      </c>
      <c r="AQ71" s="21">
        <f ca="1">IFERROR(INDIRECT("'"&amp;$B$2&amp;"'!"&amp;ADDRESS(MATCH($B71,INDIRECT("'"&amp;$B$2&amp;"'!$B$1:$B$1095"),0),MATCH(AQ$5,INDIRECT("'"&amp;$B$2&amp;"'!5:5"),0))),0)</f>
        <v>0</v>
      </c>
      <c r="AR71" s="21">
        <f ca="1">IFERROR(INDIRECT("'"&amp;$B$2&amp;"'!"&amp;ADDRESS(MATCH($B71,INDIRECT("'"&amp;$B$2&amp;"'!$B$1:$B$1095"),0),MATCH(AR$5,INDIRECT("'"&amp;$B$2&amp;"'!5:5"),0))),0)</f>
        <v>0</v>
      </c>
      <c r="AS71" s="21">
        <f ca="1">IFERROR(INDIRECT("'"&amp;$B$2&amp;"'!"&amp;ADDRESS(MATCH($B71,INDIRECT("'"&amp;$B$2&amp;"'!$B$1:$B$1095"),0),MATCH(AS$5,INDIRECT("'"&amp;$B$2&amp;"'!5:5"),0))),0)</f>
        <v>0</v>
      </c>
      <c r="AT71" s="21">
        <f ca="1">IFERROR(INDIRECT("'"&amp;$B$2&amp;"'!"&amp;ADDRESS(MATCH($B71,INDIRECT("'"&amp;$B$2&amp;"'!$B$1:$B$1095"),0),MATCH(AT$5,INDIRECT("'"&amp;$B$2&amp;"'!5:5"),0))),0)</f>
        <v>0</v>
      </c>
      <c r="AU71" s="21">
        <f ca="1">IFERROR(INDIRECT("'"&amp;$B$2&amp;"'!"&amp;ADDRESS(MATCH($B71,INDIRECT("'"&amp;$B$2&amp;"'!$B$1:$B$1095"),0),MATCH(AU$5,INDIRECT("'"&amp;$B$2&amp;"'!5:5"),0))),0)</f>
        <v>0</v>
      </c>
      <c r="AV71" s="21">
        <f ca="1">IFERROR(INDIRECT("'"&amp;$B$2&amp;"'!"&amp;ADDRESS(MATCH($B71,INDIRECT("'"&amp;$B$2&amp;"'!$B$1:$B$1095"),0),MATCH(AV$5,INDIRECT("'"&amp;$B$2&amp;"'!5:5"),0))),0)</f>
        <v>0</v>
      </c>
      <c r="AW71" s="21">
        <f ca="1">IFERROR(INDIRECT("'"&amp;$B$2&amp;"'!"&amp;ADDRESS(MATCH($B71,INDIRECT("'"&amp;$B$2&amp;"'!$B$1:$B$1095"),0),MATCH(AW$5,INDIRECT("'"&amp;$B$2&amp;"'!5:5"),0))),0)</f>
        <v>0</v>
      </c>
      <c r="AX71" s="21">
        <f ca="1">IFERROR(INDIRECT("'"&amp;$B$2&amp;"'!"&amp;ADDRESS(MATCH($B71,INDIRECT("'"&amp;$B$2&amp;"'!$B$1:$B$1095"),0),MATCH(AX$5,INDIRECT("'"&amp;$B$2&amp;"'!5:5"),0))),0)</f>
        <v>0</v>
      </c>
      <c r="AY71" s="21">
        <f ca="1">IFERROR(INDIRECT("'"&amp;$B$2&amp;"'!"&amp;ADDRESS(MATCH($B71,INDIRECT("'"&amp;$B$2&amp;"'!$B$1:$B$1095"),0),MATCH(AY$5,INDIRECT("'"&amp;$B$2&amp;"'!5:5"),0))),0)</f>
        <v>0</v>
      </c>
      <c r="AZ71" s="21">
        <f ca="1">IFERROR(INDIRECT("'"&amp;$B$2&amp;"'!"&amp;ADDRESS(MATCH($B71,INDIRECT("'"&amp;$B$2&amp;"'!$B$1:$B$1095"),0),MATCH(AZ$5,INDIRECT("'"&amp;$B$2&amp;"'!5:5"),0))),0)</f>
        <v>0</v>
      </c>
      <c r="BA71" s="21">
        <f ca="1">IFERROR(INDIRECT("'"&amp;$B$2&amp;"'!"&amp;ADDRESS(MATCH($B71,INDIRECT("'"&amp;$B$2&amp;"'!$B$1:$B$1095"),0),MATCH(BA$5,INDIRECT("'"&amp;$B$2&amp;"'!5:5"),0))),0)</f>
        <v>0</v>
      </c>
      <c r="BB71" s="21">
        <f ca="1">IFERROR(INDIRECT("'"&amp;$B$2&amp;"'!"&amp;ADDRESS(MATCH($B71,INDIRECT("'"&amp;$B$2&amp;"'!$B$1:$B$1095"),0),MATCH(BB$5,INDIRECT("'"&amp;$B$2&amp;"'!5:5"),0))),0)</f>
        <v>0</v>
      </c>
      <c r="BC71" s="21">
        <f ca="1">IFERROR(INDIRECT("'"&amp;$B$2&amp;"'!"&amp;ADDRESS(MATCH($B71,INDIRECT("'"&amp;$B$2&amp;"'!$B$1:$B$1095"),0),MATCH(BC$5,INDIRECT("'"&amp;$B$2&amp;"'!5:5"),0))),0)</f>
        <v>0</v>
      </c>
      <c r="BD71" s="21">
        <f ca="1">IFERROR(INDIRECT("'"&amp;$B$2&amp;"'!"&amp;ADDRESS(MATCH($B71,INDIRECT("'"&amp;$B$2&amp;"'!$B$1:$B$1095"),0),MATCH(BD$5,INDIRECT("'"&amp;$B$2&amp;"'!5:5"),0))),0)</f>
        <v>7892.5780821917797</v>
      </c>
      <c r="BE71" s="21">
        <f ca="1">IFERROR(INDIRECT("'"&amp;$B$2&amp;"'!"&amp;ADDRESS(MATCH($B71,INDIRECT("'"&amp;$B$2&amp;"'!$B$1:$B$1095"),0),MATCH(BE$5,INDIRECT("'"&amp;$B$2&amp;"'!5:5"),0))),0)</f>
        <v>0</v>
      </c>
      <c r="BF71" s="21">
        <f ca="1">IFERROR(INDIRECT("'"&amp;$B$2&amp;"'!"&amp;ADDRESS(MATCH($B71,INDIRECT("'"&amp;$B$2&amp;"'!$B$1:$B$1095"),0),MATCH(BF$5,INDIRECT("'"&amp;$B$2&amp;"'!5:5"),0))),0)</f>
        <v>0</v>
      </c>
      <c r="BG71" s="21">
        <f ca="1">IFERROR(INDIRECT("'"&amp;$B$2&amp;"'!"&amp;ADDRESS(MATCH($B71,INDIRECT("'"&amp;$B$2&amp;"'!$B$1:$B$1095"),0),MATCH(BG$5,INDIRECT("'"&amp;$B$2&amp;"'!5:5"),0))),0)</f>
        <v>0</v>
      </c>
      <c r="BH71" s="21">
        <f ca="1">IFERROR(INDIRECT("'"&amp;$B$2&amp;"'!"&amp;ADDRESS(MATCH($B71,INDIRECT("'"&amp;$B$2&amp;"'!$B$1:$B$1095"),0),MATCH(BH$5,INDIRECT("'"&amp;$B$2&amp;"'!5:5"),0))),0)</f>
        <v>0</v>
      </c>
      <c r="BI71" s="21">
        <f ca="1">IFERROR(INDIRECT("'"&amp;$B$2&amp;"'!"&amp;ADDRESS(MATCH($B71,INDIRECT("'"&amp;$B$2&amp;"'!$B$1:$B$1095"),0),MATCH(BI$5,INDIRECT("'"&amp;$B$2&amp;"'!5:5"),0))),0)</f>
        <v>0</v>
      </c>
      <c r="BJ71" s="21">
        <f ca="1">IFERROR(INDIRECT("'"&amp;$B$2&amp;"'!"&amp;ADDRESS(MATCH($B71,INDIRECT("'"&amp;$B$2&amp;"'!$B$1:$B$1095"),0),MATCH(BJ$5,INDIRECT("'"&amp;$B$2&amp;"'!5:5"),0))),0)</f>
        <v>0</v>
      </c>
      <c r="BK71" s="21">
        <f ca="1">IFERROR(INDIRECT("'"&amp;$B$2&amp;"'!"&amp;ADDRESS(MATCH($B71,INDIRECT("'"&amp;$B$2&amp;"'!$B$1:$B$1095"),0),MATCH(BK$5,INDIRECT("'"&amp;$B$2&amp;"'!5:5"),0))),0)</f>
        <v>0</v>
      </c>
      <c r="BL71" s="21">
        <f ca="1">IFERROR(INDIRECT("'"&amp;$B$2&amp;"'!"&amp;ADDRESS(MATCH($B71,INDIRECT("'"&amp;$B$2&amp;"'!$B$1:$B$1095"),0),MATCH(BL$5,INDIRECT("'"&amp;$B$2&amp;"'!5:5"),0))),0)</f>
        <v>0</v>
      </c>
      <c r="BM71" s="21">
        <f ca="1">IFERROR(INDIRECT("'"&amp;$B$2&amp;"'!"&amp;ADDRESS(MATCH($B71,INDIRECT("'"&amp;$B$2&amp;"'!$B$1:$B$1095"),0),MATCH(BM$5,INDIRECT("'"&amp;$B$2&amp;"'!5:5"),0))),0)</f>
        <v>0</v>
      </c>
      <c r="BN71" s="21">
        <f ca="1">IFERROR(INDIRECT("'"&amp;$B$2&amp;"'!"&amp;ADDRESS(MATCH($B71,INDIRECT("'"&amp;$B$2&amp;"'!$B$1:$B$1095"),0),MATCH(BN$5,INDIRECT("'"&amp;$B$2&amp;"'!5:5"),0))),0)</f>
        <v>0</v>
      </c>
      <c r="BO71" s="21">
        <f ca="1">IFERROR(INDIRECT("'"&amp;$B$2&amp;"'!"&amp;ADDRESS(MATCH($B71,INDIRECT("'"&amp;$B$2&amp;"'!$B$1:$B$1095"),0),MATCH(BO$5,INDIRECT("'"&amp;$B$2&amp;"'!5:5"),0))),0)</f>
        <v>0</v>
      </c>
      <c r="BP71" s="21">
        <f ca="1">IFERROR(INDIRECT("'"&amp;$B$2&amp;"'!"&amp;ADDRESS(MATCH($B71,INDIRECT("'"&amp;$B$2&amp;"'!$B$1:$B$1095"),0),MATCH(BP$5,INDIRECT("'"&amp;$B$2&amp;"'!5:5"),0))),0)</f>
        <v>0</v>
      </c>
      <c r="BQ71" s="21">
        <f ca="1">IFERROR(INDIRECT("'"&amp;$B$2&amp;"'!"&amp;ADDRESS(MATCH($B71,INDIRECT("'"&amp;$B$2&amp;"'!$B$1:$B$1095"),0),MATCH(BQ$5,INDIRECT("'"&amp;$B$2&amp;"'!5:5"),0))),0)</f>
        <v>0</v>
      </c>
      <c r="BR71" s="21">
        <f ca="1">IFERROR(INDIRECT("'"&amp;$B$2&amp;"'!"&amp;ADDRESS(MATCH($B71,INDIRECT("'"&amp;$B$2&amp;"'!$B$1:$B$1095"),0),MATCH(BR$5,INDIRECT("'"&amp;$B$2&amp;"'!5:5"),0))),0)</f>
        <v>0</v>
      </c>
      <c r="BS71" s="21">
        <f ca="1">IFERROR(INDIRECT("'"&amp;$B$2&amp;"'!"&amp;ADDRESS(MATCH($B71,INDIRECT("'"&amp;$B$2&amp;"'!$B$1:$B$1095"),0),MATCH(BS$5,INDIRECT("'"&amp;$B$2&amp;"'!5:5"),0))),0)</f>
        <v>0</v>
      </c>
      <c r="BT71" s="21">
        <f ca="1">IFERROR(INDIRECT("'"&amp;$B$2&amp;"'!"&amp;ADDRESS(MATCH($B71,INDIRECT("'"&amp;$B$2&amp;"'!$B$1:$B$1095"),0),MATCH(BT$5,INDIRECT("'"&amp;$B$2&amp;"'!5:5"),0))),0)</f>
        <v>0</v>
      </c>
      <c r="BU71" s="21">
        <f ca="1">IFERROR(INDIRECT("'"&amp;$B$2&amp;"'!"&amp;ADDRESS(MATCH($B71,INDIRECT("'"&amp;$B$2&amp;"'!$B$1:$B$1095"),0),MATCH(BU$5,INDIRECT("'"&amp;$B$2&amp;"'!5:5"),0))),0)</f>
        <v>0</v>
      </c>
      <c r="BV71" s="21">
        <f ca="1">IFERROR(INDIRECT("'"&amp;$B$2&amp;"'!"&amp;ADDRESS(MATCH($B71,INDIRECT("'"&amp;$B$2&amp;"'!$B$1:$B$1095"),0),MATCH(BV$5,INDIRECT("'"&amp;$B$2&amp;"'!5:5"),0))),0)</f>
        <v>0</v>
      </c>
      <c r="BW71" s="21">
        <f ca="1">IFERROR(INDIRECT("'"&amp;$B$2&amp;"'!"&amp;ADDRESS(MATCH($B71,INDIRECT("'"&amp;$B$2&amp;"'!$B$1:$B$1095"),0),MATCH(BW$5,INDIRECT("'"&amp;$B$2&amp;"'!5:5"),0))),0)</f>
        <v>0</v>
      </c>
      <c r="BX71" s="21">
        <f ca="1">IFERROR(INDIRECT("'"&amp;$B$2&amp;"'!"&amp;ADDRESS(MATCH($B71,INDIRECT("'"&amp;$B$2&amp;"'!$B$1:$B$1095"),0),MATCH(BX$5,INDIRECT("'"&amp;$B$2&amp;"'!5:5"),0))),0)</f>
        <v>0</v>
      </c>
      <c r="BY71" s="21">
        <f ca="1">IFERROR(INDIRECT("'"&amp;$B$2&amp;"'!"&amp;ADDRESS(MATCH($B71,INDIRECT("'"&amp;$B$2&amp;"'!$B$1:$B$1095"),0),MATCH(BY$5,INDIRECT("'"&amp;$B$2&amp;"'!5:5"),0))),0)</f>
        <v>0</v>
      </c>
      <c r="BZ71" s="21">
        <f ca="1">IFERROR(INDIRECT("'"&amp;$B$2&amp;"'!"&amp;ADDRESS(MATCH($B71,INDIRECT("'"&amp;$B$2&amp;"'!$B$1:$B$1095"),0),MATCH(BZ$5,INDIRECT("'"&amp;$B$2&amp;"'!5:5"),0))),0)</f>
        <v>0</v>
      </c>
      <c r="CA71" s="21">
        <f ca="1">IFERROR(INDIRECT("'"&amp;$B$2&amp;"'!"&amp;ADDRESS(MATCH($B71,INDIRECT("'"&amp;$B$2&amp;"'!$B$1:$B$1095"),0),MATCH(CA$5,INDIRECT("'"&amp;$B$2&amp;"'!5:5"),0))),0)</f>
        <v>0</v>
      </c>
      <c r="CB71" s="21">
        <f ca="1">IFERROR(INDIRECT("'"&amp;$B$2&amp;"'!"&amp;ADDRESS(MATCH($B71,INDIRECT("'"&amp;$B$2&amp;"'!$B$1:$B$1095"),0),MATCH(CB$5,INDIRECT("'"&amp;$B$2&amp;"'!5:5"),0))),0)</f>
        <v>0</v>
      </c>
      <c r="CC71" s="21">
        <f ca="1">IFERROR(INDIRECT("'"&amp;$B$2&amp;"'!"&amp;ADDRESS(MATCH($B71,INDIRECT("'"&amp;$B$2&amp;"'!$B$1:$B$1095"),0),MATCH(CC$5,INDIRECT("'"&amp;$B$2&amp;"'!5:5"),0))),0)</f>
        <v>0</v>
      </c>
      <c r="CD71" s="21">
        <f ca="1">IFERROR(INDIRECT("'"&amp;$B$2&amp;"'!"&amp;ADDRESS(MATCH($B71,INDIRECT("'"&amp;$B$2&amp;"'!$B$1:$B$1095"),0),MATCH(CD$5,INDIRECT("'"&amp;$B$2&amp;"'!5:5"),0))),0)</f>
        <v>0</v>
      </c>
      <c r="CE71" s="21">
        <f ca="1">IFERROR(INDIRECT("'"&amp;$B$2&amp;"'!"&amp;ADDRESS(MATCH($B71,INDIRECT("'"&amp;$B$2&amp;"'!$B$1:$B$1095"),0),MATCH(CE$5,INDIRECT("'"&amp;$B$2&amp;"'!5:5"),0))),0)</f>
        <v>0</v>
      </c>
      <c r="CF71" s="21">
        <f ca="1">IFERROR(INDIRECT("'"&amp;$B$2&amp;"'!"&amp;ADDRESS(MATCH($B71,INDIRECT("'"&amp;$B$2&amp;"'!$B$1:$B$1095"),0),MATCH(CF$5,INDIRECT("'"&amp;$B$2&amp;"'!5:5"),0))),0)</f>
        <v>0</v>
      </c>
      <c r="CG71" s="21">
        <f ca="1">IFERROR(INDIRECT("'"&amp;$B$2&amp;"'!"&amp;ADDRESS(MATCH($B71,INDIRECT("'"&amp;$B$2&amp;"'!$B$1:$B$1095"),0),MATCH(CG$5,INDIRECT("'"&amp;$B$2&amp;"'!5:5"),0))),0)</f>
        <v>0</v>
      </c>
      <c r="CH71" s="21">
        <f ca="1">IFERROR(INDIRECT("'"&amp;$B$2&amp;"'!"&amp;ADDRESS(MATCH($B71,INDIRECT("'"&amp;$B$2&amp;"'!$B$1:$B$1095"),0),MATCH(CH$5,INDIRECT("'"&amp;$B$2&amp;"'!5:5"),0))),0)</f>
        <v>0</v>
      </c>
      <c r="CI71" s="22">
        <f t="shared" ca="1" si="1"/>
        <v>6</v>
      </c>
      <c r="CJ71" s="21">
        <f ca="1">IFERROR(INDIRECT("'"&amp;$B$2&amp;"'!"&amp;ADDRESS(MATCH($B71,INDIRECT("'"&amp;$B$2&amp;"'!$B$1:$B$1095"),0),MATCH(CJ$5,INDIRECT("'"&amp;$B$2&amp;"'!5:5"),0))),0)</f>
        <v>0</v>
      </c>
      <c r="CK71" s="21">
        <f ca="1">IFERROR(INDIRECT("'"&amp;$B$2&amp;"'!"&amp;ADDRESS(MATCH($B71,INDIRECT("'"&amp;$B$2&amp;"'!$B$1:$B$1095"),0),MATCH(CK$5,INDIRECT("'"&amp;$B$2&amp;"'!5:5"),0))),0)</f>
        <v>0</v>
      </c>
      <c r="CL71" s="22">
        <f t="shared" ca="1" si="2"/>
        <v>6</v>
      </c>
      <c r="CM71" s="21">
        <f ca="1">IFERROR(INDIRECT("'"&amp;$B$2&amp;"'!"&amp;ADDRESS(MATCH($B71,INDIRECT("'"&amp;$B$2&amp;"'!$B$1:$B$1095"),0),MATCH(CM$5,INDIRECT("'"&amp;$B$2&amp;"'!5:5"),0))),0)</f>
        <v>0</v>
      </c>
      <c r="CN71" s="21">
        <f ca="1">IFERROR(INDIRECT("'"&amp;$B$2&amp;"'!"&amp;ADDRESS(MATCH($B71,INDIRECT("'"&amp;$B$2&amp;"'!$B$1:$B$1095"),0),MATCH(CN$5,INDIRECT("'"&amp;$B$2&amp;"'!5:5"),0))),0)</f>
        <v>6</v>
      </c>
      <c r="CO71" s="22">
        <f t="shared" ca="1" si="3"/>
        <v>0</v>
      </c>
      <c r="CP71" s="21">
        <f ca="1">IFERROR(INDIRECT("'"&amp;$B$2&amp;"'!"&amp;ADDRESS(MATCH($B71,INDIRECT("'"&amp;$B$2&amp;"'!$B$1:$B$1095"),0),MATCH(CP$5,INDIRECT("'"&amp;$B$2&amp;"'!5:5"),0))),0)</f>
        <v>0</v>
      </c>
      <c r="CQ71" s="21">
        <f ca="1">IFERROR(INDIRECT("'"&amp;$B$2&amp;"'!"&amp;ADDRESS(MATCH($B71,INDIRECT("'"&amp;$B$2&amp;"'!$B$1:$B$1095"),0),MATCH(CQ$5,INDIRECT("'"&amp;$B$2&amp;"'!5:5"),0))),0)</f>
        <v>0</v>
      </c>
      <c r="CR71" s="21">
        <f ca="1">IFERROR(INDIRECT("'"&amp;$B$2&amp;"'!"&amp;ADDRESS(MATCH($B71,INDIRECT("'"&amp;$B$2&amp;"'!$B$1:$B$1095"),0),MATCH(CR$5,INDIRECT("'"&amp;$B$2&amp;"'!5:5"),0))),0)</f>
        <v>0</v>
      </c>
      <c r="CS71" s="21">
        <f ca="1">IFERROR(INDIRECT("'"&amp;$B$2&amp;"'!"&amp;ADDRESS(MATCH($B71,INDIRECT("'"&amp;$B$2&amp;"'!$B$1:$B$1095"),0),MATCH(CS$5,INDIRECT("'"&amp;$B$2&amp;"'!5:5"),0))),0)</f>
        <v>0</v>
      </c>
      <c r="CT71" s="21">
        <f ca="1">IFERROR(INDIRECT("'"&amp;$B$2&amp;"'!"&amp;ADDRESS(MATCH($B71,INDIRECT("'"&amp;$B$2&amp;"'!$B$1:$B$1095"),0),MATCH(CT$5,INDIRECT("'"&amp;$B$2&amp;"'!5:5"),0))),0)</f>
        <v>0</v>
      </c>
      <c r="CU71" s="22">
        <f t="shared" ca="1" si="8"/>
        <v>7898.5780821917797</v>
      </c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</row>
    <row r="72" spans="1:226" ht="12.75" customHeight="1" x14ac:dyDescent="0.2">
      <c r="A72" s="67" t="s">
        <v>211</v>
      </c>
      <c r="B72" s="20">
        <v>3012</v>
      </c>
      <c r="C72" s="68" t="s">
        <v>198</v>
      </c>
      <c r="D72" s="22">
        <f t="shared" ref="D72:D76" ca="1" si="9">+E72+F72+G72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IFERROR(INDIRECT("'"&amp;$B$2&amp;"'!"&amp;ADDRESS(MATCH($B72,INDIRECT("'"&amp;$B$2&amp;"'!$B$1:$B$1095"),0),MATCH(K$5,INDIRECT("'"&amp;$B$2&amp;"'!5:5"),0))),0)</f>
        <v>0</v>
      </c>
      <c r="L72" s="21">
        <f ca="1">IFERROR(INDIRECT("'"&amp;$B$2&amp;"'!"&amp;ADDRESS(MATCH($B72,INDIRECT("'"&amp;$B$2&amp;"'!$B$1:$B$1095"),0),MATCH(L$5,INDIRECT("'"&amp;$B$2&amp;"'!5:5"),0))),0)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IFERROR(INDIRECT("'"&amp;$B$2&amp;"'!"&amp;ADDRESS(MATCH($B72,INDIRECT("'"&amp;$B$2&amp;"'!$B$1:$B$1095"),0),MATCH(N$5,INDIRECT("'"&amp;$B$2&amp;"'!5:5"),0))),0)</f>
        <v>0</v>
      </c>
      <c r="O72" s="21">
        <f ca="1">IFERROR(INDIRECT("'"&amp;$B$2&amp;"'!"&amp;ADDRESS(MATCH($B72,INDIRECT("'"&amp;$B$2&amp;"'!$B$1:$B$1095"),0),MATCH(O$5,INDIRECT("'"&amp;$B$2&amp;"'!5:5"),0))),0)</f>
        <v>0</v>
      </c>
      <c r="P72" s="21">
        <f ca="1">IFERROR(INDIRECT("'"&amp;$B$2&amp;"'!"&amp;ADDRESS(MATCH($B72,INDIRECT("'"&amp;$B$2&amp;"'!$B$1:$B$1095"),0),MATCH(P$5,INDIRECT("'"&amp;$B$2&amp;"'!5:5"),0))),0)</f>
        <v>0</v>
      </c>
      <c r="Q72" s="21">
        <f ca="1">IFERROR(INDIRECT("'"&amp;$B$2&amp;"'!"&amp;ADDRESS(MATCH($B72,INDIRECT("'"&amp;$B$2&amp;"'!$B$1:$B$1095"),0),MATCH(Q$5,INDIRECT("'"&amp;$B$2&amp;"'!5:5"),0))),0)</f>
        <v>0</v>
      </c>
      <c r="R72" s="21">
        <f ca="1">IFERROR(INDIRECT("'"&amp;$B$2&amp;"'!"&amp;ADDRESS(MATCH($B72,INDIRECT("'"&amp;$B$2&amp;"'!$B$1:$B$1095"),0),MATCH(R$5,INDIRECT("'"&amp;$B$2&amp;"'!5:5"),0))),0)</f>
        <v>0</v>
      </c>
      <c r="S72" s="21">
        <f ca="1">IFERROR(INDIRECT("'"&amp;$B$2&amp;"'!"&amp;ADDRESS(MATCH($B72,INDIRECT("'"&amp;$B$2&amp;"'!$B$1:$B$1095"),0),MATCH(S$5,INDIRECT("'"&amp;$B$2&amp;"'!5:5"),0))),0)</f>
        <v>0</v>
      </c>
      <c r="T72" s="21">
        <f ca="1">IFERROR(INDIRECT("'"&amp;$B$2&amp;"'!"&amp;ADDRESS(MATCH($B72,INDIRECT("'"&amp;$B$2&amp;"'!$B$1:$B$1095"),0),MATCH(T$5,INDIRECT("'"&amp;$B$2&amp;"'!5:5"),0))),0)</f>
        <v>0</v>
      </c>
      <c r="U72" s="21">
        <f ca="1">IFERROR(INDIRECT("'"&amp;$B$2&amp;"'!"&amp;ADDRESS(MATCH($B72,INDIRECT("'"&amp;$B$2&amp;"'!$B$1:$B$1095"),0),MATCH(U$5,INDIRECT("'"&amp;$B$2&amp;"'!5:5"),0))),0)</f>
        <v>0</v>
      </c>
      <c r="V72" s="21">
        <f ca="1">IFERROR(INDIRECT("'"&amp;$B$2&amp;"'!"&amp;ADDRESS(MATCH($B72,INDIRECT("'"&amp;$B$2&amp;"'!$B$1:$B$1095"),0),MATCH(V$5,INDIRECT("'"&amp;$B$2&amp;"'!5:5"),0))),0)</f>
        <v>0</v>
      </c>
      <c r="W72" s="21">
        <f ca="1">IFERROR(INDIRECT("'"&amp;$B$2&amp;"'!"&amp;ADDRESS(MATCH($B72,INDIRECT("'"&amp;$B$2&amp;"'!$B$1:$B$1095"),0),MATCH(W$5,INDIRECT("'"&amp;$B$2&amp;"'!5:5"),0))),0)</f>
        <v>0</v>
      </c>
      <c r="X72" s="21">
        <f ca="1">IFERROR(INDIRECT("'"&amp;$B$2&amp;"'!"&amp;ADDRESS(MATCH($B72,INDIRECT("'"&amp;$B$2&amp;"'!$B$1:$B$1095"),0),MATCH(X$5,INDIRECT("'"&amp;$B$2&amp;"'!5:5"),0))),0)</f>
        <v>0</v>
      </c>
      <c r="Y72" s="21">
        <f ca="1">IFERROR(INDIRECT("'"&amp;$B$2&amp;"'!"&amp;ADDRESS(MATCH($B72,INDIRECT("'"&amp;$B$2&amp;"'!$B$1:$B$1095"),0),MATCH(Y$5,INDIRECT("'"&amp;$B$2&amp;"'!5:5"),0))),0)</f>
        <v>0</v>
      </c>
      <c r="Z72" s="21">
        <f ca="1">IFERROR(INDIRECT("'"&amp;$B$2&amp;"'!"&amp;ADDRESS(MATCH($B72,INDIRECT("'"&amp;$B$2&amp;"'!$B$1:$B$1095"),0),MATCH(Z$5,INDIRECT("'"&amp;$B$2&amp;"'!5:5"),0))),0)</f>
        <v>0</v>
      </c>
      <c r="AA72" s="21">
        <f ca="1">IFERROR(INDIRECT("'"&amp;$B$2&amp;"'!"&amp;ADDRESS(MATCH($B72,INDIRECT("'"&amp;$B$2&amp;"'!$B$1:$B$1095"),0),MATCH(AA$5,INDIRECT("'"&amp;$B$2&amp;"'!5:5"),0))),0)</f>
        <v>0</v>
      </c>
      <c r="AB72" s="21">
        <f ca="1">IFERROR(INDIRECT("'"&amp;$B$2&amp;"'!"&amp;ADDRESS(MATCH($B72,INDIRECT("'"&amp;$B$2&amp;"'!$B$1:$B$1095"),0),MATCH(AB$5,INDIRECT("'"&amp;$B$2&amp;"'!5:5"),0))),0)</f>
        <v>0</v>
      </c>
      <c r="AC72" s="21">
        <f ca="1">IFERROR(INDIRECT("'"&amp;$B$2&amp;"'!"&amp;ADDRESS(MATCH($B72,INDIRECT("'"&amp;$B$2&amp;"'!$B$1:$B$1095"),0),MATCH(AC$5,INDIRECT("'"&amp;$B$2&amp;"'!5:5"),0))),0)</f>
        <v>0</v>
      </c>
      <c r="AD72" s="21">
        <f ca="1">IFERROR(INDIRECT("'"&amp;$B$2&amp;"'!"&amp;ADDRESS(MATCH($B72,INDIRECT("'"&amp;$B$2&amp;"'!$B$1:$B$1095"),0),MATCH(AD$5,INDIRECT("'"&amp;$B$2&amp;"'!5:5"),0))),0)</f>
        <v>0</v>
      </c>
      <c r="AE72" s="21">
        <f ca="1">IFERROR(INDIRECT("'"&amp;$B$2&amp;"'!"&amp;ADDRESS(MATCH($B72,INDIRECT("'"&amp;$B$2&amp;"'!$B$1:$B$1095"),0),MATCH(AE$5,INDIRECT("'"&amp;$B$2&amp;"'!5:5"),0))),0)</f>
        <v>0</v>
      </c>
      <c r="AF72" s="21">
        <f ca="1">IFERROR(INDIRECT("'"&amp;$B$2&amp;"'!"&amp;ADDRESS(MATCH($B72,INDIRECT("'"&amp;$B$2&amp;"'!$B$1:$B$1095"),0),MATCH(AF$5,INDIRECT("'"&amp;$B$2&amp;"'!5:5"),0))),0)</f>
        <v>0</v>
      </c>
      <c r="AG72" s="21">
        <f ca="1">IFERROR(INDIRECT("'"&amp;$B$2&amp;"'!"&amp;ADDRESS(MATCH($B72,INDIRECT("'"&amp;$B$2&amp;"'!$B$1:$B$1095"),0),MATCH(AG$5,INDIRECT("'"&amp;$B$2&amp;"'!5:5"),0))),0)</f>
        <v>0</v>
      </c>
      <c r="AH72" s="21">
        <f ca="1">IFERROR(INDIRECT("'"&amp;$B$2&amp;"'!"&amp;ADDRESS(MATCH($B72,INDIRECT("'"&amp;$B$2&amp;"'!$B$1:$B$1095"),0),MATCH(AH$5,INDIRECT("'"&amp;$B$2&amp;"'!5:5"),0))),0)</f>
        <v>0</v>
      </c>
      <c r="AI72" s="21">
        <f ca="1">IFERROR(INDIRECT("'"&amp;$B$2&amp;"'!"&amp;ADDRESS(MATCH($B72,INDIRECT("'"&amp;$B$2&amp;"'!$B$1:$B$1095"),0),MATCH(AI$5,INDIRECT("'"&amp;$B$2&amp;"'!5:5"),0))),0)</f>
        <v>0</v>
      </c>
      <c r="AJ72" s="21">
        <f ca="1">IFERROR(INDIRECT("'"&amp;$B$2&amp;"'!"&amp;ADDRESS(MATCH($B72,INDIRECT("'"&amp;$B$2&amp;"'!$B$1:$B$1095"),0),MATCH(AJ$5,INDIRECT("'"&amp;$B$2&amp;"'!5:5"),0))),0)</f>
        <v>0</v>
      </c>
      <c r="AK72" s="21">
        <f ca="1">IFERROR(INDIRECT("'"&amp;$B$2&amp;"'!"&amp;ADDRESS(MATCH($B72,INDIRECT("'"&amp;$B$2&amp;"'!$B$1:$B$1095"),0),MATCH(AK$5,INDIRECT("'"&amp;$B$2&amp;"'!5:5"),0))),0)</f>
        <v>0</v>
      </c>
      <c r="AL72" s="21">
        <f ca="1">IFERROR(INDIRECT("'"&amp;$B$2&amp;"'!"&amp;ADDRESS(MATCH($B72,INDIRECT("'"&amp;$B$2&amp;"'!$B$1:$B$1095"),0),MATCH(AL$5,INDIRECT("'"&amp;$B$2&amp;"'!5:5"),0))),0)</f>
        <v>0</v>
      </c>
      <c r="AM72" s="21">
        <f ca="1">IFERROR(INDIRECT("'"&amp;$B$2&amp;"'!"&amp;ADDRESS(MATCH($B72,INDIRECT("'"&amp;$B$2&amp;"'!$B$1:$B$1095"),0),MATCH(AM$5,INDIRECT("'"&amp;$B$2&amp;"'!5:5"),0))),0)</f>
        <v>0</v>
      </c>
      <c r="AN72" s="21">
        <f ca="1">IFERROR(INDIRECT("'"&amp;$B$2&amp;"'!"&amp;ADDRESS(MATCH($B72,INDIRECT("'"&amp;$B$2&amp;"'!$B$1:$B$1095"),0),MATCH(AN$5,INDIRECT("'"&amp;$B$2&amp;"'!5:5"),0))),0)</f>
        <v>0</v>
      </c>
      <c r="AO72" s="21">
        <f ca="1">IFERROR(INDIRECT("'"&amp;$B$2&amp;"'!"&amp;ADDRESS(MATCH($B72,INDIRECT("'"&amp;$B$2&amp;"'!$B$1:$B$1095"),0),MATCH(AO$5,INDIRECT("'"&amp;$B$2&amp;"'!5:5"),0))),0)</f>
        <v>0</v>
      </c>
      <c r="AP72" s="21">
        <f ca="1">IFERROR(INDIRECT("'"&amp;$B$2&amp;"'!"&amp;ADDRESS(MATCH($B72,INDIRECT("'"&amp;$B$2&amp;"'!$B$1:$B$1095"),0),MATCH(AP$5,INDIRECT("'"&amp;$B$2&amp;"'!5:5"),0))),0)</f>
        <v>0</v>
      </c>
      <c r="AQ72" s="21">
        <f ca="1">IFERROR(INDIRECT("'"&amp;$B$2&amp;"'!"&amp;ADDRESS(MATCH($B72,INDIRECT("'"&amp;$B$2&amp;"'!$B$1:$B$1095"),0),MATCH(AQ$5,INDIRECT("'"&amp;$B$2&amp;"'!5:5"),0))),0)</f>
        <v>0</v>
      </c>
      <c r="AR72" s="21">
        <f ca="1">IFERROR(INDIRECT("'"&amp;$B$2&amp;"'!"&amp;ADDRESS(MATCH($B72,INDIRECT("'"&amp;$B$2&amp;"'!$B$1:$B$1095"),0),MATCH(AR$5,INDIRECT("'"&amp;$B$2&amp;"'!5:5"),0))),0)</f>
        <v>0</v>
      </c>
      <c r="AS72" s="21">
        <f ca="1">IFERROR(INDIRECT("'"&amp;$B$2&amp;"'!"&amp;ADDRESS(MATCH($B72,INDIRECT("'"&amp;$B$2&amp;"'!$B$1:$B$1095"),0),MATCH(AS$5,INDIRECT("'"&amp;$B$2&amp;"'!5:5"),0))),0)</f>
        <v>0</v>
      </c>
      <c r="AT72" s="21">
        <f ca="1">IFERROR(INDIRECT("'"&amp;$B$2&amp;"'!"&amp;ADDRESS(MATCH($B72,INDIRECT("'"&amp;$B$2&amp;"'!$B$1:$B$1095"),0),MATCH(AT$5,INDIRECT("'"&amp;$B$2&amp;"'!5:5"),0))),0)</f>
        <v>0</v>
      </c>
      <c r="AU72" s="21">
        <f ca="1">IFERROR(INDIRECT("'"&amp;$B$2&amp;"'!"&amp;ADDRESS(MATCH($B72,INDIRECT("'"&amp;$B$2&amp;"'!$B$1:$B$1095"),0),MATCH(AU$5,INDIRECT("'"&amp;$B$2&amp;"'!5:5"),0))),0)</f>
        <v>0</v>
      </c>
      <c r="AV72" s="21">
        <f ca="1">IFERROR(INDIRECT("'"&amp;$B$2&amp;"'!"&amp;ADDRESS(MATCH($B72,INDIRECT("'"&amp;$B$2&amp;"'!$B$1:$B$1095"),0),MATCH(AV$5,INDIRECT("'"&amp;$B$2&amp;"'!5:5"),0))),0)</f>
        <v>0</v>
      </c>
      <c r="AW72" s="21">
        <f ca="1">IFERROR(INDIRECT("'"&amp;$B$2&amp;"'!"&amp;ADDRESS(MATCH($B72,INDIRECT("'"&amp;$B$2&amp;"'!$B$1:$B$1095"),0),MATCH(AW$5,INDIRECT("'"&amp;$B$2&amp;"'!5:5"),0))),0)</f>
        <v>0</v>
      </c>
      <c r="AX72" s="21">
        <f ca="1">IFERROR(INDIRECT("'"&amp;$B$2&amp;"'!"&amp;ADDRESS(MATCH($B72,INDIRECT("'"&amp;$B$2&amp;"'!$B$1:$B$1095"),0),MATCH(AX$5,INDIRECT("'"&amp;$B$2&amp;"'!5:5"),0))),0)</f>
        <v>0</v>
      </c>
      <c r="AY72" s="21">
        <f ca="1">IFERROR(INDIRECT("'"&amp;$B$2&amp;"'!"&amp;ADDRESS(MATCH($B72,INDIRECT("'"&amp;$B$2&amp;"'!$B$1:$B$1095"),0),MATCH(AY$5,INDIRECT("'"&amp;$B$2&amp;"'!5:5"),0))),0)</f>
        <v>0</v>
      </c>
      <c r="AZ72" s="21">
        <f ca="1">IFERROR(INDIRECT("'"&amp;$B$2&amp;"'!"&amp;ADDRESS(MATCH($B72,INDIRECT("'"&amp;$B$2&amp;"'!$B$1:$B$1095"),0),MATCH(AZ$5,INDIRECT("'"&amp;$B$2&amp;"'!5:5"),0))),0)</f>
        <v>0</v>
      </c>
      <c r="BA72" s="21">
        <f ca="1">IFERROR(INDIRECT("'"&amp;$B$2&amp;"'!"&amp;ADDRESS(MATCH($B72,INDIRECT("'"&amp;$B$2&amp;"'!$B$1:$B$1095"),0),MATCH(BA$5,INDIRECT("'"&amp;$B$2&amp;"'!5:5"),0))),0)</f>
        <v>0</v>
      </c>
      <c r="BB72" s="21">
        <f ca="1">IFERROR(INDIRECT("'"&amp;$B$2&amp;"'!"&amp;ADDRESS(MATCH($B72,INDIRECT("'"&amp;$B$2&amp;"'!$B$1:$B$1095"),0),MATCH(BB$5,INDIRECT("'"&amp;$B$2&amp;"'!5:5"),0))),0)</f>
        <v>0</v>
      </c>
      <c r="BC72" s="21">
        <f ca="1">IFERROR(INDIRECT("'"&amp;$B$2&amp;"'!"&amp;ADDRESS(MATCH($B72,INDIRECT("'"&amp;$B$2&amp;"'!$B$1:$B$1095"),0),MATCH(BC$5,INDIRECT("'"&amp;$B$2&amp;"'!5:5"),0))),0)</f>
        <v>0</v>
      </c>
      <c r="BD72" s="21">
        <f ca="1">IFERROR(INDIRECT("'"&amp;$B$2&amp;"'!"&amp;ADDRESS(MATCH($B72,INDIRECT("'"&amp;$B$2&amp;"'!$B$1:$B$1095"),0),MATCH(BD$5,INDIRECT("'"&amp;$B$2&amp;"'!5:5"),0))),0)</f>
        <v>27</v>
      </c>
      <c r="BE72" s="21">
        <f ca="1">IFERROR(INDIRECT("'"&amp;$B$2&amp;"'!"&amp;ADDRESS(MATCH($B72,INDIRECT("'"&amp;$B$2&amp;"'!$B$1:$B$1095"),0),MATCH(BE$5,INDIRECT("'"&amp;$B$2&amp;"'!5:5"),0))),0)</f>
        <v>0</v>
      </c>
      <c r="BF72" s="21">
        <f ca="1">IFERROR(INDIRECT("'"&amp;$B$2&amp;"'!"&amp;ADDRESS(MATCH($B72,INDIRECT("'"&amp;$B$2&amp;"'!$B$1:$B$1095"),0),MATCH(BF$5,INDIRECT("'"&amp;$B$2&amp;"'!5:5"),0))),0)</f>
        <v>0</v>
      </c>
      <c r="BG72" s="21">
        <f ca="1">IFERROR(INDIRECT("'"&amp;$B$2&amp;"'!"&amp;ADDRESS(MATCH($B72,INDIRECT("'"&amp;$B$2&amp;"'!$B$1:$B$1095"),0),MATCH(BG$5,INDIRECT("'"&amp;$B$2&amp;"'!5:5"),0))),0)</f>
        <v>0</v>
      </c>
      <c r="BH72" s="21">
        <f ca="1">IFERROR(INDIRECT("'"&amp;$B$2&amp;"'!"&amp;ADDRESS(MATCH($B72,INDIRECT("'"&amp;$B$2&amp;"'!$B$1:$B$1095"),0),MATCH(BH$5,INDIRECT("'"&amp;$B$2&amp;"'!5:5"),0))),0)</f>
        <v>0</v>
      </c>
      <c r="BI72" s="21">
        <f ca="1">IFERROR(INDIRECT("'"&amp;$B$2&amp;"'!"&amp;ADDRESS(MATCH($B72,INDIRECT("'"&amp;$B$2&amp;"'!$B$1:$B$1095"),0),MATCH(BI$5,INDIRECT("'"&amp;$B$2&amp;"'!5:5"),0))),0)</f>
        <v>0</v>
      </c>
      <c r="BJ72" s="21">
        <f ca="1">IFERROR(INDIRECT("'"&amp;$B$2&amp;"'!"&amp;ADDRESS(MATCH($B72,INDIRECT("'"&amp;$B$2&amp;"'!$B$1:$B$1095"),0),MATCH(BJ$5,INDIRECT("'"&amp;$B$2&amp;"'!5:5"),0))),0)</f>
        <v>0</v>
      </c>
      <c r="BK72" s="21">
        <f ca="1">IFERROR(INDIRECT("'"&amp;$B$2&amp;"'!"&amp;ADDRESS(MATCH($B72,INDIRECT("'"&amp;$B$2&amp;"'!$B$1:$B$1095"),0),MATCH(BK$5,INDIRECT("'"&amp;$B$2&amp;"'!5:5"),0))),0)</f>
        <v>0</v>
      </c>
      <c r="BL72" s="21">
        <f ca="1">IFERROR(INDIRECT("'"&amp;$B$2&amp;"'!"&amp;ADDRESS(MATCH($B72,INDIRECT("'"&amp;$B$2&amp;"'!$B$1:$B$1095"),0),MATCH(BL$5,INDIRECT("'"&amp;$B$2&amp;"'!5:5"),0))),0)</f>
        <v>0</v>
      </c>
      <c r="BM72" s="21">
        <f ca="1">IFERROR(INDIRECT("'"&amp;$B$2&amp;"'!"&amp;ADDRESS(MATCH($B72,INDIRECT("'"&amp;$B$2&amp;"'!$B$1:$B$1095"),0),MATCH(BM$5,INDIRECT("'"&amp;$B$2&amp;"'!5:5"),0))),0)</f>
        <v>0</v>
      </c>
      <c r="BN72" s="21">
        <f ca="1">IFERROR(INDIRECT("'"&amp;$B$2&amp;"'!"&amp;ADDRESS(MATCH($B72,INDIRECT("'"&amp;$B$2&amp;"'!$B$1:$B$1095"),0),MATCH(BN$5,INDIRECT("'"&amp;$B$2&amp;"'!5:5"),0))),0)</f>
        <v>0</v>
      </c>
      <c r="BO72" s="21">
        <f ca="1">IFERROR(INDIRECT("'"&amp;$B$2&amp;"'!"&amp;ADDRESS(MATCH($B72,INDIRECT("'"&amp;$B$2&amp;"'!$B$1:$B$1095"),0),MATCH(BO$5,INDIRECT("'"&amp;$B$2&amp;"'!5:5"),0))),0)</f>
        <v>0</v>
      </c>
      <c r="BP72" s="21">
        <f ca="1">IFERROR(INDIRECT("'"&amp;$B$2&amp;"'!"&amp;ADDRESS(MATCH($B72,INDIRECT("'"&amp;$B$2&amp;"'!$B$1:$B$1095"),0),MATCH(BP$5,INDIRECT("'"&amp;$B$2&amp;"'!5:5"),0))),0)</f>
        <v>0</v>
      </c>
      <c r="BQ72" s="21">
        <f ca="1">IFERROR(INDIRECT("'"&amp;$B$2&amp;"'!"&amp;ADDRESS(MATCH($B72,INDIRECT("'"&amp;$B$2&amp;"'!$B$1:$B$1095"),0),MATCH(BQ$5,INDIRECT("'"&amp;$B$2&amp;"'!5:5"),0))),0)</f>
        <v>0</v>
      </c>
      <c r="BR72" s="21">
        <f ca="1">IFERROR(INDIRECT("'"&amp;$B$2&amp;"'!"&amp;ADDRESS(MATCH($B72,INDIRECT("'"&amp;$B$2&amp;"'!$B$1:$B$1095"),0),MATCH(BR$5,INDIRECT("'"&amp;$B$2&amp;"'!5:5"),0))),0)</f>
        <v>0</v>
      </c>
      <c r="BS72" s="21">
        <f ca="1">IFERROR(INDIRECT("'"&amp;$B$2&amp;"'!"&amp;ADDRESS(MATCH($B72,INDIRECT("'"&amp;$B$2&amp;"'!$B$1:$B$1095"),0),MATCH(BS$5,INDIRECT("'"&amp;$B$2&amp;"'!5:5"),0))),0)</f>
        <v>0</v>
      </c>
      <c r="BT72" s="21">
        <f ca="1">IFERROR(INDIRECT("'"&amp;$B$2&amp;"'!"&amp;ADDRESS(MATCH($B72,INDIRECT("'"&amp;$B$2&amp;"'!$B$1:$B$1095"),0),MATCH(BT$5,INDIRECT("'"&amp;$B$2&amp;"'!5:5"),0))),0)</f>
        <v>0</v>
      </c>
      <c r="BU72" s="21">
        <f ca="1">IFERROR(INDIRECT("'"&amp;$B$2&amp;"'!"&amp;ADDRESS(MATCH($B72,INDIRECT("'"&amp;$B$2&amp;"'!$B$1:$B$1095"),0),MATCH(BU$5,INDIRECT("'"&amp;$B$2&amp;"'!5:5"),0))),0)</f>
        <v>0</v>
      </c>
      <c r="BV72" s="21">
        <f ca="1">IFERROR(INDIRECT("'"&amp;$B$2&amp;"'!"&amp;ADDRESS(MATCH($B72,INDIRECT("'"&amp;$B$2&amp;"'!$B$1:$B$1095"),0),MATCH(BV$5,INDIRECT("'"&amp;$B$2&amp;"'!5:5"),0))),0)</f>
        <v>0</v>
      </c>
      <c r="BW72" s="21">
        <f ca="1">IFERROR(INDIRECT("'"&amp;$B$2&amp;"'!"&amp;ADDRESS(MATCH($B72,INDIRECT("'"&amp;$B$2&amp;"'!$B$1:$B$1095"),0),MATCH(BW$5,INDIRECT("'"&amp;$B$2&amp;"'!5:5"),0))),0)</f>
        <v>0</v>
      </c>
      <c r="BX72" s="21">
        <f ca="1">IFERROR(INDIRECT("'"&amp;$B$2&amp;"'!"&amp;ADDRESS(MATCH($B72,INDIRECT("'"&amp;$B$2&amp;"'!$B$1:$B$1095"),0),MATCH(BX$5,INDIRECT("'"&amp;$B$2&amp;"'!5:5"),0))),0)</f>
        <v>0</v>
      </c>
      <c r="BY72" s="21">
        <f ca="1">IFERROR(INDIRECT("'"&amp;$B$2&amp;"'!"&amp;ADDRESS(MATCH($B72,INDIRECT("'"&amp;$B$2&amp;"'!$B$1:$B$1095"),0),MATCH(BY$5,INDIRECT("'"&amp;$B$2&amp;"'!5:5"),0))),0)</f>
        <v>0</v>
      </c>
      <c r="BZ72" s="21">
        <f ca="1">IFERROR(INDIRECT("'"&amp;$B$2&amp;"'!"&amp;ADDRESS(MATCH($B72,INDIRECT("'"&amp;$B$2&amp;"'!$B$1:$B$1095"),0),MATCH(BZ$5,INDIRECT("'"&amp;$B$2&amp;"'!5:5"),0))),0)</f>
        <v>0</v>
      </c>
      <c r="CA72" s="21">
        <f ca="1">IFERROR(INDIRECT("'"&amp;$B$2&amp;"'!"&amp;ADDRESS(MATCH($B72,INDIRECT("'"&amp;$B$2&amp;"'!$B$1:$B$1095"),0),MATCH(CA$5,INDIRECT("'"&amp;$B$2&amp;"'!5:5"),0))),0)</f>
        <v>0</v>
      </c>
      <c r="CB72" s="21">
        <f ca="1">IFERROR(INDIRECT("'"&amp;$B$2&amp;"'!"&amp;ADDRESS(MATCH($B72,INDIRECT("'"&amp;$B$2&amp;"'!$B$1:$B$1095"),0),MATCH(CB$5,INDIRECT("'"&amp;$B$2&amp;"'!5:5"),0))),0)</f>
        <v>0</v>
      </c>
      <c r="CC72" s="21">
        <f ca="1">IFERROR(INDIRECT("'"&amp;$B$2&amp;"'!"&amp;ADDRESS(MATCH($B72,INDIRECT("'"&amp;$B$2&amp;"'!$B$1:$B$1095"),0),MATCH(CC$5,INDIRECT("'"&amp;$B$2&amp;"'!5:5"),0))),0)</f>
        <v>0</v>
      </c>
      <c r="CD72" s="21">
        <f ca="1">IFERROR(INDIRECT("'"&amp;$B$2&amp;"'!"&amp;ADDRESS(MATCH($B72,INDIRECT("'"&amp;$B$2&amp;"'!$B$1:$B$1095"),0),MATCH(CD$5,INDIRECT("'"&amp;$B$2&amp;"'!5:5"),0))),0)</f>
        <v>0</v>
      </c>
      <c r="CE72" s="21">
        <f ca="1">IFERROR(INDIRECT("'"&amp;$B$2&amp;"'!"&amp;ADDRESS(MATCH($B72,INDIRECT("'"&amp;$B$2&amp;"'!$B$1:$B$1095"),0),MATCH(CE$5,INDIRECT("'"&amp;$B$2&amp;"'!5:5"),0))),0)</f>
        <v>0</v>
      </c>
      <c r="CF72" s="21">
        <f ca="1">IFERROR(INDIRECT("'"&amp;$B$2&amp;"'!"&amp;ADDRESS(MATCH($B72,INDIRECT("'"&amp;$B$2&amp;"'!$B$1:$B$1095"),0),MATCH(CF$5,INDIRECT("'"&amp;$B$2&amp;"'!5:5"),0))),0)</f>
        <v>0</v>
      </c>
      <c r="CG72" s="21">
        <f ca="1">IFERROR(INDIRECT("'"&amp;$B$2&amp;"'!"&amp;ADDRESS(MATCH($B72,INDIRECT("'"&amp;$B$2&amp;"'!$B$1:$B$1095"),0),MATCH(CG$5,INDIRECT("'"&amp;$B$2&amp;"'!5:5"),0))),0)</f>
        <v>0</v>
      </c>
      <c r="CH72" s="21">
        <f ca="1">IFERROR(INDIRECT("'"&amp;$B$2&amp;"'!"&amp;ADDRESS(MATCH($B72,INDIRECT("'"&amp;$B$2&amp;"'!$B$1:$B$1095"),0),MATCH(CH$5,INDIRECT("'"&amp;$B$2&amp;"'!5:5"),0))),0)</f>
        <v>0</v>
      </c>
      <c r="CI72" s="22">
        <f t="shared" ref="CI72:CI76" ca="1" si="10">CJ72+CK72+CL72+CO72</f>
        <v>1034.2925967512533</v>
      </c>
      <c r="CJ72" s="21">
        <f ca="1">IFERROR(INDIRECT("'"&amp;$B$2&amp;"'!"&amp;ADDRESS(MATCH($B72,INDIRECT("'"&amp;$B$2&amp;"'!$B$1:$B$1095"),0),MATCH(CJ$5,INDIRECT("'"&amp;$B$2&amp;"'!5:5"),0))),0)</f>
        <v>0</v>
      </c>
      <c r="CK72" s="21">
        <f ca="1">IFERROR(INDIRECT("'"&amp;$B$2&amp;"'!"&amp;ADDRESS(MATCH($B72,INDIRECT("'"&amp;$B$2&amp;"'!$B$1:$B$1095"),0),MATCH(CK$5,INDIRECT("'"&amp;$B$2&amp;"'!5:5"),0))),0)</f>
        <v>0</v>
      </c>
      <c r="CL72" s="22">
        <f t="shared" ref="CL72:CL76" ca="1" si="11">+CM72+CN72</f>
        <v>1034.2925967512533</v>
      </c>
      <c r="CM72" s="21">
        <f ca="1">IFERROR(INDIRECT("'"&amp;$B$2&amp;"'!"&amp;ADDRESS(MATCH($B72,INDIRECT("'"&amp;$B$2&amp;"'!$B$1:$B$1095"),0),MATCH(CM$5,INDIRECT("'"&amp;$B$2&amp;"'!5:5"),0))),0)</f>
        <v>30.978082191780821</v>
      </c>
      <c r="CN72" s="21">
        <f ca="1">IFERROR(INDIRECT("'"&amp;$B$2&amp;"'!"&amp;ADDRESS(MATCH($B72,INDIRECT("'"&amp;$B$2&amp;"'!$B$1:$B$1095"),0),MATCH(CN$5,INDIRECT("'"&amp;$B$2&amp;"'!5:5"),0))),0)</f>
        <v>1003.3145145594725</v>
      </c>
      <c r="CO72" s="22">
        <f t="shared" ref="CO72:CO76" ca="1" si="12">+CP72+CQ72</f>
        <v>0</v>
      </c>
      <c r="CP72" s="21">
        <f ca="1">IFERROR(INDIRECT("'"&amp;$B$2&amp;"'!"&amp;ADDRESS(MATCH($B72,INDIRECT("'"&amp;$B$2&amp;"'!$B$1:$B$1095"),0),MATCH(CP$5,INDIRECT("'"&amp;$B$2&amp;"'!5:5"),0))),0)</f>
        <v>0</v>
      </c>
      <c r="CQ72" s="21">
        <f ca="1">IFERROR(INDIRECT("'"&amp;$B$2&amp;"'!"&amp;ADDRESS(MATCH($B72,INDIRECT("'"&amp;$B$2&amp;"'!$B$1:$B$1095"),0),MATCH(CQ$5,INDIRECT("'"&amp;$B$2&amp;"'!5:5"),0))),0)</f>
        <v>0</v>
      </c>
      <c r="CR72" s="21">
        <f ca="1">IFERROR(INDIRECT("'"&amp;$B$2&amp;"'!"&amp;ADDRESS(MATCH($B72,INDIRECT("'"&amp;$B$2&amp;"'!$B$1:$B$1095"),0),MATCH(CR$5,INDIRECT("'"&amp;$B$2&amp;"'!5:5"),0))),0)</f>
        <v>0</v>
      </c>
      <c r="CS72" s="21">
        <f ca="1">IFERROR(INDIRECT("'"&amp;$B$2&amp;"'!"&amp;ADDRESS(MATCH($B72,INDIRECT("'"&amp;$B$2&amp;"'!$B$1:$B$1095"),0),MATCH(CS$5,INDIRECT("'"&amp;$B$2&amp;"'!5:5"),0))),0)</f>
        <v>0</v>
      </c>
      <c r="CT72" s="21">
        <f ca="1">IFERROR(INDIRECT("'"&amp;$B$2&amp;"'!"&amp;ADDRESS(MATCH($B72,INDIRECT("'"&amp;$B$2&amp;"'!$B$1:$B$1095"),0),MATCH(CT$5,INDIRECT("'"&amp;$B$2&amp;"'!5:5"),0))),0)</f>
        <v>0</v>
      </c>
      <c r="CU72" s="22">
        <f t="shared" ca="1" si="8"/>
        <v>1061.2925967512533</v>
      </c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</row>
    <row r="73" spans="1:226" ht="12.75" customHeight="1" x14ac:dyDescent="0.2">
      <c r="A73" s="67" t="s">
        <v>212</v>
      </c>
      <c r="B73" s="20">
        <v>3015</v>
      </c>
      <c r="C73" s="68" t="s">
        <v>198</v>
      </c>
      <c r="D73" s="22">
        <f t="shared" ca="1" si="9"/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IFERROR(INDIRECT("'"&amp;$B$2&amp;"'!"&amp;ADDRESS(MATCH($B73,INDIRECT("'"&amp;$B$2&amp;"'!$B$1:$B$1095"),0),MATCH(K$5,INDIRECT("'"&amp;$B$2&amp;"'!5:5"),0))),0)</f>
        <v>0</v>
      </c>
      <c r="L73" s="21">
        <f ca="1">IFERROR(INDIRECT("'"&amp;$B$2&amp;"'!"&amp;ADDRESS(MATCH($B73,INDIRECT("'"&amp;$B$2&amp;"'!$B$1:$B$1095"),0),MATCH(L$5,INDIRECT("'"&amp;$B$2&amp;"'!5:5"),0))),0)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IFERROR(INDIRECT("'"&amp;$B$2&amp;"'!"&amp;ADDRESS(MATCH($B73,INDIRECT("'"&amp;$B$2&amp;"'!$B$1:$B$1095"),0),MATCH(N$5,INDIRECT("'"&amp;$B$2&amp;"'!5:5"),0))),0)</f>
        <v>0</v>
      </c>
      <c r="O73" s="21">
        <f ca="1">IFERROR(INDIRECT("'"&amp;$B$2&amp;"'!"&amp;ADDRESS(MATCH($B73,INDIRECT("'"&amp;$B$2&amp;"'!$B$1:$B$1095"),0),MATCH(O$5,INDIRECT("'"&amp;$B$2&amp;"'!5:5"),0))),0)</f>
        <v>0</v>
      </c>
      <c r="P73" s="21">
        <f ca="1">IFERROR(INDIRECT("'"&amp;$B$2&amp;"'!"&amp;ADDRESS(MATCH($B73,INDIRECT("'"&amp;$B$2&amp;"'!$B$1:$B$1095"),0),MATCH(P$5,INDIRECT("'"&amp;$B$2&amp;"'!5:5"),0))),0)</f>
        <v>0</v>
      </c>
      <c r="Q73" s="21">
        <f ca="1">IFERROR(INDIRECT("'"&amp;$B$2&amp;"'!"&amp;ADDRESS(MATCH($B73,INDIRECT("'"&amp;$B$2&amp;"'!$B$1:$B$1095"),0),MATCH(Q$5,INDIRECT("'"&amp;$B$2&amp;"'!5:5"),0))),0)</f>
        <v>0</v>
      </c>
      <c r="R73" s="21">
        <f ca="1">IFERROR(INDIRECT("'"&amp;$B$2&amp;"'!"&amp;ADDRESS(MATCH($B73,INDIRECT("'"&amp;$B$2&amp;"'!$B$1:$B$1095"),0),MATCH(R$5,INDIRECT("'"&amp;$B$2&amp;"'!5:5"),0))),0)</f>
        <v>0</v>
      </c>
      <c r="S73" s="21">
        <f ca="1">IFERROR(INDIRECT("'"&amp;$B$2&amp;"'!"&amp;ADDRESS(MATCH($B73,INDIRECT("'"&amp;$B$2&amp;"'!$B$1:$B$1095"),0),MATCH(S$5,INDIRECT("'"&amp;$B$2&amp;"'!5:5"),0))),0)</f>
        <v>0</v>
      </c>
      <c r="T73" s="21">
        <f ca="1">IFERROR(INDIRECT("'"&amp;$B$2&amp;"'!"&amp;ADDRESS(MATCH($B73,INDIRECT("'"&amp;$B$2&amp;"'!$B$1:$B$1095"),0),MATCH(T$5,INDIRECT("'"&amp;$B$2&amp;"'!5:5"),0))),0)</f>
        <v>0</v>
      </c>
      <c r="U73" s="21">
        <f ca="1">IFERROR(INDIRECT("'"&amp;$B$2&amp;"'!"&amp;ADDRESS(MATCH($B73,INDIRECT("'"&amp;$B$2&amp;"'!$B$1:$B$1095"),0),MATCH(U$5,INDIRECT("'"&amp;$B$2&amp;"'!5:5"),0))),0)</f>
        <v>0</v>
      </c>
      <c r="V73" s="21">
        <f ca="1">IFERROR(INDIRECT("'"&amp;$B$2&amp;"'!"&amp;ADDRESS(MATCH($B73,INDIRECT("'"&amp;$B$2&amp;"'!$B$1:$B$1095"),0),MATCH(V$5,INDIRECT("'"&amp;$B$2&amp;"'!5:5"),0))),0)</f>
        <v>0</v>
      </c>
      <c r="W73" s="21">
        <f ca="1">IFERROR(INDIRECT("'"&amp;$B$2&amp;"'!"&amp;ADDRESS(MATCH($B73,INDIRECT("'"&amp;$B$2&amp;"'!$B$1:$B$1095"),0),MATCH(W$5,INDIRECT("'"&amp;$B$2&amp;"'!5:5"),0))),0)</f>
        <v>0</v>
      </c>
      <c r="X73" s="21">
        <f ca="1">IFERROR(INDIRECT("'"&amp;$B$2&amp;"'!"&amp;ADDRESS(MATCH($B73,INDIRECT("'"&amp;$B$2&amp;"'!$B$1:$B$1095"),0),MATCH(X$5,INDIRECT("'"&amp;$B$2&amp;"'!5:5"),0))),0)</f>
        <v>0</v>
      </c>
      <c r="Y73" s="21">
        <f ca="1">IFERROR(INDIRECT("'"&amp;$B$2&amp;"'!"&amp;ADDRESS(MATCH($B73,INDIRECT("'"&amp;$B$2&amp;"'!$B$1:$B$1095"),0),MATCH(Y$5,INDIRECT("'"&amp;$B$2&amp;"'!5:5"),0))),0)</f>
        <v>0</v>
      </c>
      <c r="Z73" s="21">
        <f ca="1">IFERROR(INDIRECT("'"&amp;$B$2&amp;"'!"&amp;ADDRESS(MATCH(#REF!,INDIRECT("'"&amp;$B$2&amp;"'!$B$1:$B$1095"),0),MATCH(Z$5,INDIRECT("'"&amp;$B$2&amp;"'!5:5"),0))),0)</f>
        <v>0</v>
      </c>
      <c r="AA73" s="21">
        <f ca="1">IFERROR(INDIRECT("'"&amp;$B$2&amp;"'!"&amp;ADDRESS(MATCH(#REF!,INDIRECT("'"&amp;$B$2&amp;"'!$B$1:$B$1095"),0),MATCH(AA$5,INDIRECT("'"&amp;$B$2&amp;"'!5:5"),0))),0)</f>
        <v>0</v>
      </c>
      <c r="AB73" s="21">
        <f ca="1">IFERROR(INDIRECT("'"&amp;$B$2&amp;"'!"&amp;ADDRESS(MATCH(#REF!,INDIRECT("'"&amp;$B$2&amp;"'!$B$1:$B$1095"),0),MATCH(AB$5,INDIRECT("'"&amp;$B$2&amp;"'!5:5"),0))),0)</f>
        <v>0</v>
      </c>
      <c r="AC73" s="21">
        <f ca="1">IFERROR(INDIRECT("'"&amp;$B$2&amp;"'!"&amp;ADDRESS(MATCH(#REF!,INDIRECT("'"&amp;$B$2&amp;"'!$B$1:$B$1095"),0),MATCH(AC$5,INDIRECT("'"&amp;$B$2&amp;"'!5:5"),0))),0)</f>
        <v>0</v>
      </c>
      <c r="AD73" s="21">
        <f ca="1">IFERROR(INDIRECT("'"&amp;$B$2&amp;"'!"&amp;ADDRESS(MATCH(#REF!,INDIRECT("'"&amp;$B$2&amp;"'!$B$1:$B$1095"),0),MATCH(AD$5,INDIRECT("'"&amp;$B$2&amp;"'!5:5"),0))),0)</f>
        <v>0</v>
      </c>
      <c r="AE73" s="21">
        <f ca="1">IFERROR(INDIRECT("'"&amp;$B$2&amp;"'!"&amp;ADDRESS(MATCH(#REF!,INDIRECT("'"&amp;$B$2&amp;"'!$B$1:$B$1095"),0),MATCH(AE$5,INDIRECT("'"&amp;$B$2&amp;"'!5:5"),0))),0)</f>
        <v>0</v>
      </c>
      <c r="AF73" s="21">
        <f ca="1">IFERROR(INDIRECT("'"&amp;$B$2&amp;"'!"&amp;ADDRESS(MATCH(#REF!,INDIRECT("'"&amp;$B$2&amp;"'!$B$1:$B$1095"),0),MATCH(AF$5,INDIRECT("'"&amp;$B$2&amp;"'!5:5"),0))),0)</f>
        <v>0</v>
      </c>
      <c r="AG73" s="21">
        <f ca="1">IFERROR(INDIRECT("'"&amp;$B$2&amp;"'!"&amp;ADDRESS(MATCH(#REF!,INDIRECT("'"&amp;$B$2&amp;"'!$B$1:$B$1095"),0),MATCH(AG$5,INDIRECT("'"&amp;$B$2&amp;"'!5:5"),0))),0)</f>
        <v>0</v>
      </c>
      <c r="AH73" s="21">
        <f ca="1">IFERROR(INDIRECT("'"&amp;$B$2&amp;"'!"&amp;ADDRESS(MATCH(#REF!,INDIRECT("'"&amp;$B$2&amp;"'!$B$1:$B$1095"),0),MATCH(AH$5,INDIRECT("'"&amp;$B$2&amp;"'!5:5"),0))),0)</f>
        <v>0</v>
      </c>
      <c r="AI73" s="21">
        <f ca="1">IFERROR(INDIRECT("'"&amp;$B$2&amp;"'!"&amp;ADDRESS(MATCH(#REF!,INDIRECT("'"&amp;$B$2&amp;"'!$B$1:$B$1095"),0),MATCH(AI$5,INDIRECT("'"&amp;$B$2&amp;"'!5:5"),0))),0)</f>
        <v>0</v>
      </c>
      <c r="AJ73" s="21">
        <f ca="1">IFERROR(INDIRECT("'"&amp;$B$2&amp;"'!"&amp;ADDRESS(MATCH(#REF!,INDIRECT("'"&amp;$B$2&amp;"'!$B$1:$B$1095"),0),MATCH(AJ$5,INDIRECT("'"&amp;$B$2&amp;"'!5:5"),0))),0)</f>
        <v>0</v>
      </c>
      <c r="AK73" s="21">
        <f ca="1">IFERROR(INDIRECT("'"&amp;$B$2&amp;"'!"&amp;ADDRESS(MATCH(#REF!,INDIRECT("'"&amp;$B$2&amp;"'!$B$1:$B$1095"),0),MATCH(AK$5,INDIRECT("'"&amp;$B$2&amp;"'!5:5"),0))),0)</f>
        <v>0</v>
      </c>
      <c r="AL73" s="21">
        <f ca="1">IFERROR(INDIRECT("'"&amp;$B$2&amp;"'!"&amp;ADDRESS(MATCH(#REF!,INDIRECT("'"&amp;$B$2&amp;"'!$B$1:$B$1095"),0),MATCH(AL$5,INDIRECT("'"&amp;$B$2&amp;"'!5:5"),0))),0)</f>
        <v>0</v>
      </c>
      <c r="AM73" s="21">
        <f ca="1">IFERROR(INDIRECT("'"&amp;$B$2&amp;"'!"&amp;ADDRESS(MATCH(#REF!,INDIRECT("'"&amp;$B$2&amp;"'!$B$1:$B$1095"),0),MATCH(AM$5,INDIRECT("'"&amp;$B$2&amp;"'!5:5"),0))),0)</f>
        <v>0</v>
      </c>
      <c r="AN73" s="21">
        <f ca="1">IFERROR(INDIRECT("'"&amp;$B$2&amp;"'!"&amp;ADDRESS(MATCH(#REF!,INDIRECT("'"&amp;$B$2&amp;"'!$B$1:$B$1095"),0),MATCH(AN$5,INDIRECT("'"&amp;$B$2&amp;"'!5:5"),0))),0)</f>
        <v>0</v>
      </c>
      <c r="AO73" s="21">
        <f ca="1">IFERROR(INDIRECT("'"&amp;$B$2&amp;"'!"&amp;ADDRESS(MATCH(#REF!,INDIRECT("'"&amp;$B$2&amp;"'!$B$1:$B$1095"),0),MATCH(AO$5,INDIRECT("'"&amp;$B$2&amp;"'!5:5"),0))),0)</f>
        <v>0</v>
      </c>
      <c r="AP73" s="21">
        <f ca="1">IFERROR(INDIRECT("'"&amp;$B$2&amp;"'!"&amp;ADDRESS(MATCH(#REF!,INDIRECT("'"&amp;$B$2&amp;"'!$B$1:$B$1095"),0),MATCH(AP$5,INDIRECT("'"&amp;$B$2&amp;"'!5:5"),0))),0)</f>
        <v>0</v>
      </c>
      <c r="AQ73" s="21">
        <f ca="1">IFERROR(INDIRECT("'"&amp;$B$2&amp;"'!"&amp;ADDRESS(MATCH(#REF!,INDIRECT("'"&amp;$B$2&amp;"'!$B$1:$B$1095"),0),MATCH(AQ$5,INDIRECT("'"&amp;$B$2&amp;"'!5:5"),0))),0)</f>
        <v>0</v>
      </c>
      <c r="AR73" s="21">
        <f ca="1">IFERROR(INDIRECT("'"&amp;$B$2&amp;"'!"&amp;ADDRESS(MATCH(#REF!,INDIRECT("'"&amp;$B$2&amp;"'!$B$1:$B$1095"),0),MATCH(AR$5,INDIRECT("'"&amp;$B$2&amp;"'!5:5"),0))),0)</f>
        <v>0</v>
      </c>
      <c r="AS73" s="21">
        <f ca="1">IFERROR(INDIRECT("'"&amp;$B$2&amp;"'!"&amp;ADDRESS(MATCH(#REF!,INDIRECT("'"&amp;$B$2&amp;"'!$B$1:$B$1095"),0),MATCH(AS$5,INDIRECT("'"&amp;$B$2&amp;"'!5:5"),0))),0)</f>
        <v>0</v>
      </c>
      <c r="AT73" s="21">
        <f ca="1">IFERROR(INDIRECT("'"&amp;$B$2&amp;"'!"&amp;ADDRESS(MATCH(#REF!,INDIRECT("'"&amp;$B$2&amp;"'!$B$1:$B$1095"),0),MATCH(AT$5,INDIRECT("'"&amp;$B$2&amp;"'!5:5"),0))),0)</f>
        <v>0</v>
      </c>
      <c r="AU73" s="21">
        <f ca="1">IFERROR(INDIRECT("'"&amp;$B$2&amp;"'!"&amp;ADDRESS(MATCH(#REF!,INDIRECT("'"&amp;$B$2&amp;"'!$B$1:$B$1095"),0),MATCH(AU$5,INDIRECT("'"&amp;$B$2&amp;"'!5:5"),0))),0)</f>
        <v>0</v>
      </c>
      <c r="AV73" s="21">
        <f ca="1">IFERROR(INDIRECT("'"&amp;$B$2&amp;"'!"&amp;ADDRESS(MATCH(#REF!,INDIRECT("'"&amp;$B$2&amp;"'!$B$1:$B$1095"),0),MATCH(AV$5,INDIRECT("'"&amp;$B$2&amp;"'!5:5"),0))),0)</f>
        <v>0</v>
      </c>
      <c r="AW73" s="21">
        <f ca="1">IFERROR(INDIRECT("'"&amp;$B$2&amp;"'!"&amp;ADDRESS(MATCH(#REF!,INDIRECT("'"&amp;$B$2&amp;"'!$B$1:$B$1095"),0),MATCH(AW$5,INDIRECT("'"&amp;$B$2&amp;"'!5:5"),0))),0)</f>
        <v>0</v>
      </c>
      <c r="AX73" s="21">
        <f ca="1">IFERROR(INDIRECT("'"&amp;$B$2&amp;"'!"&amp;ADDRESS(MATCH(#REF!,INDIRECT("'"&amp;$B$2&amp;"'!$B$1:$B$1095"),0),MATCH(AX$5,INDIRECT("'"&amp;$B$2&amp;"'!5:5"),0))),0)</f>
        <v>0</v>
      </c>
      <c r="AY73" s="21">
        <f ca="1">IFERROR(INDIRECT("'"&amp;$B$2&amp;"'!"&amp;ADDRESS(MATCH(#REF!,INDIRECT("'"&amp;$B$2&amp;"'!$B$1:$B$1095"),0),MATCH(AY$5,INDIRECT("'"&amp;$B$2&amp;"'!5:5"),0))),0)</f>
        <v>0</v>
      </c>
      <c r="AZ73" s="21">
        <f ca="1">IFERROR(INDIRECT("'"&amp;$B$2&amp;"'!"&amp;ADDRESS(MATCH(#REF!,INDIRECT("'"&amp;$B$2&amp;"'!$B$1:$B$1095"),0),MATCH(AZ$5,INDIRECT("'"&amp;$B$2&amp;"'!5:5"),0))),0)</f>
        <v>0</v>
      </c>
      <c r="BA73" s="21">
        <f ca="1">IFERROR(INDIRECT("'"&amp;$B$2&amp;"'!"&amp;ADDRESS(MATCH(#REF!,INDIRECT("'"&amp;$B$2&amp;"'!$B$1:$B$1095"),0),MATCH(BA$5,INDIRECT("'"&amp;$B$2&amp;"'!5:5"),0))),0)</f>
        <v>0</v>
      </c>
      <c r="BB73" s="21">
        <f ca="1">IFERROR(INDIRECT("'"&amp;$B$2&amp;"'!"&amp;ADDRESS(MATCH(#REF!,INDIRECT("'"&amp;$B$2&amp;"'!$B$1:$B$1095"),0),MATCH(BB$5,INDIRECT("'"&amp;$B$2&amp;"'!5:5"),0))),0)</f>
        <v>0</v>
      </c>
      <c r="BC73" s="21">
        <f ca="1">IFERROR(INDIRECT("'"&amp;$B$2&amp;"'!"&amp;ADDRESS(MATCH(#REF!,INDIRECT("'"&amp;$B$2&amp;"'!$B$1:$B$1095"),0),MATCH(BC$5,INDIRECT("'"&amp;$B$2&amp;"'!5:5"),0))),0)</f>
        <v>0</v>
      </c>
      <c r="BD73" s="21">
        <f ca="1">IFERROR(INDIRECT("'"&amp;$B$2&amp;"'!"&amp;ADDRESS(MATCH($B73,INDIRECT("'"&amp;$B$2&amp;"'!$B$1:$B$1095"),0),MATCH(BD$5,INDIRECT("'"&amp;$B$2&amp;"'!5:5"),0))),0)</f>
        <v>1152</v>
      </c>
      <c r="BE73" s="21">
        <f ca="1">IFERROR(INDIRECT("'"&amp;$B$2&amp;"'!"&amp;ADDRESS(MATCH($B73,INDIRECT("'"&amp;$B$2&amp;"'!$B$1:$B$1095"),0),MATCH(BE$5,INDIRECT("'"&amp;$B$2&amp;"'!5:5"),0))),0)</f>
        <v>0</v>
      </c>
      <c r="BF73" s="21">
        <f ca="1">IFERROR(INDIRECT("'"&amp;$B$2&amp;"'!"&amp;ADDRESS(MATCH(#REF!,INDIRECT("'"&amp;$B$2&amp;"'!$B$1:$B$1095"),0),MATCH(BF$5,INDIRECT("'"&amp;$B$2&amp;"'!5:5"),0))),0)</f>
        <v>0</v>
      </c>
      <c r="BG73" s="21">
        <f ca="1">IFERROR(INDIRECT("'"&amp;$B$2&amp;"'!"&amp;ADDRESS(MATCH(#REF!,INDIRECT("'"&amp;$B$2&amp;"'!$B$1:$B$1095"),0),MATCH(BG$5,INDIRECT("'"&amp;$B$2&amp;"'!5:5"),0))),0)</f>
        <v>0</v>
      </c>
      <c r="BH73" s="21">
        <f ca="1">IFERROR(INDIRECT("'"&amp;$B$2&amp;"'!"&amp;ADDRESS(MATCH(#REF!,INDIRECT("'"&amp;$B$2&amp;"'!$B$1:$B$1095"),0),MATCH(BH$5,INDIRECT("'"&amp;$B$2&amp;"'!5:5"),0))),0)</f>
        <v>0</v>
      </c>
      <c r="BI73" s="21">
        <f ca="1">IFERROR(INDIRECT("'"&amp;$B$2&amp;"'!"&amp;ADDRESS(MATCH(#REF!,INDIRECT("'"&amp;$B$2&amp;"'!$B$1:$B$1095"),0),MATCH(BI$5,INDIRECT("'"&amp;$B$2&amp;"'!5:5"),0))),0)</f>
        <v>0</v>
      </c>
      <c r="BJ73" s="21">
        <f ca="1">IFERROR(INDIRECT("'"&amp;$B$2&amp;"'!"&amp;ADDRESS(MATCH(#REF!,INDIRECT("'"&amp;$B$2&amp;"'!$B$1:$B$1095"),0),MATCH(BJ$5,INDIRECT("'"&amp;$B$2&amp;"'!5:5"),0))),0)</f>
        <v>0</v>
      </c>
      <c r="BK73" s="21">
        <f ca="1">IFERROR(INDIRECT("'"&amp;$B$2&amp;"'!"&amp;ADDRESS(MATCH(#REF!,INDIRECT("'"&amp;$B$2&amp;"'!$B$1:$B$1095"),0),MATCH(BK$5,INDIRECT("'"&amp;$B$2&amp;"'!5:5"),0))),0)</f>
        <v>0</v>
      </c>
      <c r="BL73" s="21">
        <f ca="1">IFERROR(INDIRECT("'"&amp;$B$2&amp;"'!"&amp;ADDRESS(MATCH(#REF!,INDIRECT("'"&amp;$B$2&amp;"'!$B$1:$B$1095"),0),MATCH(BL$5,INDIRECT("'"&amp;$B$2&amp;"'!5:5"),0))),0)</f>
        <v>0</v>
      </c>
      <c r="BM73" s="21">
        <f ca="1">IFERROR(INDIRECT("'"&amp;$B$2&amp;"'!"&amp;ADDRESS(MATCH(#REF!,INDIRECT("'"&amp;$B$2&amp;"'!$B$1:$B$1095"),0),MATCH(BM$5,INDIRECT("'"&amp;$B$2&amp;"'!5:5"),0))),0)</f>
        <v>0</v>
      </c>
      <c r="BN73" s="21">
        <f ca="1">IFERROR(INDIRECT("'"&amp;$B$2&amp;"'!"&amp;ADDRESS(MATCH(#REF!,INDIRECT("'"&amp;$B$2&amp;"'!$B$1:$B$1095"),0),MATCH(BN$5,INDIRECT("'"&amp;$B$2&amp;"'!5:5"),0))),0)</f>
        <v>0</v>
      </c>
      <c r="BO73" s="21">
        <f ca="1">IFERROR(INDIRECT("'"&amp;$B$2&amp;"'!"&amp;ADDRESS(MATCH(#REF!,INDIRECT("'"&amp;$B$2&amp;"'!$B$1:$B$1095"),0),MATCH(BO$5,INDIRECT("'"&amp;$B$2&amp;"'!5:5"),0))),0)</f>
        <v>0</v>
      </c>
      <c r="BP73" s="21">
        <f ca="1">IFERROR(INDIRECT("'"&amp;$B$2&amp;"'!"&amp;ADDRESS(MATCH(#REF!,INDIRECT("'"&amp;$B$2&amp;"'!$B$1:$B$1095"),0),MATCH(BP$5,INDIRECT("'"&amp;$B$2&amp;"'!5:5"),0))),0)</f>
        <v>0</v>
      </c>
      <c r="BQ73" s="21">
        <f ca="1">IFERROR(INDIRECT("'"&amp;$B$2&amp;"'!"&amp;ADDRESS(MATCH(#REF!,INDIRECT("'"&amp;$B$2&amp;"'!$B$1:$B$1095"),0),MATCH(BQ$5,INDIRECT("'"&amp;$B$2&amp;"'!5:5"),0))),0)</f>
        <v>0</v>
      </c>
      <c r="BR73" s="21">
        <f ca="1">IFERROR(INDIRECT("'"&amp;$B$2&amp;"'!"&amp;ADDRESS(MATCH(#REF!,INDIRECT("'"&amp;$B$2&amp;"'!$B$1:$B$1095"),0),MATCH(BR$5,INDIRECT("'"&amp;$B$2&amp;"'!5:5"),0))),0)</f>
        <v>0</v>
      </c>
      <c r="BS73" s="21">
        <f ca="1">IFERROR(INDIRECT("'"&amp;$B$2&amp;"'!"&amp;ADDRESS(MATCH(#REF!,INDIRECT("'"&amp;$B$2&amp;"'!$B$1:$B$1095"),0),MATCH(BS$5,INDIRECT("'"&amp;$B$2&amp;"'!5:5"),0))),0)</f>
        <v>0</v>
      </c>
      <c r="BT73" s="21">
        <f ca="1">IFERROR(INDIRECT("'"&amp;$B$2&amp;"'!"&amp;ADDRESS(MATCH(#REF!,INDIRECT("'"&amp;$B$2&amp;"'!$B$1:$B$1095"),0),MATCH(BT$5,INDIRECT("'"&amp;$B$2&amp;"'!5:5"),0))),0)</f>
        <v>0</v>
      </c>
      <c r="BU73" s="21">
        <f ca="1">IFERROR(INDIRECT("'"&amp;$B$2&amp;"'!"&amp;ADDRESS(MATCH(#REF!,INDIRECT("'"&amp;$B$2&amp;"'!$B$1:$B$1095"),0),MATCH(BU$5,INDIRECT("'"&amp;$B$2&amp;"'!5:5"),0))),0)</f>
        <v>0</v>
      </c>
      <c r="BV73" s="21">
        <f ca="1">IFERROR(INDIRECT("'"&amp;$B$2&amp;"'!"&amp;ADDRESS(MATCH(#REF!,INDIRECT("'"&amp;$B$2&amp;"'!$B$1:$B$1095"),0),MATCH(BV$5,INDIRECT("'"&amp;$B$2&amp;"'!5:5"),0))),0)</f>
        <v>0</v>
      </c>
      <c r="BW73" s="21">
        <f ca="1">IFERROR(INDIRECT("'"&amp;$B$2&amp;"'!"&amp;ADDRESS(MATCH(#REF!,INDIRECT("'"&amp;$B$2&amp;"'!$B$1:$B$1095"),0),MATCH(BW$5,INDIRECT("'"&amp;$B$2&amp;"'!5:5"),0))),0)</f>
        <v>0</v>
      </c>
      <c r="BX73" s="21">
        <f ca="1">IFERROR(INDIRECT("'"&amp;$B$2&amp;"'!"&amp;ADDRESS(MATCH(#REF!,INDIRECT("'"&amp;$B$2&amp;"'!$B$1:$B$1095"),0),MATCH(BX$5,INDIRECT("'"&amp;$B$2&amp;"'!5:5"),0))),0)</f>
        <v>0</v>
      </c>
      <c r="BY73" s="21">
        <f ca="1">IFERROR(INDIRECT("'"&amp;$B$2&amp;"'!"&amp;ADDRESS(MATCH(#REF!,INDIRECT("'"&amp;$B$2&amp;"'!$B$1:$B$1095"),0),MATCH(BY$5,INDIRECT("'"&amp;$B$2&amp;"'!5:5"),0))),0)</f>
        <v>0</v>
      </c>
      <c r="BZ73" s="21">
        <f ca="1">IFERROR(INDIRECT("'"&amp;$B$2&amp;"'!"&amp;ADDRESS(MATCH(#REF!,INDIRECT("'"&amp;$B$2&amp;"'!$B$1:$B$1095"),0),MATCH(BZ$5,INDIRECT("'"&amp;$B$2&amp;"'!5:5"),0))),0)</f>
        <v>0</v>
      </c>
      <c r="CA73" s="21">
        <f ca="1">IFERROR(INDIRECT("'"&amp;$B$2&amp;"'!"&amp;ADDRESS(MATCH(#REF!,INDIRECT("'"&amp;$B$2&amp;"'!$B$1:$B$1095"),0),MATCH(CA$5,INDIRECT("'"&amp;$B$2&amp;"'!5:5"),0))),0)</f>
        <v>0</v>
      </c>
      <c r="CB73" s="21">
        <f ca="1">IFERROR(INDIRECT("'"&amp;$B$2&amp;"'!"&amp;ADDRESS(MATCH(#REF!,INDIRECT("'"&amp;$B$2&amp;"'!$B$1:$B$1095"),0),MATCH(CB$5,INDIRECT("'"&amp;$B$2&amp;"'!5:5"),0))),0)</f>
        <v>0</v>
      </c>
      <c r="CC73" s="21">
        <f ca="1">IFERROR(INDIRECT("'"&amp;$B$2&amp;"'!"&amp;ADDRESS(MATCH(#REF!,INDIRECT("'"&amp;$B$2&amp;"'!$B$1:$B$1095"),0),MATCH(CC$5,INDIRECT("'"&amp;$B$2&amp;"'!5:5"),0))),0)</f>
        <v>0</v>
      </c>
      <c r="CD73" s="21">
        <f ca="1">IFERROR(INDIRECT("'"&amp;$B$2&amp;"'!"&amp;ADDRESS(MATCH(#REF!,INDIRECT("'"&amp;$B$2&amp;"'!$B$1:$B$1095"),0),MATCH(CD$5,INDIRECT("'"&amp;$B$2&amp;"'!5:5"),0))),0)</f>
        <v>0</v>
      </c>
      <c r="CE73" s="21">
        <f ca="1">IFERROR(INDIRECT("'"&amp;$B$2&amp;"'!"&amp;ADDRESS(MATCH(#REF!,INDIRECT("'"&amp;$B$2&amp;"'!$B$1:$B$1095"),0),MATCH(CE$5,INDIRECT("'"&amp;$B$2&amp;"'!5:5"),0))),0)</f>
        <v>0</v>
      </c>
      <c r="CF73" s="21">
        <f ca="1">IFERROR(INDIRECT("'"&amp;$B$2&amp;"'!"&amp;ADDRESS(MATCH(#REF!,INDIRECT("'"&amp;$B$2&amp;"'!$B$1:$B$1095"),0),MATCH(CF$5,INDIRECT("'"&amp;$B$2&amp;"'!5:5"),0))),0)</f>
        <v>0</v>
      </c>
      <c r="CG73" s="21">
        <f ca="1">IFERROR(INDIRECT("'"&amp;$B$2&amp;"'!"&amp;ADDRESS(MATCH(#REF!,INDIRECT("'"&amp;$B$2&amp;"'!$B$1:$B$1095"),0),MATCH(CG$5,INDIRECT("'"&amp;$B$2&amp;"'!5:5"),0))),0)</f>
        <v>0</v>
      </c>
      <c r="CH73" s="21">
        <f ca="1">IFERROR(INDIRECT("'"&amp;$B$2&amp;"'!"&amp;ADDRESS(MATCH(#REF!,INDIRECT("'"&amp;$B$2&amp;"'!$B$1:$B$1095"),0),MATCH(CH$5,INDIRECT("'"&amp;$B$2&amp;"'!5:5"),0))),0)</f>
        <v>0</v>
      </c>
      <c r="CI73" s="22">
        <f t="shared" ca="1" si="10"/>
        <v>5410</v>
      </c>
      <c r="CJ73" s="21">
        <f ca="1">IFERROR(INDIRECT("'"&amp;$B$2&amp;"'!"&amp;ADDRESS(MATCH($B73,INDIRECT("'"&amp;$B$2&amp;"'!$B$1:$B$1095"),0),MATCH(CJ$5,INDIRECT("'"&amp;$B$2&amp;"'!5:5"),0))),0)</f>
        <v>0</v>
      </c>
      <c r="CK73" s="21">
        <f ca="1">IFERROR(INDIRECT("'"&amp;$B$2&amp;"'!"&amp;ADDRESS(MATCH($B73,INDIRECT("'"&amp;$B$2&amp;"'!$B$1:$B$1095"),0),MATCH(CK$5,INDIRECT("'"&amp;$B$2&amp;"'!5:5"),0))),0)</f>
        <v>0</v>
      </c>
      <c r="CL73" s="22">
        <f t="shared" ca="1" si="11"/>
        <v>5410</v>
      </c>
      <c r="CM73" s="21">
        <f ca="1">IFERROR(INDIRECT("'"&amp;$B$2&amp;"'!"&amp;ADDRESS(MATCH($B73,INDIRECT("'"&amp;$B$2&amp;"'!$B$1:$B$1095"),0),MATCH(CM$5,INDIRECT("'"&amp;$B$2&amp;"'!5:5"),0))),0)</f>
        <v>0</v>
      </c>
      <c r="CN73" s="21">
        <f ca="1">IFERROR(INDIRECT("'"&amp;$B$2&amp;"'!"&amp;ADDRESS(MATCH($B73,INDIRECT("'"&amp;$B$2&amp;"'!$B$1:$B$1095"),0),MATCH(CN$5,INDIRECT("'"&amp;$B$2&amp;"'!5:5"),0))),0)</f>
        <v>5410</v>
      </c>
      <c r="CO73" s="22">
        <f t="shared" ca="1" si="12"/>
        <v>0</v>
      </c>
      <c r="CP73" s="21">
        <f ca="1">IFERROR(INDIRECT("'"&amp;$B$2&amp;"'!"&amp;ADDRESS(MATCH($B73,INDIRECT("'"&amp;$B$2&amp;"'!$B$1:$B$1095"),0),MATCH(CP$5,INDIRECT("'"&amp;$B$2&amp;"'!5:5"),0))),0)</f>
        <v>0</v>
      </c>
      <c r="CQ73" s="21">
        <f ca="1">IFERROR(INDIRECT("'"&amp;$B$2&amp;"'!"&amp;ADDRESS(MATCH($B73,INDIRECT("'"&amp;$B$2&amp;"'!$B$1:$B$1095"),0),MATCH(CQ$5,INDIRECT("'"&amp;$B$2&amp;"'!5:5"),0))),0)</f>
        <v>0</v>
      </c>
      <c r="CR73" s="21">
        <f ca="1">IFERROR(INDIRECT("'"&amp;$B$2&amp;"'!"&amp;ADDRESS(MATCH($B73,INDIRECT("'"&amp;$B$2&amp;"'!$B$1:$B$1095"),0),MATCH(CR$5,INDIRECT("'"&amp;$B$2&amp;"'!5:5"),0))),0)</f>
        <v>0</v>
      </c>
      <c r="CS73" s="21">
        <f ca="1">IFERROR(INDIRECT("'"&amp;$B$2&amp;"'!"&amp;ADDRESS(MATCH($B73,INDIRECT("'"&amp;$B$2&amp;"'!$B$1:$B$1095"),0),MATCH(CS$5,INDIRECT("'"&amp;$B$2&amp;"'!5:5"),0))),0)</f>
        <v>0</v>
      </c>
      <c r="CT73" s="21">
        <f ca="1">IFERROR(INDIRECT("'"&amp;$B$2&amp;"'!"&amp;ADDRESS(MATCH($B73,INDIRECT("'"&amp;$B$2&amp;"'!$B$1:$B$1095"),0),MATCH(CT$5,INDIRECT("'"&amp;$B$2&amp;"'!5:5"),0))),0)</f>
        <v>0</v>
      </c>
      <c r="CU73" s="22">
        <f t="shared" ca="1" si="8"/>
        <v>6562</v>
      </c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</row>
    <row r="74" spans="1:226" s="16" customFormat="1" x14ac:dyDescent="0.2">
      <c r="A74" s="67" t="s">
        <v>213</v>
      </c>
      <c r="B74" s="20">
        <v>3016</v>
      </c>
      <c r="C74" s="68" t="s">
        <v>198</v>
      </c>
      <c r="D74" s="22">
        <f t="shared" ca="1" si="9"/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IFERROR(INDIRECT("'"&amp;$B$2&amp;"'!"&amp;ADDRESS(MATCH($B74,INDIRECT("'"&amp;$B$2&amp;"'!$B$1:$B$1095"),0),MATCH(K$5,INDIRECT("'"&amp;$B$2&amp;"'!5:5"),0))),0)</f>
        <v>0</v>
      </c>
      <c r="L74" s="21">
        <f ca="1">IFERROR(INDIRECT("'"&amp;$B$2&amp;"'!"&amp;ADDRESS(MATCH($B74,INDIRECT("'"&amp;$B$2&amp;"'!$B$1:$B$1095"),0),MATCH(L$5,INDIRECT("'"&amp;$B$2&amp;"'!5:5"),0))),0)</f>
        <v>0</v>
      </c>
      <c r="M74" s="21">
        <f ca="1">IFERROR(INDIRECT("'"&amp;$B$2&amp;"'!"&amp;ADDRESS(MATCH($B74,INDIRECT("'"&amp;$B$2&amp;"'!$B$1:$B$1095"),0),MATCH(M$5,INDIRECT("'"&amp;$B$2&amp;"'!5:5"),0))),0)</f>
        <v>0</v>
      </c>
      <c r="N74" s="21">
        <f ca="1">IFERROR(INDIRECT("'"&amp;$B$2&amp;"'!"&amp;ADDRESS(MATCH($B74,INDIRECT("'"&amp;$B$2&amp;"'!$B$1:$B$1095"),0),MATCH(N$5,INDIRECT("'"&amp;$B$2&amp;"'!5:5"),0))),0)</f>
        <v>0</v>
      </c>
      <c r="O74" s="21">
        <f ca="1">IFERROR(INDIRECT("'"&amp;$B$2&amp;"'!"&amp;ADDRESS(MATCH($B74,INDIRECT("'"&amp;$B$2&amp;"'!$B$1:$B$1095"),0),MATCH(O$5,INDIRECT("'"&amp;$B$2&amp;"'!5:5"),0))),0)</f>
        <v>0</v>
      </c>
      <c r="P74" s="21">
        <f ca="1">IFERROR(INDIRECT("'"&amp;$B$2&amp;"'!"&amp;ADDRESS(MATCH($B74,INDIRECT("'"&amp;$B$2&amp;"'!$B$1:$B$1095"),0),MATCH(P$5,INDIRECT("'"&amp;$B$2&amp;"'!5:5"),0))),0)</f>
        <v>0</v>
      </c>
      <c r="Q74" s="21">
        <f ca="1">IFERROR(INDIRECT("'"&amp;$B$2&amp;"'!"&amp;ADDRESS(MATCH($B74,INDIRECT("'"&amp;$B$2&amp;"'!$B$1:$B$1095"),0),MATCH(Q$5,INDIRECT("'"&amp;$B$2&amp;"'!5:5"),0))),0)</f>
        <v>0</v>
      </c>
      <c r="R74" s="21">
        <f ca="1">IFERROR(INDIRECT("'"&amp;$B$2&amp;"'!"&amp;ADDRESS(MATCH($B74,INDIRECT("'"&amp;$B$2&amp;"'!$B$1:$B$1095"),0),MATCH(R$5,INDIRECT("'"&amp;$B$2&amp;"'!5:5"),0))),0)</f>
        <v>0</v>
      </c>
      <c r="S74" s="21">
        <f ca="1">IFERROR(INDIRECT("'"&amp;$B$2&amp;"'!"&amp;ADDRESS(MATCH($B74,INDIRECT("'"&amp;$B$2&amp;"'!$B$1:$B$1095"),0),MATCH(S$5,INDIRECT("'"&amp;$B$2&amp;"'!5:5"),0))),0)</f>
        <v>0</v>
      </c>
      <c r="T74" s="21">
        <f ca="1">IFERROR(INDIRECT("'"&amp;$B$2&amp;"'!"&amp;ADDRESS(MATCH($B74,INDIRECT("'"&amp;$B$2&amp;"'!$B$1:$B$1095"),0),MATCH(T$5,INDIRECT("'"&amp;$B$2&amp;"'!5:5"),0))),0)</f>
        <v>0</v>
      </c>
      <c r="U74" s="21">
        <f ca="1">IFERROR(INDIRECT("'"&amp;$B$2&amp;"'!"&amp;ADDRESS(MATCH($B74,INDIRECT("'"&amp;$B$2&amp;"'!$B$1:$B$1095"),0),MATCH(U$5,INDIRECT("'"&amp;$B$2&amp;"'!5:5"),0))),0)</f>
        <v>0</v>
      </c>
      <c r="V74" s="21">
        <f ca="1">IFERROR(INDIRECT("'"&amp;$B$2&amp;"'!"&amp;ADDRESS(MATCH($B74,INDIRECT("'"&amp;$B$2&amp;"'!$B$1:$B$1095"),0),MATCH(V$5,INDIRECT("'"&amp;$B$2&amp;"'!5:5"),0))),0)</f>
        <v>0</v>
      </c>
      <c r="W74" s="21">
        <f ca="1">IFERROR(INDIRECT("'"&amp;$B$2&amp;"'!"&amp;ADDRESS(MATCH($B74,INDIRECT("'"&amp;$B$2&amp;"'!$B$1:$B$1095"),0),MATCH(W$5,INDIRECT("'"&amp;$B$2&amp;"'!5:5"),0))),0)</f>
        <v>0</v>
      </c>
      <c r="X74" s="21">
        <f ca="1">IFERROR(INDIRECT("'"&amp;$B$2&amp;"'!"&amp;ADDRESS(MATCH($B74,INDIRECT("'"&amp;$B$2&amp;"'!$B$1:$B$1095"),0),MATCH(X$5,INDIRECT("'"&amp;$B$2&amp;"'!5:5"),0))),0)</f>
        <v>0</v>
      </c>
      <c r="Y74" s="21">
        <f ca="1">IFERROR(INDIRECT("'"&amp;$B$2&amp;"'!"&amp;ADDRESS(MATCH($B74,INDIRECT("'"&amp;$B$2&amp;"'!$B$1:$B$1095"),0),MATCH(Y$5,INDIRECT("'"&amp;$B$2&amp;"'!5:5"),0))),0)</f>
        <v>0</v>
      </c>
      <c r="Z74" s="21">
        <f ca="1">IFERROR(INDIRECT("'"&amp;$B$2&amp;"'!"&amp;ADDRESS(MATCH($B73,INDIRECT("'"&amp;$B$2&amp;"'!$B$1:$B$1095"),0),MATCH(Z$5,INDIRECT("'"&amp;$B$2&amp;"'!5:5"),0))),0)</f>
        <v>0</v>
      </c>
      <c r="AA74" s="21">
        <f ca="1">IFERROR(INDIRECT("'"&amp;$B$2&amp;"'!"&amp;ADDRESS(MATCH($B73,INDIRECT("'"&amp;$B$2&amp;"'!$B$1:$B$1095"),0),MATCH(AA$5,INDIRECT("'"&amp;$B$2&amp;"'!5:5"),0))),0)</f>
        <v>0</v>
      </c>
      <c r="AB74" s="21">
        <f ca="1">IFERROR(INDIRECT("'"&amp;$B$2&amp;"'!"&amp;ADDRESS(MATCH($B73,INDIRECT("'"&amp;$B$2&amp;"'!$B$1:$B$1095"),0),MATCH(AB$5,INDIRECT("'"&amp;$B$2&amp;"'!5:5"),0))),0)</f>
        <v>0</v>
      </c>
      <c r="AC74" s="21">
        <f ca="1">IFERROR(INDIRECT("'"&amp;$B$2&amp;"'!"&amp;ADDRESS(MATCH($B73,INDIRECT("'"&amp;$B$2&amp;"'!$B$1:$B$1095"),0),MATCH(AC$5,INDIRECT("'"&amp;$B$2&amp;"'!5:5"),0))),0)</f>
        <v>0</v>
      </c>
      <c r="AD74" s="21">
        <f ca="1">IFERROR(INDIRECT("'"&amp;$B$2&amp;"'!"&amp;ADDRESS(MATCH($B73,INDIRECT("'"&amp;$B$2&amp;"'!$B$1:$B$1095"),0),MATCH(AD$5,INDIRECT("'"&amp;$B$2&amp;"'!5:5"),0))),0)</f>
        <v>0</v>
      </c>
      <c r="AE74" s="21">
        <f ca="1">IFERROR(INDIRECT("'"&amp;$B$2&amp;"'!"&amp;ADDRESS(MATCH($B73,INDIRECT("'"&amp;$B$2&amp;"'!$B$1:$B$1095"),0),MATCH(AE$5,INDIRECT("'"&amp;$B$2&amp;"'!5:5"),0))),0)</f>
        <v>0</v>
      </c>
      <c r="AF74" s="21">
        <f ca="1">IFERROR(INDIRECT("'"&amp;$B$2&amp;"'!"&amp;ADDRESS(MATCH($B73,INDIRECT("'"&amp;$B$2&amp;"'!$B$1:$B$1095"),0),MATCH(AF$5,INDIRECT("'"&amp;$B$2&amp;"'!5:5"),0))),0)</f>
        <v>0</v>
      </c>
      <c r="AG74" s="21">
        <f ca="1">IFERROR(INDIRECT("'"&amp;$B$2&amp;"'!"&amp;ADDRESS(MATCH($B73,INDIRECT("'"&amp;$B$2&amp;"'!$B$1:$B$1095"),0),MATCH(AG$5,INDIRECT("'"&amp;$B$2&amp;"'!5:5"),0))),0)</f>
        <v>0</v>
      </c>
      <c r="AH74" s="21">
        <f ca="1">IFERROR(INDIRECT("'"&amp;$B$2&amp;"'!"&amp;ADDRESS(MATCH($B73,INDIRECT("'"&amp;$B$2&amp;"'!$B$1:$B$1095"),0),MATCH(AH$5,INDIRECT("'"&amp;$B$2&amp;"'!5:5"),0))),0)</f>
        <v>0</v>
      </c>
      <c r="AI74" s="21">
        <f ca="1">IFERROR(INDIRECT("'"&amp;$B$2&amp;"'!"&amp;ADDRESS(MATCH($B73,INDIRECT("'"&amp;$B$2&amp;"'!$B$1:$B$1095"),0),MATCH(AI$5,INDIRECT("'"&amp;$B$2&amp;"'!5:5"),0))),0)</f>
        <v>0</v>
      </c>
      <c r="AJ74" s="21">
        <f ca="1">IFERROR(INDIRECT("'"&amp;$B$2&amp;"'!"&amp;ADDRESS(MATCH($B73,INDIRECT("'"&amp;$B$2&amp;"'!$B$1:$B$1095"),0),MATCH(AJ$5,INDIRECT("'"&amp;$B$2&amp;"'!5:5"),0))),0)</f>
        <v>0</v>
      </c>
      <c r="AK74" s="21">
        <f ca="1">IFERROR(INDIRECT("'"&amp;$B$2&amp;"'!"&amp;ADDRESS(MATCH($B73,INDIRECT("'"&amp;$B$2&amp;"'!$B$1:$B$1095"),0),MATCH(AK$5,INDIRECT("'"&amp;$B$2&amp;"'!5:5"),0))),0)</f>
        <v>0</v>
      </c>
      <c r="AL74" s="21">
        <f ca="1">IFERROR(INDIRECT("'"&amp;$B$2&amp;"'!"&amp;ADDRESS(MATCH($B73,INDIRECT("'"&amp;$B$2&amp;"'!$B$1:$B$1095"),0),MATCH(AL$5,INDIRECT("'"&amp;$B$2&amp;"'!5:5"),0))),0)</f>
        <v>0</v>
      </c>
      <c r="AM74" s="21">
        <f ca="1">IFERROR(INDIRECT("'"&amp;$B$2&amp;"'!"&amp;ADDRESS(MATCH($B73,INDIRECT("'"&amp;$B$2&amp;"'!$B$1:$B$1095"),0),MATCH(AM$5,INDIRECT("'"&amp;$B$2&amp;"'!5:5"),0))),0)</f>
        <v>0</v>
      </c>
      <c r="AN74" s="21">
        <f ca="1">IFERROR(INDIRECT("'"&amp;$B$2&amp;"'!"&amp;ADDRESS(MATCH($B73,INDIRECT("'"&amp;$B$2&amp;"'!$B$1:$B$1095"),0),MATCH(AN$5,INDIRECT("'"&amp;$B$2&amp;"'!5:5"),0))),0)</f>
        <v>0</v>
      </c>
      <c r="AO74" s="21">
        <f ca="1">IFERROR(INDIRECT("'"&amp;$B$2&amp;"'!"&amp;ADDRESS(MATCH($B73,INDIRECT("'"&amp;$B$2&amp;"'!$B$1:$B$1095"),0),MATCH(AO$5,INDIRECT("'"&amp;$B$2&amp;"'!5:5"),0))),0)</f>
        <v>0</v>
      </c>
      <c r="AP74" s="21">
        <f ca="1">IFERROR(INDIRECT("'"&amp;$B$2&amp;"'!"&amp;ADDRESS(MATCH($B73,INDIRECT("'"&amp;$B$2&amp;"'!$B$1:$B$1095"),0),MATCH(AP$5,INDIRECT("'"&amp;$B$2&amp;"'!5:5"),0))),0)</f>
        <v>0</v>
      </c>
      <c r="AQ74" s="21">
        <f ca="1">IFERROR(INDIRECT("'"&amp;$B$2&amp;"'!"&amp;ADDRESS(MATCH($B73,INDIRECT("'"&amp;$B$2&amp;"'!$B$1:$B$1095"),0),MATCH(AQ$5,INDIRECT("'"&amp;$B$2&amp;"'!5:5"),0))),0)</f>
        <v>0</v>
      </c>
      <c r="AR74" s="21">
        <f ca="1">IFERROR(INDIRECT("'"&amp;$B$2&amp;"'!"&amp;ADDRESS(MATCH($B73,INDIRECT("'"&amp;$B$2&amp;"'!$B$1:$B$1095"),0),MATCH(AR$5,INDIRECT("'"&amp;$B$2&amp;"'!5:5"),0))),0)</f>
        <v>0</v>
      </c>
      <c r="AS74" s="21">
        <f ca="1">IFERROR(INDIRECT("'"&amp;$B$2&amp;"'!"&amp;ADDRESS(MATCH($B73,INDIRECT("'"&amp;$B$2&amp;"'!$B$1:$B$1095"),0),MATCH(AS$5,INDIRECT("'"&amp;$B$2&amp;"'!5:5"),0))),0)</f>
        <v>0</v>
      </c>
      <c r="AT74" s="21">
        <f ca="1">IFERROR(INDIRECT("'"&amp;$B$2&amp;"'!"&amp;ADDRESS(MATCH($B73,INDIRECT("'"&amp;$B$2&amp;"'!$B$1:$B$1095"),0),MATCH(AT$5,INDIRECT("'"&amp;$B$2&amp;"'!5:5"),0))),0)</f>
        <v>0</v>
      </c>
      <c r="AU74" s="21">
        <f ca="1">IFERROR(INDIRECT("'"&amp;$B$2&amp;"'!"&amp;ADDRESS(MATCH($B73,INDIRECT("'"&amp;$B$2&amp;"'!$B$1:$B$1095"),0),MATCH(AU$5,INDIRECT("'"&amp;$B$2&amp;"'!5:5"),0))),0)</f>
        <v>0</v>
      </c>
      <c r="AV74" s="21">
        <f ca="1">IFERROR(INDIRECT("'"&amp;$B$2&amp;"'!"&amp;ADDRESS(MATCH($B73,INDIRECT("'"&amp;$B$2&amp;"'!$B$1:$B$1095"),0),MATCH(AV$5,INDIRECT("'"&amp;$B$2&amp;"'!5:5"),0))),0)</f>
        <v>0</v>
      </c>
      <c r="AW74" s="21">
        <f ca="1">IFERROR(INDIRECT("'"&amp;$B$2&amp;"'!"&amp;ADDRESS(MATCH($B73,INDIRECT("'"&amp;$B$2&amp;"'!$B$1:$B$1095"),0),MATCH(AW$5,INDIRECT("'"&amp;$B$2&amp;"'!5:5"),0))),0)</f>
        <v>0</v>
      </c>
      <c r="AX74" s="21">
        <f ca="1">IFERROR(INDIRECT("'"&amp;$B$2&amp;"'!"&amp;ADDRESS(MATCH($B73,INDIRECT("'"&amp;$B$2&amp;"'!$B$1:$B$1095"),0),MATCH(AX$5,INDIRECT("'"&amp;$B$2&amp;"'!5:5"),0))),0)</f>
        <v>0</v>
      </c>
      <c r="AY74" s="21">
        <f ca="1">IFERROR(INDIRECT("'"&amp;$B$2&amp;"'!"&amp;ADDRESS(MATCH($B73,INDIRECT("'"&amp;$B$2&amp;"'!$B$1:$B$1095"),0),MATCH(AY$5,INDIRECT("'"&amp;$B$2&amp;"'!5:5"),0))),0)</f>
        <v>0</v>
      </c>
      <c r="AZ74" s="21">
        <f ca="1">IFERROR(INDIRECT("'"&amp;$B$2&amp;"'!"&amp;ADDRESS(MATCH($B73,INDIRECT("'"&amp;$B$2&amp;"'!$B$1:$B$1095"),0),MATCH(AZ$5,INDIRECT("'"&amp;$B$2&amp;"'!5:5"),0))),0)</f>
        <v>0</v>
      </c>
      <c r="BA74" s="21">
        <f ca="1">IFERROR(INDIRECT("'"&amp;$B$2&amp;"'!"&amp;ADDRESS(MATCH($B73,INDIRECT("'"&amp;$B$2&amp;"'!$B$1:$B$1095"),0),MATCH(BA$5,INDIRECT("'"&amp;$B$2&amp;"'!5:5"),0))),0)</f>
        <v>0</v>
      </c>
      <c r="BB74" s="21">
        <f ca="1">IFERROR(INDIRECT("'"&amp;$B$2&amp;"'!"&amp;ADDRESS(MATCH($B73,INDIRECT("'"&amp;$B$2&amp;"'!$B$1:$B$1095"),0),MATCH(BB$5,INDIRECT("'"&amp;$B$2&amp;"'!5:5"),0))),0)</f>
        <v>0</v>
      </c>
      <c r="BC74" s="21">
        <f ca="1">IFERROR(INDIRECT("'"&amp;$B$2&amp;"'!"&amp;ADDRESS(MATCH($B73,INDIRECT("'"&amp;$B$2&amp;"'!$B$1:$B$1095"),0),MATCH(BC$5,INDIRECT("'"&amp;$B$2&amp;"'!5:5"),0))),0)</f>
        <v>0</v>
      </c>
      <c r="BD74" s="21">
        <f ca="1">IFERROR(INDIRECT("'"&amp;$B$2&amp;"'!"&amp;ADDRESS(MATCH($B74,INDIRECT("'"&amp;$B$2&amp;"'!$B$1:$B$1095"),0),MATCH(BD$5,INDIRECT("'"&amp;$B$2&amp;"'!5:5"),0))),0)</f>
        <v>38431.580444244071</v>
      </c>
      <c r="BE74" s="21">
        <f ca="1">IFERROR(INDIRECT("'"&amp;$B$2&amp;"'!"&amp;ADDRESS(MATCH($B74,INDIRECT("'"&amp;$B$2&amp;"'!$B$1:$B$1095"),0),MATCH(BE$5,INDIRECT("'"&amp;$B$2&amp;"'!5:5"),0))),0)</f>
        <v>800.10268077597084</v>
      </c>
      <c r="BF74" s="21">
        <f ca="1">IFERROR(INDIRECT("'"&amp;$B$2&amp;"'!"&amp;ADDRESS(MATCH($B73,INDIRECT("'"&amp;$B$2&amp;"'!$B$1:$B$1095"),0),MATCH(BF$5,INDIRECT("'"&amp;$B$2&amp;"'!5:5"),0))),0)</f>
        <v>0</v>
      </c>
      <c r="BG74" s="21">
        <f ca="1">IFERROR(INDIRECT("'"&amp;$B$2&amp;"'!"&amp;ADDRESS(MATCH($B73,INDIRECT("'"&amp;$B$2&amp;"'!$B$1:$B$1095"),0),MATCH(BG$5,INDIRECT("'"&amp;$B$2&amp;"'!5:5"),0))),0)</f>
        <v>0</v>
      </c>
      <c r="BH74" s="21">
        <f ca="1">IFERROR(INDIRECT("'"&amp;$B$2&amp;"'!"&amp;ADDRESS(MATCH($B73,INDIRECT("'"&amp;$B$2&amp;"'!$B$1:$B$1095"),0),MATCH(BH$5,INDIRECT("'"&amp;$B$2&amp;"'!5:5"),0))),0)</f>
        <v>0</v>
      </c>
      <c r="BI74" s="21">
        <f ca="1">IFERROR(INDIRECT("'"&amp;$B$2&amp;"'!"&amp;ADDRESS(MATCH($B73,INDIRECT("'"&amp;$B$2&amp;"'!$B$1:$B$1095"),0),MATCH(BI$5,INDIRECT("'"&amp;$B$2&amp;"'!5:5"),0))),0)</f>
        <v>0</v>
      </c>
      <c r="BJ74" s="21">
        <f ca="1">IFERROR(INDIRECT("'"&amp;$B$2&amp;"'!"&amp;ADDRESS(MATCH($B73,INDIRECT("'"&amp;$B$2&amp;"'!$B$1:$B$1095"),0),MATCH(BJ$5,INDIRECT("'"&amp;$B$2&amp;"'!5:5"),0))),0)</f>
        <v>0</v>
      </c>
      <c r="BK74" s="21">
        <f ca="1">IFERROR(INDIRECT("'"&amp;$B$2&amp;"'!"&amp;ADDRESS(MATCH($B73,INDIRECT("'"&amp;$B$2&amp;"'!$B$1:$B$1095"),0),MATCH(BK$5,INDIRECT("'"&amp;$B$2&amp;"'!5:5"),0))),0)</f>
        <v>0</v>
      </c>
      <c r="BL74" s="21">
        <f ca="1">IFERROR(INDIRECT("'"&amp;$B$2&amp;"'!"&amp;ADDRESS(MATCH($B73,INDIRECT("'"&amp;$B$2&amp;"'!$B$1:$B$1095"),0),MATCH(BL$5,INDIRECT("'"&amp;$B$2&amp;"'!5:5"),0))),0)</f>
        <v>0</v>
      </c>
      <c r="BM74" s="21">
        <f ca="1">IFERROR(INDIRECT("'"&amp;$B$2&amp;"'!"&amp;ADDRESS(MATCH($B73,INDIRECT("'"&amp;$B$2&amp;"'!$B$1:$B$1095"),0),MATCH(BM$5,INDIRECT("'"&amp;$B$2&amp;"'!5:5"),0))),0)</f>
        <v>0</v>
      </c>
      <c r="BN74" s="21">
        <f ca="1">IFERROR(INDIRECT("'"&amp;$B$2&amp;"'!"&amp;ADDRESS(MATCH($B73,INDIRECT("'"&amp;$B$2&amp;"'!$B$1:$B$1095"),0),MATCH(BN$5,INDIRECT("'"&amp;$B$2&amp;"'!5:5"),0))),0)</f>
        <v>0</v>
      </c>
      <c r="BO74" s="21">
        <f ca="1">IFERROR(INDIRECT("'"&amp;$B$2&amp;"'!"&amp;ADDRESS(MATCH($B73,INDIRECT("'"&amp;$B$2&amp;"'!$B$1:$B$1095"),0),MATCH(BO$5,INDIRECT("'"&amp;$B$2&amp;"'!5:5"),0))),0)</f>
        <v>0</v>
      </c>
      <c r="BP74" s="21">
        <f ca="1">IFERROR(INDIRECT("'"&amp;$B$2&amp;"'!"&amp;ADDRESS(MATCH($B73,INDIRECT("'"&amp;$B$2&amp;"'!$B$1:$B$1095"),0),MATCH(BP$5,INDIRECT("'"&amp;$B$2&amp;"'!5:5"),0))),0)</f>
        <v>0</v>
      </c>
      <c r="BQ74" s="21">
        <f ca="1">IFERROR(INDIRECT("'"&amp;$B$2&amp;"'!"&amp;ADDRESS(MATCH($B73,INDIRECT("'"&amp;$B$2&amp;"'!$B$1:$B$1095"),0),MATCH(BQ$5,INDIRECT("'"&amp;$B$2&amp;"'!5:5"),0))),0)</f>
        <v>0</v>
      </c>
      <c r="BR74" s="21">
        <f ca="1">IFERROR(INDIRECT("'"&amp;$B$2&amp;"'!"&amp;ADDRESS(MATCH($B73,INDIRECT("'"&amp;$B$2&amp;"'!$B$1:$B$1095"),0),MATCH(BR$5,INDIRECT("'"&amp;$B$2&amp;"'!5:5"),0))),0)</f>
        <v>0</v>
      </c>
      <c r="BS74" s="21">
        <f ca="1">IFERROR(INDIRECT("'"&amp;$B$2&amp;"'!"&amp;ADDRESS(MATCH($B73,INDIRECT("'"&amp;$B$2&amp;"'!$B$1:$B$1095"),0),MATCH(BS$5,INDIRECT("'"&amp;$B$2&amp;"'!5:5"),0))),0)</f>
        <v>0</v>
      </c>
      <c r="BT74" s="21">
        <f ca="1">IFERROR(INDIRECT("'"&amp;$B$2&amp;"'!"&amp;ADDRESS(MATCH($B73,INDIRECT("'"&amp;$B$2&amp;"'!$B$1:$B$1095"),0),MATCH(BT$5,INDIRECT("'"&amp;$B$2&amp;"'!5:5"),0))),0)</f>
        <v>0</v>
      </c>
      <c r="BU74" s="21">
        <f ca="1">IFERROR(INDIRECT("'"&amp;$B$2&amp;"'!"&amp;ADDRESS(MATCH($B73,INDIRECT("'"&amp;$B$2&amp;"'!$B$1:$B$1095"),0),MATCH(BU$5,INDIRECT("'"&amp;$B$2&amp;"'!5:5"),0))),0)</f>
        <v>0</v>
      </c>
      <c r="BV74" s="21">
        <f ca="1">IFERROR(INDIRECT("'"&amp;$B$2&amp;"'!"&amp;ADDRESS(MATCH($B73,INDIRECT("'"&amp;$B$2&amp;"'!$B$1:$B$1095"),0),MATCH(BV$5,INDIRECT("'"&amp;$B$2&amp;"'!5:5"),0))),0)</f>
        <v>0</v>
      </c>
      <c r="BW74" s="21">
        <f ca="1">IFERROR(INDIRECT("'"&amp;$B$2&amp;"'!"&amp;ADDRESS(MATCH($B73,INDIRECT("'"&amp;$B$2&amp;"'!$B$1:$B$1095"),0),MATCH(BW$5,INDIRECT("'"&amp;$B$2&amp;"'!5:5"),0))),0)</f>
        <v>0</v>
      </c>
      <c r="BX74" s="21">
        <f ca="1">IFERROR(INDIRECT("'"&amp;$B$2&amp;"'!"&amp;ADDRESS(MATCH($B73,INDIRECT("'"&amp;$B$2&amp;"'!$B$1:$B$1095"),0),MATCH(BX$5,INDIRECT("'"&amp;$B$2&amp;"'!5:5"),0))),0)</f>
        <v>0</v>
      </c>
      <c r="BY74" s="21">
        <f ca="1">IFERROR(INDIRECT("'"&amp;$B$2&amp;"'!"&amp;ADDRESS(MATCH($B73,INDIRECT("'"&amp;$B$2&amp;"'!$B$1:$B$1095"),0),MATCH(BY$5,INDIRECT("'"&amp;$B$2&amp;"'!5:5"),0))),0)</f>
        <v>0</v>
      </c>
      <c r="BZ74" s="21">
        <f ca="1">IFERROR(INDIRECT("'"&amp;$B$2&amp;"'!"&amp;ADDRESS(MATCH($B73,INDIRECT("'"&amp;$B$2&amp;"'!$B$1:$B$1095"),0),MATCH(BZ$5,INDIRECT("'"&amp;$B$2&amp;"'!5:5"),0))),0)</f>
        <v>0</v>
      </c>
      <c r="CA74" s="21">
        <f ca="1">IFERROR(INDIRECT("'"&amp;$B$2&amp;"'!"&amp;ADDRESS(MATCH($B73,INDIRECT("'"&amp;$B$2&amp;"'!$B$1:$B$1095"),0),MATCH(CA$5,INDIRECT("'"&amp;$B$2&amp;"'!5:5"),0))),0)</f>
        <v>0</v>
      </c>
      <c r="CB74" s="21">
        <f ca="1">IFERROR(INDIRECT("'"&amp;$B$2&amp;"'!"&amp;ADDRESS(MATCH($B73,INDIRECT("'"&amp;$B$2&amp;"'!$B$1:$B$1095"),0),MATCH(CB$5,INDIRECT("'"&amp;$B$2&amp;"'!5:5"),0))),0)</f>
        <v>0</v>
      </c>
      <c r="CC74" s="21">
        <f ca="1">IFERROR(INDIRECT("'"&amp;$B$2&amp;"'!"&amp;ADDRESS(MATCH($B73,INDIRECT("'"&amp;$B$2&amp;"'!$B$1:$B$1095"),0),MATCH(CC$5,INDIRECT("'"&amp;$B$2&amp;"'!5:5"),0))),0)</f>
        <v>0</v>
      </c>
      <c r="CD74" s="21">
        <f ca="1">IFERROR(INDIRECT("'"&amp;$B$2&amp;"'!"&amp;ADDRESS(MATCH($B73,INDIRECT("'"&amp;$B$2&amp;"'!$B$1:$B$1095"),0),MATCH(CD$5,INDIRECT("'"&amp;$B$2&amp;"'!5:5"),0))),0)</f>
        <v>0</v>
      </c>
      <c r="CE74" s="21">
        <f ca="1">IFERROR(INDIRECT("'"&amp;$B$2&amp;"'!"&amp;ADDRESS(MATCH($B73,INDIRECT("'"&amp;$B$2&amp;"'!$B$1:$B$1095"),0),MATCH(CE$5,INDIRECT("'"&amp;$B$2&amp;"'!5:5"),0))),0)</f>
        <v>0</v>
      </c>
      <c r="CF74" s="21">
        <f ca="1">IFERROR(INDIRECT("'"&amp;$B$2&amp;"'!"&amp;ADDRESS(MATCH($B73,INDIRECT("'"&amp;$B$2&amp;"'!$B$1:$B$1095"),0),MATCH(CF$5,INDIRECT("'"&amp;$B$2&amp;"'!5:5"),0))),0)</f>
        <v>0</v>
      </c>
      <c r="CG74" s="21">
        <f ca="1">IFERROR(INDIRECT("'"&amp;$B$2&amp;"'!"&amp;ADDRESS(MATCH($B73,INDIRECT("'"&amp;$B$2&amp;"'!$B$1:$B$1095"),0),MATCH(CG$5,INDIRECT("'"&amp;$B$2&amp;"'!5:5"),0))),0)</f>
        <v>0</v>
      </c>
      <c r="CH74" s="21">
        <f ca="1">IFERROR(INDIRECT("'"&amp;$B$2&amp;"'!"&amp;ADDRESS(MATCH($B73,INDIRECT("'"&amp;$B$2&amp;"'!$B$1:$B$1095"),0),MATCH(CH$5,INDIRECT("'"&amp;$B$2&amp;"'!5:5"),0))),0)</f>
        <v>0</v>
      </c>
      <c r="CI74" s="22">
        <f t="shared" ca="1" si="10"/>
        <v>120690</v>
      </c>
      <c r="CJ74" s="21">
        <f ca="1">IFERROR(INDIRECT("'"&amp;$B$2&amp;"'!"&amp;ADDRESS(MATCH($B74,INDIRECT("'"&amp;$B$2&amp;"'!$B$1:$B$1095"),0),MATCH(CJ$5,INDIRECT("'"&amp;$B$2&amp;"'!5:5"),0))),0)</f>
        <v>183</v>
      </c>
      <c r="CK74" s="21">
        <f ca="1">IFERROR(INDIRECT("'"&amp;$B$2&amp;"'!"&amp;ADDRESS(MATCH($B74,INDIRECT("'"&amp;$B$2&amp;"'!$B$1:$B$1095"),0),MATCH(CK$5,INDIRECT("'"&amp;$B$2&amp;"'!5:5"),0))),0)</f>
        <v>803</v>
      </c>
      <c r="CL74" s="22">
        <f t="shared" ca="1" si="11"/>
        <v>97237</v>
      </c>
      <c r="CM74" s="21">
        <f ca="1">IFERROR(INDIRECT("'"&amp;$B$2&amp;"'!"&amp;ADDRESS(MATCH($B74,INDIRECT("'"&amp;$B$2&amp;"'!$B$1:$B$1095"),0),MATCH(CM$5,INDIRECT("'"&amp;$B$2&amp;"'!5:5"),0))),0)</f>
        <v>2391</v>
      </c>
      <c r="CN74" s="21">
        <f ca="1">IFERROR(INDIRECT("'"&amp;$B$2&amp;"'!"&amp;ADDRESS(MATCH($B74,INDIRECT("'"&amp;$B$2&amp;"'!$B$1:$B$1095"),0),MATCH(CN$5,INDIRECT("'"&amp;$B$2&amp;"'!5:5"),0))),0)</f>
        <v>94846</v>
      </c>
      <c r="CO74" s="22">
        <f t="shared" ca="1" si="12"/>
        <v>22467</v>
      </c>
      <c r="CP74" s="21">
        <f ca="1">IFERROR(INDIRECT("'"&amp;$B$2&amp;"'!"&amp;ADDRESS(MATCH($B74,INDIRECT("'"&amp;$B$2&amp;"'!$B$1:$B$1095"),0),MATCH(CP$5,INDIRECT("'"&amp;$B$2&amp;"'!5:5"),0))),0)</f>
        <v>291</v>
      </c>
      <c r="CQ74" s="21">
        <f ca="1">IFERROR(INDIRECT("'"&amp;$B$2&amp;"'!"&amp;ADDRESS(MATCH($B74,INDIRECT("'"&amp;$B$2&amp;"'!$B$1:$B$1095"),0),MATCH(CQ$5,INDIRECT("'"&amp;$B$2&amp;"'!5:5"),0))),0)</f>
        <v>22176</v>
      </c>
      <c r="CR74" s="21">
        <f ca="1">IFERROR(INDIRECT("'"&amp;$B$2&amp;"'!"&amp;ADDRESS(MATCH($B74,INDIRECT("'"&amp;$B$2&amp;"'!$B$1:$B$1095"),0),MATCH(CR$5,INDIRECT("'"&amp;$B$2&amp;"'!5:5"),0))),0)</f>
        <v>735</v>
      </c>
      <c r="CS74" s="21">
        <f ca="1">IFERROR(INDIRECT("'"&amp;$B$2&amp;"'!"&amp;ADDRESS(MATCH($B74,INDIRECT("'"&amp;$B$2&amp;"'!$B$1:$B$1095"),0),MATCH(CS$5,INDIRECT("'"&amp;$B$2&amp;"'!5:5"),0))),0)</f>
        <v>0</v>
      </c>
      <c r="CT74" s="21">
        <f ca="1">IFERROR(INDIRECT("'"&amp;$B$2&amp;"'!"&amp;ADDRESS(MATCH($B74,INDIRECT("'"&amp;$B$2&amp;"'!$B$1:$B$1095"),0),MATCH(CT$5,INDIRECT("'"&amp;$B$2&amp;"'!5:5"),0))),0)</f>
        <v>0</v>
      </c>
      <c r="CU74" s="22">
        <f t="shared" ca="1" si="8"/>
        <v>160656.68312502003</v>
      </c>
    </row>
    <row r="75" spans="1:226" s="16" customFormat="1" x14ac:dyDescent="0.2">
      <c r="A75" s="67" t="s">
        <v>214</v>
      </c>
      <c r="B75" s="20">
        <v>3017</v>
      </c>
      <c r="C75" s="68" t="s">
        <v>198</v>
      </c>
      <c r="D75" s="22">
        <f t="shared" ca="1" si="9"/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IFERROR(INDIRECT("'"&amp;$B$2&amp;"'!"&amp;ADDRESS(MATCH($B75,INDIRECT("'"&amp;$B$2&amp;"'!$B$1:$B$1095"),0),MATCH(K$5,INDIRECT("'"&amp;$B$2&amp;"'!5:5"),0))),0)</f>
        <v>0</v>
      </c>
      <c r="L75" s="21">
        <f ca="1">IFERROR(INDIRECT("'"&amp;$B$2&amp;"'!"&amp;ADDRESS(MATCH($B75,INDIRECT("'"&amp;$B$2&amp;"'!$B$1:$B$1095"),0),MATCH(L$5,INDIRECT("'"&amp;$B$2&amp;"'!5:5"),0))),0)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IFERROR(INDIRECT("'"&amp;$B$2&amp;"'!"&amp;ADDRESS(MATCH($B75,INDIRECT("'"&amp;$B$2&amp;"'!$B$1:$B$1095"),0),MATCH(N$5,INDIRECT("'"&amp;$B$2&amp;"'!5:5"),0))),0)</f>
        <v>0</v>
      </c>
      <c r="O75" s="21">
        <f ca="1">IFERROR(INDIRECT("'"&amp;$B$2&amp;"'!"&amp;ADDRESS(MATCH($B75,INDIRECT("'"&amp;$B$2&amp;"'!$B$1:$B$1095"),0),MATCH(O$5,INDIRECT("'"&amp;$B$2&amp;"'!5:5"),0))),0)</f>
        <v>0</v>
      </c>
      <c r="P75" s="21">
        <f ca="1">IFERROR(INDIRECT("'"&amp;$B$2&amp;"'!"&amp;ADDRESS(MATCH($B75,INDIRECT("'"&amp;$B$2&amp;"'!$B$1:$B$1095"),0),MATCH(P$5,INDIRECT("'"&amp;$B$2&amp;"'!5:5"),0))),0)</f>
        <v>0</v>
      </c>
      <c r="Q75" s="21">
        <f ca="1">IFERROR(INDIRECT("'"&amp;$B$2&amp;"'!"&amp;ADDRESS(MATCH($B75,INDIRECT("'"&amp;$B$2&amp;"'!$B$1:$B$1095"),0),MATCH(Q$5,INDIRECT("'"&amp;$B$2&amp;"'!5:5"),0))),0)</f>
        <v>0</v>
      </c>
      <c r="R75" s="21">
        <f ca="1">IFERROR(INDIRECT("'"&amp;$B$2&amp;"'!"&amp;ADDRESS(MATCH($B75,INDIRECT("'"&amp;$B$2&amp;"'!$B$1:$B$1095"),0),MATCH(R$5,INDIRECT("'"&amp;$B$2&amp;"'!5:5"),0))),0)</f>
        <v>0</v>
      </c>
      <c r="S75" s="21">
        <f ca="1">IFERROR(INDIRECT("'"&amp;$B$2&amp;"'!"&amp;ADDRESS(MATCH($B75,INDIRECT("'"&amp;$B$2&amp;"'!$B$1:$B$1095"),0),MATCH(S$5,INDIRECT("'"&amp;$B$2&amp;"'!5:5"),0))),0)</f>
        <v>0</v>
      </c>
      <c r="T75" s="21">
        <f ca="1">IFERROR(INDIRECT("'"&amp;$B$2&amp;"'!"&amp;ADDRESS(MATCH($B75,INDIRECT("'"&amp;$B$2&amp;"'!$B$1:$B$1095"),0),MATCH(T$5,INDIRECT("'"&amp;$B$2&amp;"'!5:5"),0))),0)</f>
        <v>0</v>
      </c>
      <c r="U75" s="21">
        <f ca="1">IFERROR(INDIRECT("'"&amp;$B$2&amp;"'!"&amp;ADDRESS(MATCH($B75,INDIRECT("'"&amp;$B$2&amp;"'!$B$1:$B$1095"),0),MATCH(U$5,INDIRECT("'"&amp;$B$2&amp;"'!5:5"),0))),0)</f>
        <v>0</v>
      </c>
      <c r="V75" s="21">
        <f ca="1">IFERROR(INDIRECT("'"&amp;$B$2&amp;"'!"&amp;ADDRESS(MATCH($B75,INDIRECT("'"&amp;$B$2&amp;"'!$B$1:$B$1095"),0),MATCH(V$5,INDIRECT("'"&amp;$B$2&amp;"'!5:5"),0))),0)</f>
        <v>0</v>
      </c>
      <c r="W75" s="21">
        <f ca="1">IFERROR(INDIRECT("'"&amp;$B$2&amp;"'!"&amp;ADDRESS(MATCH($B75,INDIRECT("'"&amp;$B$2&amp;"'!$B$1:$B$1095"),0),MATCH(W$5,INDIRECT("'"&amp;$B$2&amp;"'!5:5"),0))),0)</f>
        <v>0</v>
      </c>
      <c r="X75" s="21">
        <f ca="1">IFERROR(INDIRECT("'"&amp;$B$2&amp;"'!"&amp;ADDRESS(MATCH($B75,INDIRECT("'"&amp;$B$2&amp;"'!$B$1:$B$1095"),0),MATCH(X$5,INDIRECT("'"&amp;$B$2&amp;"'!5:5"),0))),0)</f>
        <v>0</v>
      </c>
      <c r="Y75" s="21">
        <f ca="1">IFERROR(INDIRECT("'"&amp;$B$2&amp;"'!"&amp;ADDRESS(MATCH($B75,INDIRECT("'"&amp;$B$2&amp;"'!$B$1:$B$1095"),0),MATCH(Y$5,INDIRECT("'"&amp;$B$2&amp;"'!5:5"),0))),0)</f>
        <v>0</v>
      </c>
      <c r="Z75" s="21">
        <f ca="1">IFERROR(INDIRECT("'"&amp;$B$2&amp;"'!"&amp;ADDRESS(MATCH($B74,INDIRECT("'"&amp;$B$2&amp;"'!$B$1:$B$1095"),0),MATCH(Z$5,INDIRECT("'"&amp;$B$2&amp;"'!5:5"),0))),0)</f>
        <v>0</v>
      </c>
      <c r="AA75" s="21">
        <f ca="1">IFERROR(INDIRECT("'"&amp;$B$2&amp;"'!"&amp;ADDRESS(MATCH($B74,INDIRECT("'"&amp;$B$2&amp;"'!$B$1:$B$1095"),0),MATCH(AA$5,INDIRECT("'"&amp;$B$2&amp;"'!5:5"),0))),0)</f>
        <v>0</v>
      </c>
      <c r="AB75" s="21">
        <f ca="1">IFERROR(INDIRECT("'"&amp;$B$2&amp;"'!"&amp;ADDRESS(MATCH($B74,INDIRECT("'"&amp;$B$2&amp;"'!$B$1:$B$1095"),0),MATCH(AB$5,INDIRECT("'"&amp;$B$2&amp;"'!5:5"),0))),0)</f>
        <v>0</v>
      </c>
      <c r="AC75" s="21">
        <f ca="1">IFERROR(INDIRECT("'"&amp;$B$2&amp;"'!"&amp;ADDRESS(MATCH($B74,INDIRECT("'"&amp;$B$2&amp;"'!$B$1:$B$1095"),0),MATCH(AC$5,INDIRECT("'"&amp;$B$2&amp;"'!5:5"),0))),0)</f>
        <v>0</v>
      </c>
      <c r="AD75" s="21">
        <f ca="1">IFERROR(INDIRECT("'"&amp;$B$2&amp;"'!"&amp;ADDRESS(MATCH($B74,INDIRECT("'"&amp;$B$2&amp;"'!$B$1:$B$1095"),0),MATCH(AD$5,INDIRECT("'"&amp;$B$2&amp;"'!5:5"),0))),0)</f>
        <v>0</v>
      </c>
      <c r="AE75" s="21">
        <f ca="1">IFERROR(INDIRECT("'"&amp;$B$2&amp;"'!"&amp;ADDRESS(MATCH($B74,INDIRECT("'"&amp;$B$2&amp;"'!$B$1:$B$1095"),0),MATCH(AE$5,INDIRECT("'"&amp;$B$2&amp;"'!5:5"),0))),0)</f>
        <v>0</v>
      </c>
      <c r="AF75" s="21">
        <f ca="1">IFERROR(INDIRECT("'"&amp;$B$2&amp;"'!"&amp;ADDRESS(MATCH($B74,INDIRECT("'"&amp;$B$2&amp;"'!$B$1:$B$1095"),0),MATCH(AF$5,INDIRECT("'"&amp;$B$2&amp;"'!5:5"),0))),0)</f>
        <v>0</v>
      </c>
      <c r="AG75" s="21">
        <f ca="1">IFERROR(INDIRECT("'"&amp;$B$2&amp;"'!"&amp;ADDRESS(MATCH($B74,INDIRECT("'"&amp;$B$2&amp;"'!$B$1:$B$1095"),0),MATCH(AG$5,INDIRECT("'"&amp;$B$2&amp;"'!5:5"),0))),0)</f>
        <v>0</v>
      </c>
      <c r="AH75" s="21">
        <f ca="1">IFERROR(INDIRECT("'"&amp;$B$2&amp;"'!"&amp;ADDRESS(MATCH($B74,INDIRECT("'"&amp;$B$2&amp;"'!$B$1:$B$1095"),0),MATCH(AH$5,INDIRECT("'"&amp;$B$2&amp;"'!5:5"),0))),0)</f>
        <v>0</v>
      </c>
      <c r="AI75" s="21">
        <f ca="1">IFERROR(INDIRECT("'"&amp;$B$2&amp;"'!"&amp;ADDRESS(MATCH($B74,INDIRECT("'"&amp;$B$2&amp;"'!$B$1:$B$1095"),0),MATCH(AI$5,INDIRECT("'"&amp;$B$2&amp;"'!5:5"),0))),0)</f>
        <v>0</v>
      </c>
      <c r="AJ75" s="21">
        <f ca="1">IFERROR(INDIRECT("'"&amp;$B$2&amp;"'!"&amp;ADDRESS(MATCH($B74,INDIRECT("'"&amp;$B$2&amp;"'!$B$1:$B$1095"),0),MATCH(AJ$5,INDIRECT("'"&amp;$B$2&amp;"'!5:5"),0))),0)</f>
        <v>0</v>
      </c>
      <c r="AK75" s="21">
        <f ca="1">IFERROR(INDIRECT("'"&amp;$B$2&amp;"'!"&amp;ADDRESS(MATCH($B74,INDIRECT("'"&amp;$B$2&amp;"'!$B$1:$B$1095"),0),MATCH(AK$5,INDIRECT("'"&amp;$B$2&amp;"'!5:5"),0))),0)</f>
        <v>0</v>
      </c>
      <c r="AL75" s="21">
        <f ca="1">IFERROR(INDIRECT("'"&amp;$B$2&amp;"'!"&amp;ADDRESS(MATCH($B74,INDIRECT("'"&amp;$B$2&amp;"'!$B$1:$B$1095"),0),MATCH(AL$5,INDIRECT("'"&amp;$B$2&amp;"'!5:5"),0))),0)</f>
        <v>0</v>
      </c>
      <c r="AM75" s="21">
        <f ca="1">IFERROR(INDIRECT("'"&amp;$B$2&amp;"'!"&amp;ADDRESS(MATCH($B74,INDIRECT("'"&amp;$B$2&amp;"'!$B$1:$B$1095"),0),MATCH(AM$5,INDIRECT("'"&amp;$B$2&amp;"'!5:5"),0))),0)</f>
        <v>0</v>
      </c>
      <c r="AN75" s="21">
        <f ca="1">IFERROR(INDIRECT("'"&amp;$B$2&amp;"'!"&amp;ADDRESS(MATCH($B74,INDIRECT("'"&amp;$B$2&amp;"'!$B$1:$B$1095"),0),MATCH(AN$5,INDIRECT("'"&amp;$B$2&amp;"'!5:5"),0))),0)</f>
        <v>0</v>
      </c>
      <c r="AO75" s="21">
        <f ca="1">IFERROR(INDIRECT("'"&amp;$B$2&amp;"'!"&amp;ADDRESS(MATCH($B74,INDIRECT("'"&amp;$B$2&amp;"'!$B$1:$B$1095"),0),MATCH(AO$5,INDIRECT("'"&amp;$B$2&amp;"'!5:5"),0))),0)</f>
        <v>0</v>
      </c>
      <c r="AP75" s="21">
        <f ca="1">IFERROR(INDIRECT("'"&amp;$B$2&amp;"'!"&amp;ADDRESS(MATCH($B74,INDIRECT("'"&amp;$B$2&amp;"'!$B$1:$B$1095"),0),MATCH(AP$5,INDIRECT("'"&amp;$B$2&amp;"'!5:5"),0))),0)</f>
        <v>0</v>
      </c>
      <c r="AQ75" s="21">
        <f ca="1">IFERROR(INDIRECT("'"&amp;$B$2&amp;"'!"&amp;ADDRESS(MATCH($B74,INDIRECT("'"&amp;$B$2&amp;"'!$B$1:$B$1095"),0),MATCH(AQ$5,INDIRECT("'"&amp;$B$2&amp;"'!5:5"),0))),0)</f>
        <v>0</v>
      </c>
      <c r="AR75" s="21">
        <f ca="1">IFERROR(INDIRECT("'"&amp;$B$2&amp;"'!"&amp;ADDRESS(MATCH($B74,INDIRECT("'"&amp;$B$2&amp;"'!$B$1:$B$1095"),0),MATCH(AR$5,INDIRECT("'"&amp;$B$2&amp;"'!5:5"),0))),0)</f>
        <v>0</v>
      </c>
      <c r="AS75" s="21">
        <f ca="1">IFERROR(INDIRECT("'"&amp;$B$2&amp;"'!"&amp;ADDRESS(MATCH($B74,INDIRECT("'"&amp;$B$2&amp;"'!$B$1:$B$1095"),0),MATCH(AS$5,INDIRECT("'"&amp;$B$2&amp;"'!5:5"),0))),0)</f>
        <v>0</v>
      </c>
      <c r="AT75" s="21">
        <f ca="1">IFERROR(INDIRECT("'"&amp;$B$2&amp;"'!"&amp;ADDRESS(MATCH($B74,INDIRECT("'"&amp;$B$2&amp;"'!$B$1:$B$1095"),0),MATCH(AT$5,INDIRECT("'"&amp;$B$2&amp;"'!5:5"),0))),0)</f>
        <v>0</v>
      </c>
      <c r="AU75" s="21">
        <f ca="1">IFERROR(INDIRECT("'"&amp;$B$2&amp;"'!"&amp;ADDRESS(MATCH($B74,INDIRECT("'"&amp;$B$2&amp;"'!$B$1:$B$1095"),0),MATCH(AU$5,INDIRECT("'"&amp;$B$2&amp;"'!5:5"),0))),0)</f>
        <v>0</v>
      </c>
      <c r="AV75" s="21">
        <f ca="1">IFERROR(INDIRECT("'"&amp;$B$2&amp;"'!"&amp;ADDRESS(MATCH($B74,INDIRECT("'"&amp;$B$2&amp;"'!$B$1:$B$1095"),0),MATCH(AV$5,INDIRECT("'"&amp;$B$2&amp;"'!5:5"),0))),0)</f>
        <v>0</v>
      </c>
      <c r="AW75" s="21">
        <f ca="1">IFERROR(INDIRECT("'"&amp;$B$2&amp;"'!"&amp;ADDRESS(MATCH($B74,INDIRECT("'"&amp;$B$2&amp;"'!$B$1:$B$1095"),0),MATCH(AW$5,INDIRECT("'"&amp;$B$2&amp;"'!5:5"),0))),0)</f>
        <v>0</v>
      </c>
      <c r="AX75" s="21">
        <f ca="1">IFERROR(INDIRECT("'"&amp;$B$2&amp;"'!"&amp;ADDRESS(MATCH($B74,INDIRECT("'"&amp;$B$2&amp;"'!$B$1:$B$1095"),0),MATCH(AX$5,INDIRECT("'"&amp;$B$2&amp;"'!5:5"),0))),0)</f>
        <v>0</v>
      </c>
      <c r="AY75" s="21">
        <f ca="1">IFERROR(INDIRECT("'"&amp;$B$2&amp;"'!"&amp;ADDRESS(MATCH($B74,INDIRECT("'"&amp;$B$2&amp;"'!$B$1:$B$1095"),0),MATCH(AY$5,INDIRECT("'"&amp;$B$2&amp;"'!5:5"),0))),0)</f>
        <v>0</v>
      </c>
      <c r="AZ75" s="21">
        <f ca="1">IFERROR(INDIRECT("'"&amp;$B$2&amp;"'!"&amp;ADDRESS(MATCH($B74,INDIRECT("'"&amp;$B$2&amp;"'!$B$1:$B$1095"),0),MATCH(AZ$5,INDIRECT("'"&amp;$B$2&amp;"'!5:5"),0))),0)</f>
        <v>0</v>
      </c>
      <c r="BA75" s="21">
        <f ca="1">IFERROR(INDIRECT("'"&amp;$B$2&amp;"'!"&amp;ADDRESS(MATCH($B74,INDIRECT("'"&amp;$B$2&amp;"'!$B$1:$B$1095"),0),MATCH(BA$5,INDIRECT("'"&amp;$B$2&amp;"'!5:5"),0))),0)</f>
        <v>0</v>
      </c>
      <c r="BB75" s="21">
        <f ca="1">IFERROR(INDIRECT("'"&amp;$B$2&amp;"'!"&amp;ADDRESS(MATCH($B74,INDIRECT("'"&amp;$B$2&amp;"'!$B$1:$B$1095"),0),MATCH(BB$5,INDIRECT("'"&amp;$B$2&amp;"'!5:5"),0))),0)</f>
        <v>0</v>
      </c>
      <c r="BC75" s="21">
        <f ca="1">IFERROR(INDIRECT("'"&amp;$B$2&amp;"'!"&amp;ADDRESS(MATCH($B74,INDIRECT("'"&amp;$B$2&amp;"'!$B$1:$B$1095"),0),MATCH(BC$5,INDIRECT("'"&amp;$B$2&amp;"'!5:5"),0))),0)</f>
        <v>0</v>
      </c>
      <c r="BD75" s="21">
        <f ca="1">IFERROR(INDIRECT("'"&amp;$B$2&amp;"'!"&amp;ADDRESS(MATCH($B75,INDIRECT("'"&amp;$B$2&amp;"'!$B$1:$B$1095"),0),MATCH(BD$5,INDIRECT("'"&amp;$B$2&amp;"'!5:5"),0))),0)</f>
        <v>174552.31000000006</v>
      </c>
      <c r="BE75" s="21">
        <f ca="1">IFERROR(INDIRECT("'"&amp;$B$2&amp;"'!"&amp;ADDRESS(MATCH($B75,INDIRECT("'"&amp;$B$2&amp;"'!$B$1:$B$1095"),0),MATCH(BE$5,INDIRECT("'"&amp;$B$2&amp;"'!5:5"),0))),0)</f>
        <v>7782.5700000000006</v>
      </c>
      <c r="BF75" s="21">
        <f ca="1">IFERROR(INDIRECT("'"&amp;$B$2&amp;"'!"&amp;ADDRESS(MATCH($B74,INDIRECT("'"&amp;$B$2&amp;"'!$B$1:$B$1095"),0),MATCH(BF$5,INDIRECT("'"&amp;$B$2&amp;"'!5:5"),0))),0)</f>
        <v>0</v>
      </c>
      <c r="BG75" s="21">
        <f ca="1">IFERROR(INDIRECT("'"&amp;$B$2&amp;"'!"&amp;ADDRESS(MATCH($B74,INDIRECT("'"&amp;$B$2&amp;"'!$B$1:$B$1095"),0),MATCH(BG$5,INDIRECT("'"&amp;$B$2&amp;"'!5:5"),0))),0)</f>
        <v>0</v>
      </c>
      <c r="BH75" s="21">
        <f ca="1">IFERROR(INDIRECT("'"&amp;$B$2&amp;"'!"&amp;ADDRESS(MATCH($B74,INDIRECT("'"&amp;$B$2&amp;"'!$B$1:$B$1095"),0),MATCH(BH$5,INDIRECT("'"&amp;$B$2&amp;"'!5:5"),0))),0)</f>
        <v>0</v>
      </c>
      <c r="BI75" s="21">
        <f ca="1">IFERROR(INDIRECT("'"&amp;$B$2&amp;"'!"&amp;ADDRESS(MATCH($B74,INDIRECT("'"&amp;$B$2&amp;"'!$B$1:$B$1095"),0),MATCH(BI$5,INDIRECT("'"&amp;$B$2&amp;"'!5:5"),0))),0)</f>
        <v>0</v>
      </c>
      <c r="BJ75" s="21">
        <f ca="1">IFERROR(INDIRECT("'"&amp;$B$2&amp;"'!"&amp;ADDRESS(MATCH($B74,INDIRECT("'"&amp;$B$2&amp;"'!$B$1:$B$1095"),0),MATCH(BJ$5,INDIRECT("'"&amp;$B$2&amp;"'!5:5"),0))),0)</f>
        <v>0</v>
      </c>
      <c r="BK75" s="21">
        <f ca="1">IFERROR(INDIRECT("'"&amp;$B$2&amp;"'!"&amp;ADDRESS(MATCH($B74,INDIRECT("'"&amp;$B$2&amp;"'!$B$1:$B$1095"),0),MATCH(BK$5,INDIRECT("'"&amp;$B$2&amp;"'!5:5"),0))),0)</f>
        <v>0</v>
      </c>
      <c r="BL75" s="21">
        <f ca="1">IFERROR(INDIRECT("'"&amp;$B$2&amp;"'!"&amp;ADDRESS(MATCH($B74,INDIRECT("'"&amp;$B$2&amp;"'!$B$1:$B$1095"),0),MATCH(BL$5,INDIRECT("'"&amp;$B$2&amp;"'!5:5"),0))),0)</f>
        <v>0</v>
      </c>
      <c r="BM75" s="21">
        <f ca="1">IFERROR(INDIRECT("'"&amp;$B$2&amp;"'!"&amp;ADDRESS(MATCH($B74,INDIRECT("'"&amp;$B$2&amp;"'!$B$1:$B$1095"),0),MATCH(BM$5,INDIRECT("'"&amp;$B$2&amp;"'!5:5"),0))),0)</f>
        <v>0</v>
      </c>
      <c r="BN75" s="21">
        <f ca="1">IFERROR(INDIRECT("'"&amp;$B$2&amp;"'!"&amp;ADDRESS(MATCH($B74,INDIRECT("'"&amp;$B$2&amp;"'!$B$1:$B$1095"),0),MATCH(BN$5,INDIRECT("'"&amp;$B$2&amp;"'!5:5"),0))),0)</f>
        <v>0</v>
      </c>
      <c r="BO75" s="21">
        <f ca="1">IFERROR(INDIRECT("'"&amp;$B$2&amp;"'!"&amp;ADDRESS(MATCH($B74,INDIRECT("'"&amp;$B$2&amp;"'!$B$1:$B$1095"),0),MATCH(BO$5,INDIRECT("'"&amp;$B$2&amp;"'!5:5"),0))),0)</f>
        <v>0</v>
      </c>
      <c r="BP75" s="21">
        <f ca="1">IFERROR(INDIRECT("'"&amp;$B$2&amp;"'!"&amp;ADDRESS(MATCH($B74,INDIRECT("'"&amp;$B$2&amp;"'!$B$1:$B$1095"),0),MATCH(BP$5,INDIRECT("'"&amp;$B$2&amp;"'!5:5"),0))),0)</f>
        <v>0</v>
      </c>
      <c r="BQ75" s="21">
        <f ca="1">IFERROR(INDIRECT("'"&amp;$B$2&amp;"'!"&amp;ADDRESS(MATCH($B74,INDIRECT("'"&amp;$B$2&amp;"'!$B$1:$B$1095"),0),MATCH(BQ$5,INDIRECT("'"&amp;$B$2&amp;"'!5:5"),0))),0)</f>
        <v>0</v>
      </c>
      <c r="BR75" s="21">
        <f ca="1">IFERROR(INDIRECT("'"&amp;$B$2&amp;"'!"&amp;ADDRESS(MATCH($B74,INDIRECT("'"&amp;$B$2&amp;"'!$B$1:$B$1095"),0),MATCH(BR$5,INDIRECT("'"&amp;$B$2&amp;"'!5:5"),0))),0)</f>
        <v>0</v>
      </c>
      <c r="BS75" s="21">
        <f ca="1">IFERROR(INDIRECT("'"&amp;$B$2&amp;"'!"&amp;ADDRESS(MATCH($B74,INDIRECT("'"&amp;$B$2&amp;"'!$B$1:$B$1095"),0),MATCH(BS$5,INDIRECT("'"&amp;$B$2&amp;"'!5:5"),0))),0)</f>
        <v>0</v>
      </c>
      <c r="BT75" s="21">
        <f ca="1">IFERROR(INDIRECT("'"&amp;$B$2&amp;"'!"&amp;ADDRESS(MATCH($B74,INDIRECT("'"&amp;$B$2&amp;"'!$B$1:$B$1095"),0),MATCH(BT$5,INDIRECT("'"&amp;$B$2&amp;"'!5:5"),0))),0)</f>
        <v>0</v>
      </c>
      <c r="BU75" s="21">
        <f ca="1">IFERROR(INDIRECT("'"&amp;$B$2&amp;"'!"&amp;ADDRESS(MATCH($B74,INDIRECT("'"&amp;$B$2&amp;"'!$B$1:$B$1095"),0),MATCH(BU$5,INDIRECT("'"&amp;$B$2&amp;"'!5:5"),0))),0)</f>
        <v>0</v>
      </c>
      <c r="BV75" s="21">
        <f ca="1">IFERROR(INDIRECT("'"&amp;$B$2&amp;"'!"&amp;ADDRESS(MATCH($B74,INDIRECT("'"&amp;$B$2&amp;"'!$B$1:$B$1095"),0),MATCH(BV$5,INDIRECT("'"&amp;$B$2&amp;"'!5:5"),0))),0)</f>
        <v>0</v>
      </c>
      <c r="BW75" s="21">
        <f ca="1">IFERROR(INDIRECT("'"&amp;$B$2&amp;"'!"&amp;ADDRESS(MATCH($B74,INDIRECT("'"&amp;$B$2&amp;"'!$B$1:$B$1095"),0),MATCH(BW$5,INDIRECT("'"&amp;$B$2&amp;"'!5:5"),0))),0)</f>
        <v>0</v>
      </c>
      <c r="BX75" s="21">
        <f ca="1">IFERROR(INDIRECT("'"&amp;$B$2&amp;"'!"&amp;ADDRESS(MATCH($B74,INDIRECT("'"&amp;$B$2&amp;"'!$B$1:$B$1095"),0),MATCH(BX$5,INDIRECT("'"&amp;$B$2&amp;"'!5:5"),0))),0)</f>
        <v>0</v>
      </c>
      <c r="BY75" s="21">
        <f ca="1">IFERROR(INDIRECT("'"&amp;$B$2&amp;"'!"&amp;ADDRESS(MATCH($B74,INDIRECT("'"&amp;$B$2&amp;"'!$B$1:$B$1095"),0),MATCH(BY$5,INDIRECT("'"&amp;$B$2&amp;"'!5:5"),0))),0)</f>
        <v>0</v>
      </c>
      <c r="BZ75" s="21">
        <f ca="1">IFERROR(INDIRECT("'"&amp;$B$2&amp;"'!"&amp;ADDRESS(MATCH($B74,INDIRECT("'"&amp;$B$2&amp;"'!$B$1:$B$1095"),0),MATCH(BZ$5,INDIRECT("'"&amp;$B$2&amp;"'!5:5"),0))),0)</f>
        <v>0</v>
      </c>
      <c r="CA75" s="21">
        <f ca="1">IFERROR(INDIRECT("'"&amp;$B$2&amp;"'!"&amp;ADDRESS(MATCH($B74,INDIRECT("'"&amp;$B$2&amp;"'!$B$1:$B$1095"),0),MATCH(CA$5,INDIRECT("'"&amp;$B$2&amp;"'!5:5"),0))),0)</f>
        <v>0</v>
      </c>
      <c r="CB75" s="21">
        <f ca="1">IFERROR(INDIRECT("'"&amp;$B$2&amp;"'!"&amp;ADDRESS(MATCH($B74,INDIRECT("'"&amp;$B$2&amp;"'!$B$1:$B$1095"),0),MATCH(CB$5,INDIRECT("'"&amp;$B$2&amp;"'!5:5"),0))),0)</f>
        <v>0</v>
      </c>
      <c r="CC75" s="21">
        <f ca="1">IFERROR(INDIRECT("'"&amp;$B$2&amp;"'!"&amp;ADDRESS(MATCH($B74,INDIRECT("'"&amp;$B$2&amp;"'!$B$1:$B$1095"),0),MATCH(CC$5,INDIRECT("'"&amp;$B$2&amp;"'!5:5"),0))),0)</f>
        <v>0</v>
      </c>
      <c r="CD75" s="21">
        <f ca="1">IFERROR(INDIRECT("'"&amp;$B$2&amp;"'!"&amp;ADDRESS(MATCH($B74,INDIRECT("'"&amp;$B$2&amp;"'!$B$1:$B$1095"),0),MATCH(CD$5,INDIRECT("'"&amp;$B$2&amp;"'!5:5"),0))),0)</f>
        <v>0</v>
      </c>
      <c r="CE75" s="21">
        <f ca="1">IFERROR(INDIRECT("'"&amp;$B$2&amp;"'!"&amp;ADDRESS(MATCH($B74,INDIRECT("'"&amp;$B$2&amp;"'!$B$1:$B$1095"),0),MATCH(CE$5,INDIRECT("'"&amp;$B$2&amp;"'!5:5"),0))),0)</f>
        <v>0</v>
      </c>
      <c r="CF75" s="21">
        <f ca="1">IFERROR(INDIRECT("'"&amp;$B$2&amp;"'!"&amp;ADDRESS(MATCH($B74,INDIRECT("'"&amp;$B$2&amp;"'!$B$1:$B$1095"),0),MATCH(CF$5,INDIRECT("'"&amp;$B$2&amp;"'!5:5"),0))),0)</f>
        <v>0</v>
      </c>
      <c r="CG75" s="21">
        <f ca="1">IFERROR(INDIRECT("'"&amp;$B$2&amp;"'!"&amp;ADDRESS(MATCH($B74,INDIRECT("'"&amp;$B$2&amp;"'!$B$1:$B$1095"),0),MATCH(CG$5,INDIRECT("'"&amp;$B$2&amp;"'!5:5"),0))),0)</f>
        <v>0</v>
      </c>
      <c r="CH75" s="21">
        <f ca="1">IFERROR(INDIRECT("'"&amp;$B$2&amp;"'!"&amp;ADDRESS(MATCH($B74,INDIRECT("'"&amp;$B$2&amp;"'!$B$1:$B$1095"),0),MATCH(CH$5,INDIRECT("'"&amp;$B$2&amp;"'!5:5"),0))),0)</f>
        <v>0</v>
      </c>
      <c r="CI75" s="22">
        <f t="shared" ca="1" si="10"/>
        <v>231.37000000000003</v>
      </c>
      <c r="CJ75" s="21">
        <f ca="1">IFERROR(INDIRECT("'"&amp;$B$2&amp;"'!"&amp;ADDRESS(MATCH($B75,INDIRECT("'"&amp;$B$2&amp;"'!$B$1:$B$1095"),0),MATCH(CJ$5,INDIRECT("'"&amp;$B$2&amp;"'!5:5"),0))),0)</f>
        <v>0</v>
      </c>
      <c r="CK75" s="21">
        <f ca="1">IFERROR(INDIRECT("'"&amp;$B$2&amp;"'!"&amp;ADDRESS(MATCH($B75,INDIRECT("'"&amp;$B$2&amp;"'!$B$1:$B$1095"),0),MATCH(CK$5,INDIRECT("'"&amp;$B$2&amp;"'!5:5"),0))),0)</f>
        <v>0</v>
      </c>
      <c r="CL75" s="22">
        <f t="shared" ca="1" si="11"/>
        <v>231.37000000000003</v>
      </c>
      <c r="CM75" s="21">
        <f ca="1">IFERROR(INDIRECT("'"&amp;$B$2&amp;"'!"&amp;ADDRESS(MATCH($B75,INDIRECT("'"&amp;$B$2&amp;"'!$B$1:$B$1095"),0),MATCH(CM$5,INDIRECT("'"&amp;$B$2&amp;"'!5:5"),0))),0)</f>
        <v>12.08</v>
      </c>
      <c r="CN75" s="21">
        <f ca="1">IFERROR(INDIRECT("'"&amp;$B$2&amp;"'!"&amp;ADDRESS(MATCH($B75,INDIRECT("'"&amp;$B$2&amp;"'!$B$1:$B$1095"),0),MATCH(CN$5,INDIRECT("'"&amp;$B$2&amp;"'!5:5"),0))),0)</f>
        <v>219.29000000000002</v>
      </c>
      <c r="CO75" s="22">
        <f t="shared" ca="1" si="12"/>
        <v>0</v>
      </c>
      <c r="CP75" s="21">
        <f ca="1">IFERROR(INDIRECT("'"&amp;$B$2&amp;"'!"&amp;ADDRESS(MATCH($B75,INDIRECT("'"&amp;$B$2&amp;"'!$B$1:$B$1095"),0),MATCH(CP$5,INDIRECT("'"&amp;$B$2&amp;"'!5:5"),0))),0)</f>
        <v>0</v>
      </c>
      <c r="CQ75" s="21">
        <f ca="1">IFERROR(INDIRECT("'"&amp;$B$2&amp;"'!"&amp;ADDRESS(MATCH($B75,INDIRECT("'"&amp;$B$2&amp;"'!$B$1:$B$1095"),0),MATCH(CQ$5,INDIRECT("'"&amp;$B$2&amp;"'!5:5"),0))),0)</f>
        <v>0</v>
      </c>
      <c r="CR75" s="21">
        <f ca="1">IFERROR(INDIRECT("'"&amp;$B$2&amp;"'!"&amp;ADDRESS(MATCH($B75,INDIRECT("'"&amp;$B$2&amp;"'!$B$1:$B$1095"),0),MATCH(CR$5,INDIRECT("'"&amp;$B$2&amp;"'!5:5"),0))),0)</f>
        <v>0</v>
      </c>
      <c r="CS75" s="21">
        <f ca="1">IFERROR(INDIRECT("'"&amp;$B$2&amp;"'!"&amp;ADDRESS(MATCH($B75,INDIRECT("'"&amp;$B$2&amp;"'!$B$1:$B$1095"),0),MATCH(CS$5,INDIRECT("'"&amp;$B$2&amp;"'!5:5"),0))),0)</f>
        <v>0</v>
      </c>
      <c r="CT75" s="21">
        <f ca="1">IFERROR(INDIRECT("'"&amp;$B$2&amp;"'!"&amp;ADDRESS(MATCH($B75,INDIRECT("'"&amp;$B$2&amp;"'!$B$1:$B$1095"),0),MATCH(CT$5,INDIRECT("'"&amp;$B$2&amp;"'!5:5"),0))),0)</f>
        <v>0</v>
      </c>
      <c r="CU75" s="22">
        <f t="shared" ca="1" si="8"/>
        <v>182566.25000000006</v>
      </c>
    </row>
    <row r="76" spans="1:226" s="16" customFormat="1" x14ac:dyDescent="0.2">
      <c r="A76" s="67" t="s">
        <v>215</v>
      </c>
      <c r="B76" s="20">
        <v>3018</v>
      </c>
      <c r="C76" s="68" t="s">
        <v>198</v>
      </c>
      <c r="D76" s="22">
        <f t="shared" ca="1" si="9"/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IFERROR(INDIRECT("'"&amp;$B$2&amp;"'!"&amp;ADDRESS(MATCH($B76,INDIRECT("'"&amp;$B$2&amp;"'!$B$1:$B$1095"),0),MATCH(K$5,INDIRECT("'"&amp;$B$2&amp;"'!5:5"),0))),0)</f>
        <v>0</v>
      </c>
      <c r="L76" s="21">
        <f ca="1">IFERROR(INDIRECT("'"&amp;$B$2&amp;"'!"&amp;ADDRESS(MATCH($B76,INDIRECT("'"&amp;$B$2&amp;"'!$B$1:$B$1095"),0),MATCH(L$5,INDIRECT("'"&amp;$B$2&amp;"'!5:5"),0))),0)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IFERROR(INDIRECT("'"&amp;$B$2&amp;"'!"&amp;ADDRESS(MATCH($B76,INDIRECT("'"&amp;$B$2&amp;"'!$B$1:$B$1095"),0),MATCH(N$5,INDIRECT("'"&amp;$B$2&amp;"'!5:5"),0))),0)</f>
        <v>0</v>
      </c>
      <c r="O76" s="21">
        <f ca="1">IFERROR(INDIRECT("'"&amp;$B$2&amp;"'!"&amp;ADDRESS(MATCH($B76,INDIRECT("'"&amp;$B$2&amp;"'!$B$1:$B$1095"),0),MATCH(O$5,INDIRECT("'"&amp;$B$2&amp;"'!5:5"),0))),0)</f>
        <v>0</v>
      </c>
      <c r="P76" s="21">
        <f ca="1">IFERROR(INDIRECT("'"&amp;$B$2&amp;"'!"&amp;ADDRESS(MATCH($B76,INDIRECT("'"&amp;$B$2&amp;"'!$B$1:$B$1095"),0),MATCH(P$5,INDIRECT("'"&amp;$B$2&amp;"'!5:5"),0))),0)</f>
        <v>0</v>
      </c>
      <c r="Q76" s="21">
        <f ca="1">IFERROR(INDIRECT("'"&amp;$B$2&amp;"'!"&amp;ADDRESS(MATCH($B76,INDIRECT("'"&amp;$B$2&amp;"'!$B$1:$B$1095"),0),MATCH(Q$5,INDIRECT("'"&amp;$B$2&amp;"'!5:5"),0))),0)</f>
        <v>0</v>
      </c>
      <c r="R76" s="21">
        <f ca="1">IFERROR(INDIRECT("'"&amp;$B$2&amp;"'!"&amp;ADDRESS(MATCH($B76,INDIRECT("'"&amp;$B$2&amp;"'!$B$1:$B$1095"),0),MATCH(R$5,INDIRECT("'"&amp;$B$2&amp;"'!5:5"),0))),0)</f>
        <v>0</v>
      </c>
      <c r="S76" s="21">
        <f ca="1">IFERROR(INDIRECT("'"&amp;$B$2&amp;"'!"&amp;ADDRESS(MATCH($B76,INDIRECT("'"&amp;$B$2&amp;"'!$B$1:$B$1095"),0),MATCH(S$5,INDIRECT("'"&amp;$B$2&amp;"'!5:5"),0))),0)</f>
        <v>0</v>
      </c>
      <c r="T76" s="21">
        <f ca="1">IFERROR(INDIRECT("'"&amp;$B$2&amp;"'!"&amp;ADDRESS(MATCH($B76,INDIRECT("'"&amp;$B$2&amp;"'!$B$1:$B$1095"),0),MATCH(T$5,INDIRECT("'"&amp;$B$2&amp;"'!5:5"),0))),0)</f>
        <v>0</v>
      </c>
      <c r="U76" s="21">
        <f ca="1">IFERROR(INDIRECT("'"&amp;$B$2&amp;"'!"&amp;ADDRESS(MATCH($B76,INDIRECT("'"&amp;$B$2&amp;"'!$B$1:$B$1095"),0),MATCH(U$5,INDIRECT("'"&amp;$B$2&amp;"'!5:5"),0))),0)</f>
        <v>0</v>
      </c>
      <c r="V76" s="21">
        <f ca="1">IFERROR(INDIRECT("'"&amp;$B$2&amp;"'!"&amp;ADDRESS(MATCH($B76,INDIRECT("'"&amp;$B$2&amp;"'!$B$1:$B$1095"),0),MATCH(V$5,INDIRECT("'"&amp;$B$2&amp;"'!5:5"),0))),0)</f>
        <v>0</v>
      </c>
      <c r="W76" s="21">
        <f ca="1">IFERROR(INDIRECT("'"&amp;$B$2&amp;"'!"&amp;ADDRESS(MATCH($B76,INDIRECT("'"&amp;$B$2&amp;"'!$B$1:$B$1095"),0),MATCH(W$5,INDIRECT("'"&amp;$B$2&amp;"'!5:5"),0))),0)</f>
        <v>0</v>
      </c>
      <c r="X76" s="21">
        <f ca="1">IFERROR(INDIRECT("'"&amp;$B$2&amp;"'!"&amp;ADDRESS(MATCH($B76,INDIRECT("'"&amp;$B$2&amp;"'!$B$1:$B$1095"),0),MATCH(X$5,INDIRECT("'"&amp;$B$2&amp;"'!5:5"),0))),0)</f>
        <v>0</v>
      </c>
      <c r="Y76" s="21">
        <f ca="1">IFERROR(INDIRECT("'"&amp;$B$2&amp;"'!"&amp;ADDRESS(MATCH($B76,INDIRECT("'"&amp;$B$2&amp;"'!$B$1:$B$1095"),0),MATCH(Y$5,INDIRECT("'"&amp;$B$2&amp;"'!5:5"),0))),0)</f>
        <v>0</v>
      </c>
      <c r="Z76" s="21">
        <f ca="1">IFERROR(INDIRECT("'"&amp;$B$2&amp;"'!"&amp;ADDRESS(MATCH($B75,INDIRECT("'"&amp;$B$2&amp;"'!$B$1:$B$1095"),0),MATCH(Z$5,INDIRECT("'"&amp;$B$2&amp;"'!5:5"),0))),0)</f>
        <v>0</v>
      </c>
      <c r="AA76" s="21">
        <f ca="1">IFERROR(INDIRECT("'"&amp;$B$2&amp;"'!"&amp;ADDRESS(MATCH($B75,INDIRECT("'"&amp;$B$2&amp;"'!$B$1:$B$1095"),0),MATCH(AA$5,INDIRECT("'"&amp;$B$2&amp;"'!5:5"),0))),0)</f>
        <v>0</v>
      </c>
      <c r="AB76" s="21">
        <f ca="1">IFERROR(INDIRECT("'"&amp;$B$2&amp;"'!"&amp;ADDRESS(MATCH($B75,INDIRECT("'"&amp;$B$2&amp;"'!$B$1:$B$1095"),0),MATCH(AB$5,INDIRECT("'"&amp;$B$2&amp;"'!5:5"),0))),0)</f>
        <v>0</v>
      </c>
      <c r="AC76" s="21">
        <f ca="1">IFERROR(INDIRECT("'"&amp;$B$2&amp;"'!"&amp;ADDRESS(MATCH($B75,INDIRECT("'"&amp;$B$2&amp;"'!$B$1:$B$1095"),0),MATCH(AC$5,INDIRECT("'"&amp;$B$2&amp;"'!5:5"),0))),0)</f>
        <v>0</v>
      </c>
      <c r="AD76" s="21">
        <f ca="1">IFERROR(INDIRECT("'"&amp;$B$2&amp;"'!"&amp;ADDRESS(MATCH($B75,INDIRECT("'"&amp;$B$2&amp;"'!$B$1:$B$1095"),0),MATCH(AD$5,INDIRECT("'"&amp;$B$2&amp;"'!5:5"),0))),0)</f>
        <v>0</v>
      </c>
      <c r="AE76" s="21">
        <f ca="1">IFERROR(INDIRECT("'"&amp;$B$2&amp;"'!"&amp;ADDRESS(MATCH($B75,INDIRECT("'"&amp;$B$2&amp;"'!$B$1:$B$1095"),0),MATCH(AE$5,INDIRECT("'"&amp;$B$2&amp;"'!5:5"),0))),0)</f>
        <v>0</v>
      </c>
      <c r="AF76" s="21">
        <f ca="1">IFERROR(INDIRECT("'"&amp;$B$2&amp;"'!"&amp;ADDRESS(MATCH($B75,INDIRECT("'"&amp;$B$2&amp;"'!$B$1:$B$1095"),0),MATCH(AF$5,INDIRECT("'"&amp;$B$2&amp;"'!5:5"),0))),0)</f>
        <v>0</v>
      </c>
      <c r="AG76" s="21">
        <f ca="1">IFERROR(INDIRECT("'"&amp;$B$2&amp;"'!"&amp;ADDRESS(MATCH($B75,INDIRECT("'"&amp;$B$2&amp;"'!$B$1:$B$1095"),0),MATCH(AG$5,INDIRECT("'"&amp;$B$2&amp;"'!5:5"),0))),0)</f>
        <v>0</v>
      </c>
      <c r="AH76" s="21">
        <f ca="1">IFERROR(INDIRECT("'"&amp;$B$2&amp;"'!"&amp;ADDRESS(MATCH($B75,INDIRECT("'"&amp;$B$2&amp;"'!$B$1:$B$1095"),0),MATCH(AH$5,INDIRECT("'"&amp;$B$2&amp;"'!5:5"),0))),0)</f>
        <v>0</v>
      </c>
      <c r="AI76" s="21">
        <f ca="1">IFERROR(INDIRECT("'"&amp;$B$2&amp;"'!"&amp;ADDRESS(MATCH($B75,INDIRECT("'"&amp;$B$2&amp;"'!$B$1:$B$1095"),0),MATCH(AI$5,INDIRECT("'"&amp;$B$2&amp;"'!5:5"),0))),0)</f>
        <v>0</v>
      </c>
      <c r="AJ76" s="21">
        <f ca="1">IFERROR(INDIRECT("'"&amp;$B$2&amp;"'!"&amp;ADDRESS(MATCH($B75,INDIRECT("'"&amp;$B$2&amp;"'!$B$1:$B$1095"),0),MATCH(AJ$5,INDIRECT("'"&amp;$B$2&amp;"'!5:5"),0))),0)</f>
        <v>0</v>
      </c>
      <c r="AK76" s="21">
        <f ca="1">IFERROR(INDIRECT("'"&amp;$B$2&amp;"'!"&amp;ADDRESS(MATCH($B75,INDIRECT("'"&amp;$B$2&amp;"'!$B$1:$B$1095"),0),MATCH(AK$5,INDIRECT("'"&amp;$B$2&amp;"'!5:5"),0))),0)</f>
        <v>0</v>
      </c>
      <c r="AL76" s="21">
        <f ca="1">IFERROR(INDIRECT("'"&amp;$B$2&amp;"'!"&amp;ADDRESS(MATCH($B75,INDIRECT("'"&amp;$B$2&amp;"'!$B$1:$B$1095"),0),MATCH(AL$5,INDIRECT("'"&amp;$B$2&amp;"'!5:5"),0))),0)</f>
        <v>0</v>
      </c>
      <c r="AM76" s="21">
        <f ca="1">IFERROR(INDIRECT("'"&amp;$B$2&amp;"'!"&amp;ADDRESS(MATCH($B75,INDIRECT("'"&amp;$B$2&amp;"'!$B$1:$B$1095"),0),MATCH(AM$5,INDIRECT("'"&amp;$B$2&amp;"'!5:5"),0))),0)</f>
        <v>0</v>
      </c>
      <c r="AN76" s="21">
        <f ca="1">IFERROR(INDIRECT("'"&amp;$B$2&amp;"'!"&amp;ADDRESS(MATCH($B75,INDIRECT("'"&amp;$B$2&amp;"'!$B$1:$B$1095"),0),MATCH(AN$5,INDIRECT("'"&amp;$B$2&amp;"'!5:5"),0))),0)</f>
        <v>0</v>
      </c>
      <c r="AO76" s="21">
        <f ca="1">IFERROR(INDIRECT("'"&amp;$B$2&amp;"'!"&amp;ADDRESS(MATCH($B75,INDIRECT("'"&amp;$B$2&amp;"'!$B$1:$B$1095"),0),MATCH(AO$5,INDIRECT("'"&amp;$B$2&amp;"'!5:5"),0))),0)</f>
        <v>0</v>
      </c>
      <c r="AP76" s="21">
        <f ca="1">IFERROR(INDIRECT("'"&amp;$B$2&amp;"'!"&amp;ADDRESS(MATCH($B75,INDIRECT("'"&amp;$B$2&amp;"'!$B$1:$B$1095"),0),MATCH(AP$5,INDIRECT("'"&amp;$B$2&amp;"'!5:5"),0))),0)</f>
        <v>0</v>
      </c>
      <c r="AQ76" s="21">
        <f ca="1">IFERROR(INDIRECT("'"&amp;$B$2&amp;"'!"&amp;ADDRESS(MATCH($B75,INDIRECT("'"&amp;$B$2&amp;"'!$B$1:$B$1095"),0),MATCH(AQ$5,INDIRECT("'"&amp;$B$2&amp;"'!5:5"),0))),0)</f>
        <v>0</v>
      </c>
      <c r="AR76" s="21">
        <f ca="1">IFERROR(INDIRECT("'"&amp;$B$2&amp;"'!"&amp;ADDRESS(MATCH($B75,INDIRECT("'"&amp;$B$2&amp;"'!$B$1:$B$1095"),0),MATCH(AR$5,INDIRECT("'"&amp;$B$2&amp;"'!5:5"),0))),0)</f>
        <v>0</v>
      </c>
      <c r="AS76" s="21">
        <f ca="1">IFERROR(INDIRECT("'"&amp;$B$2&amp;"'!"&amp;ADDRESS(MATCH($B75,INDIRECT("'"&amp;$B$2&amp;"'!$B$1:$B$1095"),0),MATCH(AS$5,INDIRECT("'"&amp;$B$2&amp;"'!5:5"),0))),0)</f>
        <v>0</v>
      </c>
      <c r="AT76" s="21">
        <f ca="1">IFERROR(INDIRECT("'"&amp;$B$2&amp;"'!"&amp;ADDRESS(MATCH($B75,INDIRECT("'"&amp;$B$2&amp;"'!$B$1:$B$1095"),0),MATCH(AT$5,INDIRECT("'"&amp;$B$2&amp;"'!5:5"),0))),0)</f>
        <v>0</v>
      </c>
      <c r="AU76" s="21">
        <f ca="1">IFERROR(INDIRECT("'"&amp;$B$2&amp;"'!"&amp;ADDRESS(MATCH($B75,INDIRECT("'"&amp;$B$2&amp;"'!$B$1:$B$1095"),0),MATCH(AU$5,INDIRECT("'"&amp;$B$2&amp;"'!5:5"),0))),0)</f>
        <v>0</v>
      </c>
      <c r="AV76" s="21">
        <f ca="1">IFERROR(INDIRECT("'"&amp;$B$2&amp;"'!"&amp;ADDRESS(MATCH($B75,INDIRECT("'"&amp;$B$2&amp;"'!$B$1:$B$1095"),0),MATCH(AV$5,INDIRECT("'"&amp;$B$2&amp;"'!5:5"),0))),0)</f>
        <v>0</v>
      </c>
      <c r="AW76" s="21">
        <f ca="1">IFERROR(INDIRECT("'"&amp;$B$2&amp;"'!"&amp;ADDRESS(MATCH($B75,INDIRECT("'"&amp;$B$2&amp;"'!$B$1:$B$1095"),0),MATCH(AW$5,INDIRECT("'"&amp;$B$2&amp;"'!5:5"),0))),0)</f>
        <v>0</v>
      </c>
      <c r="AX76" s="21">
        <f ca="1">IFERROR(INDIRECT("'"&amp;$B$2&amp;"'!"&amp;ADDRESS(MATCH($B75,INDIRECT("'"&amp;$B$2&amp;"'!$B$1:$B$1095"),0),MATCH(AX$5,INDIRECT("'"&amp;$B$2&amp;"'!5:5"),0))),0)</f>
        <v>0</v>
      </c>
      <c r="AY76" s="21">
        <f ca="1">IFERROR(INDIRECT("'"&amp;$B$2&amp;"'!"&amp;ADDRESS(MATCH($B75,INDIRECT("'"&amp;$B$2&amp;"'!$B$1:$B$1095"),0),MATCH(AY$5,INDIRECT("'"&amp;$B$2&amp;"'!5:5"),0))),0)</f>
        <v>0</v>
      </c>
      <c r="AZ76" s="21">
        <f ca="1">IFERROR(INDIRECT("'"&amp;$B$2&amp;"'!"&amp;ADDRESS(MATCH($B75,INDIRECT("'"&amp;$B$2&amp;"'!$B$1:$B$1095"),0),MATCH(AZ$5,INDIRECT("'"&amp;$B$2&amp;"'!5:5"),0))),0)</f>
        <v>0</v>
      </c>
      <c r="BA76" s="21">
        <f ca="1">IFERROR(INDIRECT("'"&amp;$B$2&amp;"'!"&amp;ADDRESS(MATCH($B75,INDIRECT("'"&amp;$B$2&amp;"'!$B$1:$B$1095"),0),MATCH(BA$5,INDIRECT("'"&amp;$B$2&amp;"'!5:5"),0))),0)</f>
        <v>0</v>
      </c>
      <c r="BB76" s="21">
        <f ca="1">IFERROR(INDIRECT("'"&amp;$B$2&amp;"'!"&amp;ADDRESS(MATCH($B75,INDIRECT("'"&amp;$B$2&amp;"'!$B$1:$B$1095"),0),MATCH(BB$5,INDIRECT("'"&amp;$B$2&amp;"'!5:5"),0))),0)</f>
        <v>0</v>
      </c>
      <c r="BC76" s="21">
        <f ca="1">IFERROR(INDIRECT("'"&amp;$B$2&amp;"'!"&amp;ADDRESS(MATCH($B75,INDIRECT("'"&amp;$B$2&amp;"'!$B$1:$B$1095"),0),MATCH(BC$5,INDIRECT("'"&amp;$B$2&amp;"'!5:5"),0))),0)</f>
        <v>0</v>
      </c>
      <c r="BD76" s="21">
        <f ca="1">IFERROR(INDIRECT("'"&amp;$B$2&amp;"'!"&amp;ADDRESS(MATCH($B76,INDIRECT("'"&amp;$B$2&amp;"'!$B$1:$B$1095"),0),MATCH(BD$5,INDIRECT("'"&amp;$B$2&amp;"'!5:5"),0))),0)</f>
        <v>1203</v>
      </c>
      <c r="BE76" s="21">
        <f ca="1">IFERROR(INDIRECT("'"&amp;$B$2&amp;"'!"&amp;ADDRESS(MATCH($B76,INDIRECT("'"&amp;$B$2&amp;"'!$B$1:$B$1095"),0),MATCH(BE$5,INDIRECT("'"&amp;$B$2&amp;"'!5:5"),0))),0)</f>
        <v>0</v>
      </c>
      <c r="BF76" s="21">
        <f ca="1">IFERROR(INDIRECT("'"&amp;$B$2&amp;"'!"&amp;ADDRESS(MATCH($B75,INDIRECT("'"&amp;$B$2&amp;"'!$B$1:$B$1095"),0),MATCH(BF$5,INDIRECT("'"&amp;$B$2&amp;"'!5:5"),0))),0)</f>
        <v>0</v>
      </c>
      <c r="BG76" s="21">
        <f ca="1">IFERROR(INDIRECT("'"&amp;$B$2&amp;"'!"&amp;ADDRESS(MATCH($B75,INDIRECT("'"&amp;$B$2&amp;"'!$B$1:$B$1095"),0),MATCH(BG$5,INDIRECT("'"&amp;$B$2&amp;"'!5:5"),0))),0)</f>
        <v>0</v>
      </c>
      <c r="BH76" s="21">
        <f ca="1">IFERROR(INDIRECT("'"&amp;$B$2&amp;"'!"&amp;ADDRESS(MATCH($B75,INDIRECT("'"&amp;$B$2&amp;"'!$B$1:$B$1095"),0),MATCH(BH$5,INDIRECT("'"&amp;$B$2&amp;"'!5:5"),0))),0)</f>
        <v>0</v>
      </c>
      <c r="BI76" s="21">
        <f ca="1">IFERROR(INDIRECT("'"&amp;$B$2&amp;"'!"&amp;ADDRESS(MATCH($B75,INDIRECT("'"&amp;$B$2&amp;"'!$B$1:$B$1095"),0),MATCH(BI$5,INDIRECT("'"&amp;$B$2&amp;"'!5:5"),0))),0)</f>
        <v>0</v>
      </c>
      <c r="BJ76" s="21">
        <f ca="1">IFERROR(INDIRECT("'"&amp;$B$2&amp;"'!"&amp;ADDRESS(MATCH($B75,INDIRECT("'"&amp;$B$2&amp;"'!$B$1:$B$1095"),0),MATCH(BJ$5,INDIRECT("'"&amp;$B$2&amp;"'!5:5"),0))),0)</f>
        <v>0</v>
      </c>
      <c r="BK76" s="21">
        <f ca="1">IFERROR(INDIRECT("'"&amp;$B$2&amp;"'!"&amp;ADDRESS(MATCH($B75,INDIRECT("'"&amp;$B$2&amp;"'!$B$1:$B$1095"),0),MATCH(BK$5,INDIRECT("'"&amp;$B$2&amp;"'!5:5"),0))),0)</f>
        <v>0</v>
      </c>
      <c r="BL76" s="21">
        <f ca="1">IFERROR(INDIRECT("'"&amp;$B$2&amp;"'!"&amp;ADDRESS(MATCH($B75,INDIRECT("'"&amp;$B$2&amp;"'!$B$1:$B$1095"),0),MATCH(BL$5,INDIRECT("'"&amp;$B$2&amp;"'!5:5"),0))),0)</f>
        <v>0</v>
      </c>
      <c r="BM76" s="21">
        <f ca="1">IFERROR(INDIRECT("'"&amp;$B$2&amp;"'!"&amp;ADDRESS(MATCH($B75,INDIRECT("'"&amp;$B$2&amp;"'!$B$1:$B$1095"),0),MATCH(BM$5,INDIRECT("'"&amp;$B$2&amp;"'!5:5"),0))),0)</f>
        <v>0</v>
      </c>
      <c r="BN76" s="21">
        <f ca="1">IFERROR(INDIRECT("'"&amp;$B$2&amp;"'!"&amp;ADDRESS(MATCH($B75,INDIRECT("'"&amp;$B$2&amp;"'!$B$1:$B$1095"),0),MATCH(BN$5,INDIRECT("'"&amp;$B$2&amp;"'!5:5"),0))),0)</f>
        <v>0</v>
      </c>
      <c r="BO76" s="21">
        <f ca="1">IFERROR(INDIRECT("'"&amp;$B$2&amp;"'!"&amp;ADDRESS(MATCH($B75,INDIRECT("'"&amp;$B$2&amp;"'!$B$1:$B$1095"),0),MATCH(BO$5,INDIRECT("'"&amp;$B$2&amp;"'!5:5"),0))),0)</f>
        <v>0</v>
      </c>
      <c r="BP76" s="21">
        <f ca="1">IFERROR(INDIRECT("'"&amp;$B$2&amp;"'!"&amp;ADDRESS(MATCH($B75,INDIRECT("'"&amp;$B$2&amp;"'!$B$1:$B$1095"),0),MATCH(BP$5,INDIRECT("'"&amp;$B$2&amp;"'!5:5"),0))),0)</f>
        <v>0</v>
      </c>
      <c r="BQ76" s="21">
        <f ca="1">IFERROR(INDIRECT("'"&amp;$B$2&amp;"'!"&amp;ADDRESS(MATCH($B75,INDIRECT("'"&amp;$B$2&amp;"'!$B$1:$B$1095"),0),MATCH(BQ$5,INDIRECT("'"&amp;$B$2&amp;"'!5:5"),0))),0)</f>
        <v>0</v>
      </c>
      <c r="BR76" s="21">
        <f ca="1">IFERROR(INDIRECT("'"&amp;$B$2&amp;"'!"&amp;ADDRESS(MATCH($B75,INDIRECT("'"&amp;$B$2&amp;"'!$B$1:$B$1095"),0),MATCH(BR$5,INDIRECT("'"&amp;$B$2&amp;"'!5:5"),0))),0)</f>
        <v>0</v>
      </c>
      <c r="BS76" s="21">
        <f ca="1">IFERROR(INDIRECT("'"&amp;$B$2&amp;"'!"&amp;ADDRESS(MATCH($B75,INDIRECT("'"&amp;$B$2&amp;"'!$B$1:$B$1095"),0),MATCH(BS$5,INDIRECT("'"&amp;$B$2&amp;"'!5:5"),0))),0)</f>
        <v>0</v>
      </c>
      <c r="BT76" s="21">
        <f ca="1">IFERROR(INDIRECT("'"&amp;$B$2&amp;"'!"&amp;ADDRESS(MATCH($B75,INDIRECT("'"&amp;$B$2&amp;"'!$B$1:$B$1095"),0),MATCH(BT$5,INDIRECT("'"&amp;$B$2&amp;"'!5:5"),0))),0)</f>
        <v>0</v>
      </c>
      <c r="BU76" s="21">
        <f ca="1">IFERROR(INDIRECT("'"&amp;$B$2&amp;"'!"&amp;ADDRESS(MATCH($B75,INDIRECT("'"&amp;$B$2&amp;"'!$B$1:$B$1095"),0),MATCH(BU$5,INDIRECT("'"&amp;$B$2&amp;"'!5:5"),0))),0)</f>
        <v>0</v>
      </c>
      <c r="BV76" s="21">
        <f ca="1">IFERROR(INDIRECT("'"&amp;$B$2&amp;"'!"&amp;ADDRESS(MATCH($B75,INDIRECT("'"&amp;$B$2&amp;"'!$B$1:$B$1095"),0),MATCH(BV$5,INDIRECT("'"&amp;$B$2&amp;"'!5:5"),0))),0)</f>
        <v>0</v>
      </c>
      <c r="BW76" s="21">
        <f ca="1">IFERROR(INDIRECT("'"&amp;$B$2&amp;"'!"&amp;ADDRESS(MATCH($B75,INDIRECT("'"&amp;$B$2&amp;"'!$B$1:$B$1095"),0),MATCH(BW$5,INDIRECT("'"&amp;$B$2&amp;"'!5:5"),0))),0)</f>
        <v>0</v>
      </c>
      <c r="BX76" s="21">
        <f ca="1">IFERROR(INDIRECT("'"&amp;$B$2&amp;"'!"&amp;ADDRESS(MATCH($B75,INDIRECT("'"&amp;$B$2&amp;"'!$B$1:$B$1095"),0),MATCH(BX$5,INDIRECT("'"&amp;$B$2&amp;"'!5:5"),0))),0)</f>
        <v>0</v>
      </c>
      <c r="BY76" s="21">
        <f ca="1">IFERROR(INDIRECT("'"&amp;$B$2&amp;"'!"&amp;ADDRESS(MATCH($B75,INDIRECT("'"&amp;$B$2&amp;"'!$B$1:$B$1095"),0),MATCH(BY$5,INDIRECT("'"&amp;$B$2&amp;"'!5:5"),0))),0)</f>
        <v>0</v>
      </c>
      <c r="BZ76" s="21">
        <f ca="1">IFERROR(INDIRECT("'"&amp;$B$2&amp;"'!"&amp;ADDRESS(MATCH($B75,INDIRECT("'"&amp;$B$2&amp;"'!$B$1:$B$1095"),0),MATCH(BZ$5,INDIRECT("'"&amp;$B$2&amp;"'!5:5"),0))),0)</f>
        <v>0</v>
      </c>
      <c r="CA76" s="21">
        <f ca="1">IFERROR(INDIRECT("'"&amp;$B$2&amp;"'!"&amp;ADDRESS(MATCH($B75,INDIRECT("'"&amp;$B$2&amp;"'!$B$1:$B$1095"),0),MATCH(CA$5,INDIRECT("'"&amp;$B$2&amp;"'!5:5"),0))),0)</f>
        <v>0</v>
      </c>
      <c r="CB76" s="21">
        <f ca="1">IFERROR(INDIRECT("'"&amp;$B$2&amp;"'!"&amp;ADDRESS(MATCH($B75,INDIRECT("'"&amp;$B$2&amp;"'!$B$1:$B$1095"),0),MATCH(CB$5,INDIRECT("'"&amp;$B$2&amp;"'!5:5"),0))),0)</f>
        <v>0</v>
      </c>
      <c r="CC76" s="21">
        <f ca="1">IFERROR(INDIRECT("'"&amp;$B$2&amp;"'!"&amp;ADDRESS(MATCH($B75,INDIRECT("'"&amp;$B$2&amp;"'!$B$1:$B$1095"),0),MATCH(CC$5,INDIRECT("'"&amp;$B$2&amp;"'!5:5"),0))),0)</f>
        <v>0</v>
      </c>
      <c r="CD76" s="21">
        <f ca="1">IFERROR(INDIRECT("'"&amp;$B$2&amp;"'!"&amp;ADDRESS(MATCH($B75,INDIRECT("'"&amp;$B$2&amp;"'!$B$1:$B$1095"),0),MATCH(CD$5,INDIRECT("'"&amp;$B$2&amp;"'!5:5"),0))),0)</f>
        <v>0</v>
      </c>
      <c r="CE76" s="21">
        <f ca="1">IFERROR(INDIRECT("'"&amp;$B$2&amp;"'!"&amp;ADDRESS(MATCH($B75,INDIRECT("'"&amp;$B$2&amp;"'!$B$1:$B$1095"),0),MATCH(CE$5,INDIRECT("'"&amp;$B$2&amp;"'!5:5"),0))),0)</f>
        <v>0</v>
      </c>
      <c r="CF76" s="21">
        <f ca="1">IFERROR(INDIRECT("'"&amp;$B$2&amp;"'!"&amp;ADDRESS(MATCH($B75,INDIRECT("'"&amp;$B$2&amp;"'!$B$1:$B$1095"),0),MATCH(CF$5,INDIRECT("'"&amp;$B$2&amp;"'!5:5"),0))),0)</f>
        <v>0</v>
      </c>
      <c r="CG76" s="21">
        <f ca="1">IFERROR(INDIRECT("'"&amp;$B$2&amp;"'!"&amp;ADDRESS(MATCH($B75,INDIRECT("'"&amp;$B$2&amp;"'!$B$1:$B$1095"),0),MATCH(CG$5,INDIRECT("'"&amp;$B$2&amp;"'!5:5"),0))),0)</f>
        <v>0</v>
      </c>
      <c r="CH76" s="21">
        <f ca="1">IFERROR(INDIRECT("'"&amp;$B$2&amp;"'!"&amp;ADDRESS(MATCH($B75,INDIRECT("'"&amp;$B$2&amp;"'!$B$1:$B$1095"),0),MATCH(CH$5,INDIRECT("'"&amp;$B$2&amp;"'!5:5"),0))),0)</f>
        <v>0</v>
      </c>
      <c r="CI76" s="22">
        <f t="shared" ca="1" si="10"/>
        <v>0</v>
      </c>
      <c r="CJ76" s="21">
        <f ca="1">IFERROR(INDIRECT("'"&amp;$B$2&amp;"'!"&amp;ADDRESS(MATCH($B76,INDIRECT("'"&amp;$B$2&amp;"'!$B$1:$B$1095"),0),MATCH(CJ$5,INDIRECT("'"&amp;$B$2&amp;"'!5:5"),0))),0)</f>
        <v>0</v>
      </c>
      <c r="CK76" s="21">
        <f ca="1">IFERROR(INDIRECT("'"&amp;$B$2&amp;"'!"&amp;ADDRESS(MATCH($B76,INDIRECT("'"&amp;$B$2&amp;"'!$B$1:$B$1095"),0),MATCH(CK$5,INDIRECT("'"&amp;$B$2&amp;"'!5:5"),0))),0)</f>
        <v>0</v>
      </c>
      <c r="CL76" s="22">
        <f t="shared" ca="1" si="11"/>
        <v>0</v>
      </c>
      <c r="CM76" s="21">
        <f ca="1">IFERROR(INDIRECT("'"&amp;$B$2&amp;"'!"&amp;ADDRESS(MATCH($B76,INDIRECT("'"&amp;$B$2&amp;"'!$B$1:$B$1095"),0),MATCH(CM$5,INDIRECT("'"&amp;$B$2&amp;"'!5:5"),0))),0)</f>
        <v>0</v>
      </c>
      <c r="CN76" s="21">
        <f ca="1">IFERROR(INDIRECT("'"&amp;$B$2&amp;"'!"&amp;ADDRESS(MATCH($B76,INDIRECT("'"&amp;$B$2&amp;"'!$B$1:$B$1095"),0),MATCH(CN$5,INDIRECT("'"&amp;$B$2&amp;"'!5:5"),0))),0)</f>
        <v>0</v>
      </c>
      <c r="CO76" s="22">
        <f t="shared" ca="1" si="12"/>
        <v>0</v>
      </c>
      <c r="CP76" s="21">
        <f ca="1">IFERROR(INDIRECT("'"&amp;$B$2&amp;"'!"&amp;ADDRESS(MATCH($B76,INDIRECT("'"&amp;$B$2&amp;"'!$B$1:$B$1095"),0),MATCH(CP$5,INDIRECT("'"&amp;$B$2&amp;"'!5:5"),0))),0)</f>
        <v>0</v>
      </c>
      <c r="CQ76" s="21">
        <f ca="1">IFERROR(INDIRECT("'"&amp;$B$2&amp;"'!"&amp;ADDRESS(MATCH($B76,INDIRECT("'"&amp;$B$2&amp;"'!$B$1:$B$1095"),0),MATCH(CQ$5,INDIRECT("'"&amp;$B$2&amp;"'!5:5"),0))),0)</f>
        <v>0</v>
      </c>
      <c r="CR76" s="21">
        <f ca="1">IFERROR(INDIRECT("'"&amp;$B$2&amp;"'!"&amp;ADDRESS(MATCH($B76,INDIRECT("'"&amp;$B$2&amp;"'!$B$1:$B$1095"),0),MATCH(CR$5,INDIRECT("'"&amp;$B$2&amp;"'!5:5"),0))),0)</f>
        <v>0</v>
      </c>
      <c r="CS76" s="21">
        <f ca="1">IFERROR(INDIRECT("'"&amp;$B$2&amp;"'!"&amp;ADDRESS(MATCH($B76,INDIRECT("'"&amp;$B$2&amp;"'!$B$1:$B$1095"),0),MATCH(CS$5,INDIRECT("'"&amp;$B$2&amp;"'!5:5"),0))),0)</f>
        <v>0</v>
      </c>
      <c r="CT76" s="21">
        <f ca="1">IFERROR(INDIRECT("'"&amp;$B$2&amp;"'!"&amp;ADDRESS(MATCH($B76,INDIRECT("'"&amp;$B$2&amp;"'!$B$1:$B$1095"),0),MATCH(CT$5,INDIRECT("'"&amp;$B$2&amp;"'!5:5"),0))),0)</f>
        <v>0</v>
      </c>
      <c r="CU76" s="22">
        <f t="shared" ca="1" si="8"/>
        <v>1203</v>
      </c>
    </row>
    <row r="77" spans="1:226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BO77" ca="1" si="13">SUMIF($C$7:$C$76,"HD",D$7:D$76)</f>
        <v>1433429.1591015335</v>
      </c>
      <c r="E77" s="56">
        <f t="shared" ca="1" si="13"/>
        <v>1178665.0480846004</v>
      </c>
      <c r="F77" s="56">
        <f t="shared" ca="1" si="13"/>
        <v>186100.12704062054</v>
      </c>
      <c r="G77" s="56">
        <f t="shared" ca="1" si="13"/>
        <v>68663.983976312666</v>
      </c>
      <c r="H77" s="56">
        <f t="shared" ca="1" si="13"/>
        <v>11940.14925809452</v>
      </c>
      <c r="I77" s="56">
        <f t="shared" ca="1" si="13"/>
        <v>1836518.0203166506</v>
      </c>
      <c r="J77" s="56">
        <f t="shared" ca="1" si="13"/>
        <v>128.83287680000001</v>
      </c>
      <c r="K77" s="56">
        <f t="shared" ca="1" si="13"/>
        <v>3095.931889060173</v>
      </c>
      <c r="L77" s="56">
        <f t="shared" ca="1" si="13"/>
        <v>45.45</v>
      </c>
      <c r="M77" s="56">
        <f t="shared" ca="1" si="13"/>
        <v>44</v>
      </c>
      <c r="N77" s="56">
        <f t="shared" ca="1" si="13"/>
        <v>16</v>
      </c>
      <c r="O77" s="56">
        <f t="shared" ca="1" si="13"/>
        <v>238941.28376862936</v>
      </c>
      <c r="P77" s="56">
        <f t="shared" ca="1" si="13"/>
        <v>13</v>
      </c>
      <c r="Q77" s="56">
        <f t="shared" ca="1" si="13"/>
        <v>4549.1299860315066</v>
      </c>
      <c r="R77" s="56">
        <f t="shared" ca="1" si="13"/>
        <v>0</v>
      </c>
      <c r="S77" s="56">
        <f t="shared" ca="1" si="13"/>
        <v>0</v>
      </c>
      <c r="T77" s="56">
        <f t="shared" ca="1" si="13"/>
        <v>3826044.3201464023</v>
      </c>
      <c r="U77" s="56">
        <f t="shared" ca="1" si="13"/>
        <v>30760.990012108556</v>
      </c>
      <c r="V77" s="56">
        <f t="shared" ca="1" si="13"/>
        <v>3970711.9630942112</v>
      </c>
      <c r="W77" s="56">
        <f t="shared" ca="1" si="13"/>
        <v>1491791.1141877098</v>
      </c>
      <c r="X77" s="56">
        <f t="shared" ca="1" si="13"/>
        <v>25522.581010002737</v>
      </c>
      <c r="Y77" s="56">
        <f t="shared" ca="1" si="13"/>
        <v>122526.13786478205</v>
      </c>
      <c r="Z77" s="56">
        <f t="shared" ca="1" si="13"/>
        <v>787513.80467049382</v>
      </c>
      <c r="AA77" s="56">
        <f t="shared" ca="1" si="13"/>
        <v>519.91853078428414</v>
      </c>
      <c r="AB77" s="56">
        <f t="shared" ca="1" si="13"/>
        <v>814.30881646321097</v>
      </c>
      <c r="AC77" s="56">
        <f t="shared" ca="1" si="13"/>
        <v>526818.43261705502</v>
      </c>
      <c r="AD77" s="56">
        <f t="shared" ca="1" si="13"/>
        <v>884448.3626974849</v>
      </c>
      <c r="AE77" s="56">
        <f t="shared" ca="1" si="13"/>
        <v>11</v>
      </c>
      <c r="AF77" s="56">
        <f t="shared" ca="1" si="13"/>
        <v>16770.90990296856</v>
      </c>
      <c r="AG77" s="56">
        <f t="shared" ca="1" si="13"/>
        <v>191.95479452054789</v>
      </c>
      <c r="AH77" s="56">
        <f t="shared" ca="1" si="13"/>
        <v>249.89972602739729</v>
      </c>
      <c r="AI77" s="56">
        <f t="shared" ca="1" si="13"/>
        <v>301.531095890411</v>
      </c>
      <c r="AJ77" s="56">
        <f t="shared" ca="1" si="13"/>
        <v>27538.321415036553</v>
      </c>
      <c r="AK77" s="56">
        <f t="shared" ca="1" si="13"/>
        <v>2888.3234382234496</v>
      </c>
      <c r="AL77" s="56">
        <f t="shared" ca="1" si="13"/>
        <v>0</v>
      </c>
      <c r="AM77" s="56">
        <f t="shared" ca="1" si="13"/>
        <v>61318.247615846827</v>
      </c>
      <c r="AN77" s="56">
        <f t="shared" ca="1" si="13"/>
        <v>103.348</v>
      </c>
      <c r="AO77" s="56">
        <f t="shared" ca="1" si="13"/>
        <v>823.02191800000003</v>
      </c>
      <c r="AP77" s="56">
        <f t="shared" ca="1" si="13"/>
        <v>65507.801369747605</v>
      </c>
      <c r="AQ77" s="56">
        <f t="shared" ca="1" si="13"/>
        <v>0</v>
      </c>
      <c r="AR77" s="56">
        <f t="shared" ca="1" si="13"/>
        <v>0</v>
      </c>
      <c r="AS77" s="56">
        <f t="shared" ca="1" si="13"/>
        <v>0</v>
      </c>
      <c r="AT77" s="56">
        <f t="shared" ca="1" si="13"/>
        <v>518786.88139927457</v>
      </c>
      <c r="AU77" s="56">
        <f t="shared" ca="1" si="13"/>
        <v>661009.45189901651</v>
      </c>
      <c r="AV77" s="56">
        <f t="shared" ca="1" si="13"/>
        <v>282550.50746357505</v>
      </c>
      <c r="AW77" s="56">
        <f t="shared" ca="1" si="13"/>
        <v>0</v>
      </c>
      <c r="AX77" s="56">
        <f t="shared" ca="1" si="13"/>
        <v>260651.77511551307</v>
      </c>
      <c r="AY77" s="56">
        <f t="shared" ca="1" si="13"/>
        <v>0</v>
      </c>
      <c r="AZ77" s="56">
        <f t="shared" ca="1" si="13"/>
        <v>0</v>
      </c>
      <c r="BA77" s="56">
        <f t="shared" ca="1" si="13"/>
        <v>0</v>
      </c>
      <c r="BB77" s="56">
        <f t="shared" ca="1" si="13"/>
        <v>77451</v>
      </c>
      <c r="BC77" s="56">
        <f t="shared" ca="1" si="13"/>
        <v>3540</v>
      </c>
      <c r="BD77" s="56">
        <f t="shared" ca="1" si="13"/>
        <v>5225214.6077420069</v>
      </c>
      <c r="BE77" s="56">
        <f t="shared" ca="1" si="13"/>
        <v>2142.9045858000004</v>
      </c>
      <c r="BF77" s="56">
        <f t="shared" ca="1" si="13"/>
        <v>0</v>
      </c>
      <c r="BG77" s="56">
        <f t="shared" ca="1" si="13"/>
        <v>0</v>
      </c>
      <c r="BH77" s="56">
        <f t="shared" ca="1" si="13"/>
        <v>10589.6300333771</v>
      </c>
      <c r="BI77" s="56">
        <f t="shared" ca="1" si="13"/>
        <v>327.59308423819891</v>
      </c>
      <c r="BJ77" s="56">
        <f t="shared" ca="1" si="13"/>
        <v>37</v>
      </c>
      <c r="BK77" s="56">
        <f t="shared" ca="1" si="13"/>
        <v>0</v>
      </c>
      <c r="BL77" s="56">
        <f t="shared" ca="1" si="13"/>
        <v>237070.48158397592</v>
      </c>
      <c r="BM77" s="56">
        <f t="shared" ca="1" si="13"/>
        <v>67054.997470984934</v>
      </c>
      <c r="BN77" s="56">
        <f t="shared" ca="1" si="13"/>
        <v>3600310.8896064875</v>
      </c>
      <c r="BO77" s="56">
        <f t="shared" ca="1" si="13"/>
        <v>0</v>
      </c>
      <c r="BP77" s="56">
        <f t="shared" ref="BP77:CT77" ca="1" si="14">SUMIF($C$7:$C$76,"HD",BP$7:BP$76)</f>
        <v>258833.06373366571</v>
      </c>
      <c r="BQ77" s="56">
        <f t="shared" ca="1" si="14"/>
        <v>197184.46188926755</v>
      </c>
      <c r="BR77" s="56">
        <f t="shared" ca="1" si="14"/>
        <v>4613.366309020862</v>
      </c>
      <c r="BS77" s="56">
        <f t="shared" ca="1" si="14"/>
        <v>1582995.3471379364</v>
      </c>
      <c r="BT77" s="56">
        <f t="shared" ca="1" si="14"/>
        <v>0</v>
      </c>
      <c r="BU77" s="56">
        <f t="shared" ca="1" si="14"/>
        <v>1</v>
      </c>
      <c r="BV77" s="56">
        <f t="shared" ca="1" si="14"/>
        <v>3180.0766027397262</v>
      </c>
      <c r="BW77" s="56">
        <f t="shared" ca="1" si="14"/>
        <v>1595</v>
      </c>
      <c r="BX77" s="56">
        <f t="shared" ca="1" si="14"/>
        <v>0</v>
      </c>
      <c r="BY77" s="56">
        <f t="shared" ca="1" si="14"/>
        <v>0</v>
      </c>
      <c r="BZ77" s="56">
        <f t="shared" ca="1" si="14"/>
        <v>6035.0253621398369</v>
      </c>
      <c r="CA77" s="56">
        <f t="shared" ca="1" si="14"/>
        <v>884341.84317406989</v>
      </c>
      <c r="CB77" s="56">
        <f t="shared" ca="1" si="14"/>
        <v>63.01</v>
      </c>
      <c r="CC77" s="56">
        <f t="shared" ca="1" si="14"/>
        <v>103420.89709052043</v>
      </c>
      <c r="CD77" s="56">
        <f t="shared" ca="1" si="14"/>
        <v>318.05479452054794</v>
      </c>
      <c r="CE77" s="56">
        <f t="shared" ca="1" si="14"/>
        <v>0</v>
      </c>
      <c r="CF77" s="56">
        <f t="shared" ca="1" si="14"/>
        <v>852.15917809999996</v>
      </c>
      <c r="CG77" s="56">
        <f t="shared" ca="1" si="14"/>
        <v>15889.794461524771</v>
      </c>
      <c r="CH77" s="56">
        <f t="shared" ca="1" si="14"/>
        <v>347785.45238044043</v>
      </c>
      <c r="CI77" s="56">
        <f t="shared" ca="1" si="14"/>
        <v>2555701.2160237189</v>
      </c>
      <c r="CJ77" s="56">
        <f t="shared" ca="1" si="14"/>
        <v>333978.46130947082</v>
      </c>
      <c r="CK77" s="56">
        <f t="shared" ca="1" si="14"/>
        <v>120609.9237377</v>
      </c>
      <c r="CL77" s="56">
        <f t="shared" ca="1" si="14"/>
        <v>1205562.7323139934</v>
      </c>
      <c r="CM77" s="56">
        <f t="shared" ca="1" si="14"/>
        <v>135870.34679403895</v>
      </c>
      <c r="CN77" s="56">
        <f t="shared" ca="1" si="14"/>
        <v>1069692.3855199544</v>
      </c>
      <c r="CO77" s="56">
        <f t="shared" ca="1" si="14"/>
        <v>895550.09866255464</v>
      </c>
      <c r="CP77" s="56">
        <f t="shared" ca="1" si="14"/>
        <v>204228.440837492</v>
      </c>
      <c r="CQ77" s="56">
        <f t="shared" ca="1" si="14"/>
        <v>691321.65782506252</v>
      </c>
      <c r="CR77" s="56">
        <f t="shared" ca="1" si="14"/>
        <v>560807.34821198718</v>
      </c>
      <c r="CS77" s="56">
        <f t="shared" ca="1" si="14"/>
        <v>776887.18556639901</v>
      </c>
      <c r="CT77" s="56">
        <f t="shared" ca="1" si="14"/>
        <v>5724.5936700000002</v>
      </c>
      <c r="CU77" s="22">
        <f t="shared" ca="1" si="8"/>
        <v>33624863.865690865</v>
      </c>
    </row>
    <row r="78" spans="1:226" s="16" customFormat="1" x14ac:dyDescent="0.2">
      <c r="A78" s="69" t="s">
        <v>218</v>
      </c>
      <c r="B78" s="55">
        <v>9001</v>
      </c>
      <c r="C78" s="68" t="s">
        <v>219</v>
      </c>
      <c r="D78" s="56">
        <f t="shared" ref="D78:BO78" ca="1" si="15">SUMIF($C$7:$C$76,"H",D$7:D$76)+SUMIF($C$7:$C$76,"E",D$7:D$76)</f>
        <v>0</v>
      </c>
      <c r="E78" s="56">
        <f t="shared" ca="1" si="15"/>
        <v>0</v>
      </c>
      <c r="F78" s="56">
        <f t="shared" ca="1" si="15"/>
        <v>0</v>
      </c>
      <c r="G78" s="56">
        <f t="shared" ca="1" si="15"/>
        <v>0</v>
      </c>
      <c r="H78" s="56">
        <f t="shared" ca="1" si="15"/>
        <v>0</v>
      </c>
      <c r="I78" s="56">
        <f t="shared" ca="1" si="15"/>
        <v>0</v>
      </c>
      <c r="J78" s="56">
        <f t="shared" ca="1" si="15"/>
        <v>0</v>
      </c>
      <c r="K78" s="56">
        <f t="shared" ca="1" si="15"/>
        <v>0</v>
      </c>
      <c r="L78" s="56">
        <f t="shared" ca="1" si="15"/>
        <v>0</v>
      </c>
      <c r="M78" s="56">
        <f t="shared" ca="1" si="15"/>
        <v>0</v>
      </c>
      <c r="N78" s="56">
        <f t="shared" ca="1" si="15"/>
        <v>0</v>
      </c>
      <c r="O78" s="56">
        <f t="shared" ca="1" si="15"/>
        <v>0</v>
      </c>
      <c r="P78" s="56">
        <f t="shared" ca="1" si="15"/>
        <v>0</v>
      </c>
      <c r="Q78" s="56">
        <f t="shared" ca="1" si="15"/>
        <v>0</v>
      </c>
      <c r="R78" s="56">
        <f t="shared" ca="1" si="15"/>
        <v>0</v>
      </c>
      <c r="S78" s="56">
        <f t="shared" ca="1" si="15"/>
        <v>0</v>
      </c>
      <c r="T78" s="56">
        <f t="shared" ca="1" si="15"/>
        <v>0</v>
      </c>
      <c r="U78" s="56">
        <f t="shared" ca="1" si="15"/>
        <v>0</v>
      </c>
      <c r="V78" s="56">
        <f t="shared" ca="1" si="15"/>
        <v>0</v>
      </c>
      <c r="W78" s="56">
        <f t="shared" ca="1" si="15"/>
        <v>0</v>
      </c>
      <c r="X78" s="56">
        <f t="shared" ca="1" si="15"/>
        <v>0</v>
      </c>
      <c r="Y78" s="56">
        <f t="shared" ca="1" si="15"/>
        <v>0</v>
      </c>
      <c r="Z78" s="56">
        <f t="shared" ca="1" si="15"/>
        <v>0</v>
      </c>
      <c r="AA78" s="56">
        <f t="shared" ca="1" si="15"/>
        <v>0</v>
      </c>
      <c r="AB78" s="56">
        <f t="shared" ca="1" si="15"/>
        <v>0</v>
      </c>
      <c r="AC78" s="56">
        <f t="shared" ca="1" si="15"/>
        <v>0</v>
      </c>
      <c r="AD78" s="56">
        <f t="shared" ca="1" si="15"/>
        <v>0</v>
      </c>
      <c r="AE78" s="56">
        <f t="shared" ca="1" si="15"/>
        <v>0</v>
      </c>
      <c r="AF78" s="56">
        <f t="shared" ca="1" si="15"/>
        <v>0</v>
      </c>
      <c r="AG78" s="56">
        <f t="shared" ca="1" si="15"/>
        <v>0</v>
      </c>
      <c r="AH78" s="56">
        <f t="shared" ca="1" si="15"/>
        <v>0</v>
      </c>
      <c r="AI78" s="56">
        <f t="shared" ca="1" si="15"/>
        <v>0</v>
      </c>
      <c r="AJ78" s="56">
        <f t="shared" ca="1" si="15"/>
        <v>0</v>
      </c>
      <c r="AK78" s="56">
        <f t="shared" ca="1" si="15"/>
        <v>0</v>
      </c>
      <c r="AL78" s="56">
        <f t="shared" ca="1" si="15"/>
        <v>0</v>
      </c>
      <c r="AM78" s="56">
        <f t="shared" ca="1" si="15"/>
        <v>0</v>
      </c>
      <c r="AN78" s="56">
        <f t="shared" ca="1" si="15"/>
        <v>0</v>
      </c>
      <c r="AO78" s="56">
        <f t="shared" ca="1" si="15"/>
        <v>0</v>
      </c>
      <c r="AP78" s="56">
        <f t="shared" ca="1" si="15"/>
        <v>0</v>
      </c>
      <c r="AQ78" s="56">
        <f t="shared" ca="1" si="15"/>
        <v>0</v>
      </c>
      <c r="AR78" s="56">
        <f t="shared" ca="1" si="15"/>
        <v>0</v>
      </c>
      <c r="AS78" s="56">
        <f t="shared" ca="1" si="15"/>
        <v>0</v>
      </c>
      <c r="AT78" s="56">
        <f t="shared" ca="1" si="15"/>
        <v>0</v>
      </c>
      <c r="AU78" s="56">
        <f t="shared" ca="1" si="15"/>
        <v>0</v>
      </c>
      <c r="AV78" s="56">
        <f t="shared" ca="1" si="15"/>
        <v>0</v>
      </c>
      <c r="AW78" s="56">
        <f t="shared" ca="1" si="15"/>
        <v>0</v>
      </c>
      <c r="AX78" s="56">
        <f t="shared" ca="1" si="15"/>
        <v>0</v>
      </c>
      <c r="AY78" s="56">
        <f t="shared" ca="1" si="15"/>
        <v>0</v>
      </c>
      <c r="AZ78" s="56">
        <f t="shared" ca="1" si="15"/>
        <v>0</v>
      </c>
      <c r="BA78" s="56">
        <f t="shared" ca="1" si="15"/>
        <v>0</v>
      </c>
      <c r="BB78" s="56">
        <f t="shared" ca="1" si="15"/>
        <v>0</v>
      </c>
      <c r="BC78" s="56">
        <f t="shared" ca="1" si="15"/>
        <v>0</v>
      </c>
      <c r="BD78" s="56">
        <f t="shared" ca="1" si="15"/>
        <v>653136.38053023699</v>
      </c>
      <c r="BE78" s="56">
        <f t="shared" ca="1" si="15"/>
        <v>8717.3107233673254</v>
      </c>
      <c r="BF78" s="56">
        <f t="shared" ca="1" si="15"/>
        <v>0</v>
      </c>
      <c r="BG78" s="56">
        <f t="shared" ca="1" si="15"/>
        <v>0</v>
      </c>
      <c r="BH78" s="56">
        <f t="shared" ca="1" si="15"/>
        <v>0</v>
      </c>
      <c r="BI78" s="56">
        <f t="shared" ca="1" si="15"/>
        <v>0</v>
      </c>
      <c r="BJ78" s="56">
        <f t="shared" ca="1" si="15"/>
        <v>0</v>
      </c>
      <c r="BK78" s="56">
        <f t="shared" ca="1" si="15"/>
        <v>0</v>
      </c>
      <c r="BL78" s="56">
        <f t="shared" ca="1" si="15"/>
        <v>0</v>
      </c>
      <c r="BM78" s="56">
        <f t="shared" ca="1" si="15"/>
        <v>0</v>
      </c>
      <c r="BN78" s="56">
        <f t="shared" ca="1" si="15"/>
        <v>0</v>
      </c>
      <c r="BO78" s="56">
        <f t="shared" ca="1" si="15"/>
        <v>0</v>
      </c>
      <c r="BP78" s="56">
        <f t="shared" ref="BP78:CT78" ca="1" si="16">SUMIF($C$7:$C$76,"H",BP$7:BP$76)+SUMIF($C$7:$C$76,"E",BP$7:BP$76)</f>
        <v>0</v>
      </c>
      <c r="BQ78" s="56">
        <f t="shared" ca="1" si="16"/>
        <v>0</v>
      </c>
      <c r="BR78" s="56">
        <f t="shared" ca="1" si="16"/>
        <v>0</v>
      </c>
      <c r="BS78" s="56">
        <f t="shared" ca="1" si="16"/>
        <v>0</v>
      </c>
      <c r="BT78" s="56">
        <f t="shared" ca="1" si="16"/>
        <v>0</v>
      </c>
      <c r="BU78" s="56">
        <f t="shared" ca="1" si="16"/>
        <v>0</v>
      </c>
      <c r="BV78" s="56">
        <f t="shared" ca="1" si="16"/>
        <v>0</v>
      </c>
      <c r="BW78" s="56">
        <f t="shared" ca="1" si="16"/>
        <v>0</v>
      </c>
      <c r="BX78" s="56">
        <f t="shared" ca="1" si="16"/>
        <v>0</v>
      </c>
      <c r="BY78" s="56">
        <f t="shared" ca="1" si="16"/>
        <v>0</v>
      </c>
      <c r="BZ78" s="56">
        <f t="shared" ca="1" si="16"/>
        <v>0</v>
      </c>
      <c r="CA78" s="56">
        <f t="shared" ca="1" si="16"/>
        <v>0</v>
      </c>
      <c r="CB78" s="56">
        <f t="shared" ca="1" si="16"/>
        <v>0</v>
      </c>
      <c r="CC78" s="56">
        <f t="shared" ca="1" si="16"/>
        <v>0</v>
      </c>
      <c r="CD78" s="56">
        <f t="shared" ca="1" si="16"/>
        <v>0</v>
      </c>
      <c r="CE78" s="56">
        <f t="shared" ca="1" si="16"/>
        <v>0</v>
      </c>
      <c r="CF78" s="56">
        <f t="shared" ca="1" si="16"/>
        <v>0</v>
      </c>
      <c r="CG78" s="56">
        <f ca="1">SUMIF($C$7:$C$76,"H",CG$7:CG$76)+SUMIF($C$7:$C$76,"E",CG$7:CG$76)</f>
        <v>0</v>
      </c>
      <c r="CH78" s="56">
        <f t="shared" ca="1" si="16"/>
        <v>1</v>
      </c>
      <c r="CI78" s="56">
        <f t="shared" ca="1" si="16"/>
        <v>217674.73563988379</v>
      </c>
      <c r="CJ78" s="56">
        <f t="shared" ca="1" si="16"/>
        <v>199</v>
      </c>
      <c r="CK78" s="56">
        <f t="shared" ca="1" si="16"/>
        <v>9271</v>
      </c>
      <c r="CL78" s="56">
        <f t="shared" ca="1" si="16"/>
        <v>173881.73563988379</v>
      </c>
      <c r="CM78" s="56">
        <f t="shared" ca="1" si="16"/>
        <v>6962.6057623862071</v>
      </c>
      <c r="CN78" s="56">
        <f t="shared" ca="1" si="16"/>
        <v>166919.12987749756</v>
      </c>
      <c r="CO78" s="56">
        <f t="shared" ca="1" si="16"/>
        <v>34323</v>
      </c>
      <c r="CP78" s="56">
        <f t="shared" ca="1" si="16"/>
        <v>5400</v>
      </c>
      <c r="CQ78" s="56">
        <f t="shared" ca="1" si="16"/>
        <v>28923</v>
      </c>
      <c r="CR78" s="56">
        <f t="shared" ca="1" si="16"/>
        <v>72385</v>
      </c>
      <c r="CS78" s="56">
        <f t="shared" ca="1" si="16"/>
        <v>0</v>
      </c>
      <c r="CT78" s="56">
        <f t="shared" ca="1" si="16"/>
        <v>0</v>
      </c>
      <c r="CU78" s="22">
        <f ca="1">+D78+SUM(H78:CI78)+SUM(CR78:CT78)</f>
        <v>951914.42689348815</v>
      </c>
    </row>
    <row r="79" spans="1:226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BO79" ca="1" si="17">D77+D78</f>
        <v>1433429.1591015335</v>
      </c>
      <c r="E79" s="56">
        <f t="shared" ca="1" si="17"/>
        <v>1178665.0480846004</v>
      </c>
      <c r="F79" s="56">
        <f t="shared" ca="1" si="17"/>
        <v>186100.12704062054</v>
      </c>
      <c r="G79" s="56">
        <f t="shared" ca="1" si="17"/>
        <v>68663.983976312666</v>
      </c>
      <c r="H79" s="56">
        <f t="shared" ca="1" si="17"/>
        <v>11940.14925809452</v>
      </c>
      <c r="I79" s="56">
        <f t="shared" ca="1" si="17"/>
        <v>1836518.0203166506</v>
      </c>
      <c r="J79" s="56">
        <f t="shared" ca="1" si="17"/>
        <v>128.83287680000001</v>
      </c>
      <c r="K79" s="56">
        <f t="shared" ca="1" si="17"/>
        <v>3095.931889060173</v>
      </c>
      <c r="L79" s="56">
        <f t="shared" ca="1" si="17"/>
        <v>45.45</v>
      </c>
      <c r="M79" s="56">
        <f t="shared" ca="1" si="17"/>
        <v>44</v>
      </c>
      <c r="N79" s="56">
        <f t="shared" ca="1" si="17"/>
        <v>16</v>
      </c>
      <c r="O79" s="56">
        <f t="shared" ca="1" si="17"/>
        <v>238941.28376862936</v>
      </c>
      <c r="P79" s="56">
        <f t="shared" ca="1" si="17"/>
        <v>13</v>
      </c>
      <c r="Q79" s="56">
        <f t="shared" ca="1" si="17"/>
        <v>4549.1299860315066</v>
      </c>
      <c r="R79" s="56">
        <f t="shared" ca="1" si="17"/>
        <v>0</v>
      </c>
      <c r="S79" s="56">
        <f t="shared" ca="1" si="17"/>
        <v>0</v>
      </c>
      <c r="T79" s="56">
        <f t="shared" ca="1" si="17"/>
        <v>3826044.3201464023</v>
      </c>
      <c r="U79" s="56">
        <f t="shared" ca="1" si="17"/>
        <v>30760.990012108556</v>
      </c>
      <c r="V79" s="56">
        <f t="shared" ca="1" si="17"/>
        <v>3970711.9630942112</v>
      </c>
      <c r="W79" s="56">
        <f t="shared" ca="1" si="17"/>
        <v>1491791.1141877098</v>
      </c>
      <c r="X79" s="56">
        <f t="shared" ca="1" si="17"/>
        <v>25522.581010002737</v>
      </c>
      <c r="Y79" s="56">
        <f t="shared" ca="1" si="17"/>
        <v>122526.13786478205</v>
      </c>
      <c r="Z79" s="56">
        <f t="shared" ca="1" si="17"/>
        <v>787513.80467049382</v>
      </c>
      <c r="AA79" s="56">
        <f t="shared" ca="1" si="17"/>
        <v>519.91853078428414</v>
      </c>
      <c r="AB79" s="56">
        <f t="shared" ca="1" si="17"/>
        <v>814.30881646321097</v>
      </c>
      <c r="AC79" s="56">
        <f t="shared" ca="1" si="17"/>
        <v>526818.43261705502</v>
      </c>
      <c r="AD79" s="56">
        <f t="shared" ca="1" si="17"/>
        <v>884448.3626974849</v>
      </c>
      <c r="AE79" s="56">
        <f t="shared" ca="1" si="17"/>
        <v>11</v>
      </c>
      <c r="AF79" s="56">
        <f t="shared" ca="1" si="17"/>
        <v>16770.90990296856</v>
      </c>
      <c r="AG79" s="56">
        <f t="shared" ca="1" si="17"/>
        <v>191.95479452054789</v>
      </c>
      <c r="AH79" s="56">
        <f t="shared" ca="1" si="17"/>
        <v>249.89972602739729</v>
      </c>
      <c r="AI79" s="56">
        <f t="shared" ca="1" si="17"/>
        <v>301.531095890411</v>
      </c>
      <c r="AJ79" s="56">
        <f t="shared" ca="1" si="17"/>
        <v>27538.321415036553</v>
      </c>
      <c r="AK79" s="56">
        <f t="shared" ca="1" si="17"/>
        <v>2888.3234382234496</v>
      </c>
      <c r="AL79" s="56">
        <f t="shared" ca="1" si="17"/>
        <v>0</v>
      </c>
      <c r="AM79" s="56">
        <f t="shared" ca="1" si="17"/>
        <v>61318.247615846827</v>
      </c>
      <c r="AN79" s="56">
        <f t="shared" ca="1" si="17"/>
        <v>103.348</v>
      </c>
      <c r="AO79" s="56">
        <f t="shared" ca="1" si="17"/>
        <v>823.02191800000003</v>
      </c>
      <c r="AP79" s="56">
        <f t="shared" ca="1" si="17"/>
        <v>65507.801369747605</v>
      </c>
      <c r="AQ79" s="56">
        <f t="shared" ca="1" si="17"/>
        <v>0</v>
      </c>
      <c r="AR79" s="56">
        <f t="shared" ca="1" si="17"/>
        <v>0</v>
      </c>
      <c r="AS79" s="56">
        <f t="shared" ca="1" si="17"/>
        <v>0</v>
      </c>
      <c r="AT79" s="56">
        <f t="shared" ca="1" si="17"/>
        <v>518786.88139927457</v>
      </c>
      <c r="AU79" s="56">
        <f t="shared" ca="1" si="17"/>
        <v>661009.45189901651</v>
      </c>
      <c r="AV79" s="56">
        <f t="shared" ca="1" si="17"/>
        <v>282550.50746357505</v>
      </c>
      <c r="AW79" s="56">
        <f t="shared" ca="1" si="17"/>
        <v>0</v>
      </c>
      <c r="AX79" s="56">
        <f t="shared" ca="1" si="17"/>
        <v>260651.77511551307</v>
      </c>
      <c r="AY79" s="56">
        <f t="shared" ca="1" si="17"/>
        <v>0</v>
      </c>
      <c r="AZ79" s="56">
        <f t="shared" ca="1" si="17"/>
        <v>0</v>
      </c>
      <c r="BA79" s="56">
        <f t="shared" ca="1" si="17"/>
        <v>0</v>
      </c>
      <c r="BB79" s="56">
        <f t="shared" ca="1" si="17"/>
        <v>77451</v>
      </c>
      <c r="BC79" s="56">
        <f t="shared" ca="1" si="17"/>
        <v>3540</v>
      </c>
      <c r="BD79" s="56">
        <f t="shared" ca="1" si="17"/>
        <v>5878350.9882722441</v>
      </c>
      <c r="BE79" s="56">
        <f t="shared" ca="1" si="17"/>
        <v>10860.215309167326</v>
      </c>
      <c r="BF79" s="56">
        <f t="shared" ca="1" si="17"/>
        <v>0</v>
      </c>
      <c r="BG79" s="56">
        <f t="shared" ca="1" si="17"/>
        <v>0</v>
      </c>
      <c r="BH79" s="56">
        <f t="shared" ca="1" si="17"/>
        <v>10589.6300333771</v>
      </c>
      <c r="BI79" s="56">
        <f t="shared" ca="1" si="17"/>
        <v>327.59308423819891</v>
      </c>
      <c r="BJ79" s="56">
        <f t="shared" ca="1" si="17"/>
        <v>37</v>
      </c>
      <c r="BK79" s="56">
        <f t="shared" ca="1" si="17"/>
        <v>0</v>
      </c>
      <c r="BL79" s="56">
        <f t="shared" ca="1" si="17"/>
        <v>237070.48158397592</v>
      </c>
      <c r="BM79" s="56">
        <f t="shared" ca="1" si="17"/>
        <v>67054.997470984934</v>
      </c>
      <c r="BN79" s="56">
        <f t="shared" ca="1" si="17"/>
        <v>3600310.8896064875</v>
      </c>
      <c r="BO79" s="56">
        <f t="shared" ca="1" si="17"/>
        <v>0</v>
      </c>
      <c r="BP79" s="56">
        <f t="shared" ref="BP79:CT79" ca="1" si="18">BP77+BP78</f>
        <v>258833.06373366571</v>
      </c>
      <c r="BQ79" s="56">
        <f t="shared" ca="1" si="18"/>
        <v>197184.46188926755</v>
      </c>
      <c r="BR79" s="56">
        <f t="shared" ca="1" si="18"/>
        <v>4613.366309020862</v>
      </c>
      <c r="BS79" s="56">
        <f t="shared" ca="1" si="18"/>
        <v>1582995.3471379364</v>
      </c>
      <c r="BT79" s="56">
        <f t="shared" ca="1" si="18"/>
        <v>0</v>
      </c>
      <c r="BU79" s="56">
        <f t="shared" ca="1" si="18"/>
        <v>1</v>
      </c>
      <c r="BV79" s="56">
        <f t="shared" ca="1" si="18"/>
        <v>3180.0766027397262</v>
      </c>
      <c r="BW79" s="56">
        <f t="shared" ca="1" si="18"/>
        <v>1595</v>
      </c>
      <c r="BX79" s="56">
        <f t="shared" ca="1" si="18"/>
        <v>0</v>
      </c>
      <c r="BY79" s="56">
        <f t="shared" ca="1" si="18"/>
        <v>0</v>
      </c>
      <c r="BZ79" s="56">
        <f t="shared" ca="1" si="18"/>
        <v>6035.0253621398369</v>
      </c>
      <c r="CA79" s="56">
        <f t="shared" ca="1" si="18"/>
        <v>884341.84317406989</v>
      </c>
      <c r="CB79" s="56">
        <f t="shared" ca="1" si="18"/>
        <v>63.01</v>
      </c>
      <c r="CC79" s="56">
        <f t="shared" ca="1" si="18"/>
        <v>103420.89709052043</v>
      </c>
      <c r="CD79" s="56">
        <f t="shared" ca="1" si="18"/>
        <v>318.05479452054794</v>
      </c>
      <c r="CE79" s="56">
        <f t="shared" ca="1" si="18"/>
        <v>0</v>
      </c>
      <c r="CF79" s="56">
        <f t="shared" ca="1" si="18"/>
        <v>852.15917809999996</v>
      </c>
      <c r="CG79" s="56">
        <f t="shared" ca="1" si="18"/>
        <v>15889.794461524771</v>
      </c>
      <c r="CH79" s="56">
        <f t="shared" ca="1" si="18"/>
        <v>347786.45238044043</v>
      </c>
      <c r="CI79" s="56">
        <f t="shared" ca="1" si="18"/>
        <v>2773375.9516636026</v>
      </c>
      <c r="CJ79" s="56">
        <f t="shared" ca="1" si="18"/>
        <v>334177.46130947082</v>
      </c>
      <c r="CK79" s="56">
        <f t="shared" ca="1" si="18"/>
        <v>129880.9237377</v>
      </c>
      <c r="CL79" s="56">
        <f t="shared" ca="1" si="18"/>
        <v>1379444.4679538771</v>
      </c>
      <c r="CM79" s="56">
        <f t="shared" ca="1" si="18"/>
        <v>142832.95255642515</v>
      </c>
      <c r="CN79" s="56">
        <f t="shared" ca="1" si="18"/>
        <v>1236611.5153974518</v>
      </c>
      <c r="CO79" s="56">
        <f t="shared" ca="1" si="18"/>
        <v>929873.09866255464</v>
      </c>
      <c r="CP79" s="56">
        <f t="shared" ca="1" si="18"/>
        <v>209628.440837492</v>
      </c>
      <c r="CQ79" s="56">
        <f t="shared" ca="1" si="18"/>
        <v>720244.65782506252</v>
      </c>
      <c r="CR79" s="56">
        <f t="shared" ca="1" si="18"/>
        <v>633192.34821198718</v>
      </c>
      <c r="CS79" s="56">
        <f t="shared" ca="1" si="18"/>
        <v>776887.18556639901</v>
      </c>
      <c r="CT79" s="56">
        <f t="shared" ca="1" si="18"/>
        <v>5724.5936700000002</v>
      </c>
      <c r="CU79" s="22">
        <f ca="1">+D79+SUM(H79:CI79)+SUM(CR79:CT79)</f>
        <v>34576778.29258436</v>
      </c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</row>
    <row r="80" spans="1:226" s="16" customFormat="1" x14ac:dyDescent="0.2"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</row>
    <row r="81" spans="1:125" s="16" customFormat="1" x14ac:dyDescent="0.2">
      <c r="A81" s="62"/>
      <c r="B81" s="62"/>
      <c r="C81" s="62"/>
    </row>
    <row r="82" spans="1:125" s="16" customFormat="1" x14ac:dyDescent="0.2">
      <c r="A82" s="62"/>
      <c r="B82" s="62"/>
      <c r="C82" s="62"/>
    </row>
    <row r="83" spans="1:125" x14ac:dyDescent="0.2">
      <c r="A83" s="62"/>
      <c r="B83" s="62"/>
      <c r="C83" s="62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</row>
    <row r="84" spans="1:125" x14ac:dyDescent="0.2">
      <c r="A84" s="62"/>
      <c r="B84" s="62"/>
      <c r="C84" s="62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</row>
  </sheetData>
  <mergeCells count="1">
    <mergeCell ref="E2:G2"/>
  </mergeCells>
  <dataValidations count="1">
    <dataValidation type="list" allowBlank="1" showInputMessage="1" showErrorMessage="1" sqref="B2" xr:uid="{125E508E-4466-4F5C-9E21-AE86377C6094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5CDA-0947-4D1D-AC0C-BD65E2B696C8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275</v>
      </c>
      <c r="B2" s="4" t="s">
        <v>10</v>
      </c>
      <c r="C2" s="2"/>
      <c r="E2" s="81" t="s">
        <v>1</v>
      </c>
      <c r="F2" s="82"/>
      <c r="G2" s="83"/>
      <c r="H2" s="6"/>
    </row>
    <row r="3" spans="1:225" ht="15" customHeight="1" x14ac:dyDescent="0.25">
      <c r="A3" s="5" t="s">
        <v>291</v>
      </c>
      <c r="B3" s="2"/>
      <c r="C3" s="2"/>
    </row>
    <row r="4" spans="1:225" ht="22.5" customHeight="1" x14ac:dyDescent="0.2"/>
    <row r="5" spans="1:225" ht="22.5" customHeight="1" x14ac:dyDescent="0.2">
      <c r="D5" s="63">
        <v>705</v>
      </c>
      <c r="E5" s="63">
        <v>706</v>
      </c>
      <c r="F5" s="63">
        <v>708</v>
      </c>
      <c r="G5" s="63">
        <v>736</v>
      </c>
      <c r="H5" s="64"/>
    </row>
    <row r="6" spans="1:225" ht="79.5" customHeight="1" x14ac:dyDescent="0.2">
      <c r="A6" s="65" t="s">
        <v>135</v>
      </c>
      <c r="B6" s="65" t="s">
        <v>136</v>
      </c>
      <c r="C6" s="65" t="s">
        <v>137</v>
      </c>
      <c r="D6" s="66" t="s">
        <v>103</v>
      </c>
      <c r="E6" s="66" t="s">
        <v>104</v>
      </c>
      <c r="F6" s="66" t="s">
        <v>105</v>
      </c>
      <c r="G6" s="66" t="s">
        <v>106</v>
      </c>
      <c r="H6" s="64" t="s">
        <v>276</v>
      </c>
    </row>
    <row r="7" spans="1:225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8</v>
      </c>
      <c r="H7" s="22">
        <f ca="1">+SUM(D7:G7)</f>
        <v>8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</row>
    <row r="8" spans="1:225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1</v>
      </c>
      <c r="E8" s="21">
        <f ca="1">IFERROR(INDIRECT("'"&amp;$B$2&amp;"'!"&amp;ADDRESS(MATCH($B8,INDIRECT("'"&amp;$B$2&amp;"'!$B$1:$B$1095"),0),MATCH(E$5,INDIRECT("'"&amp;$B$2&amp;"'!5:5"),0))),0)</f>
        <v>0</v>
      </c>
      <c r="F8" s="21">
        <f ca="1">IFERROR(INDIRECT("'"&amp;$B$2&amp;"'!"&amp;ADDRESS(MATCH($B8,INDIRECT("'"&amp;$B$2&amp;"'!$B$1:$B$1095"),0),MATCH(F$5,INDIRECT("'"&amp;$B$2&amp;"'!5:5"),0))),0)</f>
        <v>0</v>
      </c>
      <c r="G8" s="21">
        <f ca="1">IFERROR(INDIRECT("'"&amp;$B$2&amp;"'!"&amp;ADDRESS(MATCH($B8,INDIRECT("'"&amp;$B$2&amp;"'!$B$1:$B$1095"),0),MATCH(G$5,INDIRECT("'"&amp;$B$2&amp;"'!5:5"),0))),0)</f>
        <v>5615</v>
      </c>
      <c r="H8" s="22">
        <f t="shared" ref="H8:H18" ca="1" si="0">+SUM(D8:G8)</f>
        <v>5616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</row>
    <row r="9" spans="1:225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IFERROR(INDIRECT("'"&amp;$B$2&amp;"'!"&amp;ADDRESS(MATCH($B9,INDIRECT("'"&amp;$B$2&amp;"'!$B$1:$B$1095"),0),MATCH(E$5,INDIRECT("'"&amp;$B$2&amp;"'!5:5"),0))),0)</f>
        <v>0</v>
      </c>
      <c r="F9" s="21">
        <f ca="1">IFERROR(INDIRECT("'"&amp;$B$2&amp;"'!"&amp;ADDRESS(MATCH($B9,INDIRECT("'"&amp;$B$2&amp;"'!$B$1:$B$1095"),0),MATCH(F$5,INDIRECT("'"&amp;$B$2&amp;"'!5:5"),0))),0)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2">
        <f t="shared" ca="1" si="0"/>
        <v>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</row>
    <row r="10" spans="1:225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2.7947144210927202</v>
      </c>
      <c r="E10" s="21">
        <f ca="1">IFERROR(INDIRECT("'"&amp;$B$2&amp;"'!"&amp;ADDRESS(MATCH($B10,INDIRECT("'"&amp;$B$2&amp;"'!$B$1:$B$1095"),0),MATCH(E$5,INDIRECT("'"&amp;$B$2&amp;"'!5:5"),0))),0)</f>
        <v>0</v>
      </c>
      <c r="F10" s="21">
        <f ca="1">IFERROR(INDIRECT("'"&amp;$B$2&amp;"'!"&amp;ADDRESS(MATCH($B10,INDIRECT("'"&amp;$B$2&amp;"'!$B$1:$B$1095"),0),MATCH(F$5,INDIRECT("'"&amp;$B$2&amp;"'!5:5"),0))),0)</f>
        <v>0</v>
      </c>
      <c r="G10" s="21">
        <f ca="1">IFERROR(INDIRECT("'"&amp;$B$2&amp;"'!"&amp;ADDRESS(MATCH($B10,INDIRECT("'"&amp;$B$2&amp;"'!$B$1:$B$1095"),0),MATCH(G$5,INDIRECT("'"&amp;$B$2&amp;"'!5:5"),0))),0)</f>
        <v>116.97159090909101</v>
      </c>
      <c r="H10" s="22">
        <f t="shared" ca="1" si="0"/>
        <v>119.76630533018373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</row>
    <row r="11" spans="1:225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-20.95</v>
      </c>
      <c r="E11" s="21">
        <f ca="1">IFERROR(INDIRECT("'"&amp;$B$2&amp;"'!"&amp;ADDRESS(MATCH($B11,INDIRECT("'"&amp;$B$2&amp;"'!$B$1:$B$1095"),0),MATCH(E$5,INDIRECT("'"&amp;$B$2&amp;"'!5:5"),0))),0)</f>
        <v>0</v>
      </c>
      <c r="F11" s="21">
        <f ca="1">IFERROR(INDIRECT("'"&amp;$B$2&amp;"'!"&amp;ADDRESS(MATCH($B11,INDIRECT("'"&amp;$B$2&amp;"'!$B$1:$B$1095"),0),MATCH(F$5,INDIRECT("'"&amp;$B$2&amp;"'!5:5"),0))),0)</f>
        <v>0</v>
      </c>
      <c r="G11" s="21">
        <f ca="1">IFERROR(INDIRECT("'"&amp;$B$2&amp;"'!"&amp;ADDRESS(MATCH($B11,INDIRECT("'"&amp;$B$2&amp;"'!$B$1:$B$1095"),0),MATCH(G$5,INDIRECT("'"&amp;$B$2&amp;"'!5:5"),0))),0)</f>
        <v>223.39</v>
      </c>
      <c r="H11" s="22">
        <f t="shared" ca="1" si="0"/>
        <v>202.44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</row>
    <row r="12" spans="1:225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2">
        <f t="shared" ca="1" si="0"/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</row>
    <row r="13" spans="1:225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IFERROR(INDIRECT("'"&amp;$B$2&amp;"'!"&amp;ADDRESS(MATCH($B13,INDIRECT("'"&amp;$B$2&amp;"'!$B$1:$B$1095"),0),MATCH(E$5,INDIRECT("'"&amp;$B$2&amp;"'!5:5"),0))),0)</f>
        <v>0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232</v>
      </c>
      <c r="H13" s="22">
        <f t="shared" ca="1" si="0"/>
        <v>232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</row>
    <row r="14" spans="1:225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IFERROR(INDIRECT("'"&amp;$B$2&amp;"'!"&amp;ADDRESS(MATCH($B14,INDIRECT("'"&amp;$B$2&amp;"'!$B$1:$B$1095"),0),MATCH(E$5,INDIRECT("'"&amp;$B$2&amp;"'!5:5"),0))),0)</f>
        <v>0</v>
      </c>
      <c r="F14" s="21">
        <f ca="1">IFERROR(INDIRECT("'"&amp;$B$2&amp;"'!"&amp;ADDRESS(MATCH($B14,INDIRECT("'"&amp;$B$2&amp;"'!$B$1:$B$1095"),0),MATCH(F$5,INDIRECT("'"&amp;$B$2&amp;"'!5:5"),0))),0)</f>
        <v>0</v>
      </c>
      <c r="G14" s="21">
        <f ca="1">IFERROR(INDIRECT("'"&amp;$B$2&amp;"'!"&amp;ADDRESS(MATCH($B14,INDIRECT("'"&amp;$B$2&amp;"'!$B$1:$B$1095"),0),MATCH(G$5,INDIRECT("'"&amp;$B$2&amp;"'!5:5"),0))),0)</f>
        <v>7862.0356164383556</v>
      </c>
      <c r="H14" s="22">
        <f t="shared" ca="1" si="0"/>
        <v>7862.0356164383556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</row>
    <row r="15" spans="1:225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2">
        <f t="shared" ca="1" si="0"/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</row>
    <row r="16" spans="1:225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2">
        <f t="shared" ca="1" si="0"/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</row>
    <row r="17" spans="1:225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IFERROR(INDIRECT("'"&amp;$B$2&amp;"'!"&amp;ADDRESS(MATCH($B17,INDIRECT("'"&amp;$B$2&amp;"'!$B$1:$B$1095"),0),MATCH(E$5,INDIRECT("'"&amp;$B$2&amp;"'!5:5"),0))),0)</f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337</v>
      </c>
      <c r="H17" s="22">
        <f t="shared" ca="1" si="0"/>
        <v>337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</row>
    <row r="18" spans="1:225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182</v>
      </c>
      <c r="H18" s="22">
        <f t="shared" ca="1" si="0"/>
        <v>182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</row>
    <row r="19" spans="1:225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42.45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2">
        <f ca="1">+SUM(D19:G19)</f>
        <v>42.45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</row>
    <row r="20" spans="1:225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IFERROR(INDIRECT("'"&amp;$B$2&amp;"'!"&amp;ADDRESS(MATCH($B20,INDIRECT("'"&amp;$B$2&amp;"'!$B$1:$B$1095"),0),MATCH(E$5,INDIRECT("'"&amp;$B$2&amp;"'!5:5"),0))),0)</f>
        <v>3</v>
      </c>
      <c r="F20" s="21">
        <f ca="1">IFERROR(INDIRECT("'"&amp;$B$2&amp;"'!"&amp;ADDRESS(MATCH($B20,INDIRECT("'"&amp;$B$2&amp;"'!$B$1:$B$1095"),0),MATCH(F$5,INDIRECT("'"&amp;$B$2&amp;"'!5:5"),0))),0)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2">
        <f ca="1">+SUM(D20:G20)</f>
        <v>3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</row>
    <row r="21" spans="1:225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0</v>
      </c>
      <c r="G21" s="21">
        <f ca="1">IFERROR(INDIRECT("'"&amp;$B$2&amp;"'!"&amp;ADDRESS(MATCH($B21,INDIRECT("'"&amp;$B$2&amp;"'!$B$1:$B$1095"),0),MATCH(G$5,INDIRECT("'"&amp;$B$2&amp;"'!5:5"),0))),0)</f>
        <v>1395.03</v>
      </c>
      <c r="H21" s="22">
        <f ca="1">+SUM(D21:G21)</f>
        <v>1395.03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</row>
    <row r="22" spans="1:225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4</v>
      </c>
      <c r="E22" s="21">
        <f ca="1">IFERROR(INDIRECT("'"&amp;$B$2&amp;"'!"&amp;ADDRESS(MATCH($B22,INDIRECT("'"&amp;$B$2&amp;"'!$B$1:$B$1095"),0),MATCH(E$5,INDIRECT("'"&amp;$B$2&amp;"'!5:5"),0))),0)</f>
        <v>0</v>
      </c>
      <c r="F22" s="21">
        <f ca="1">IFERROR(INDIRECT("'"&amp;$B$2&amp;"'!"&amp;ADDRESS(MATCH($B22,INDIRECT("'"&amp;$B$2&amp;"'!$B$1:$B$1095"),0),MATCH(F$5,INDIRECT("'"&amp;$B$2&amp;"'!5:5"),0))),0)</f>
        <v>0</v>
      </c>
      <c r="G22" s="21">
        <f ca="1">IFERROR(INDIRECT("'"&amp;$B$2&amp;"'!"&amp;ADDRESS(MATCH($B22,INDIRECT("'"&amp;$B$2&amp;"'!$B$1:$B$1095"),0),MATCH(G$5,INDIRECT("'"&amp;$B$2&amp;"'!5:5"),0))),0)</f>
        <v>22442.833011004899</v>
      </c>
      <c r="H22" s="22">
        <f ca="1">+SUM(D22:G22)</f>
        <v>22446.833011004899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</row>
    <row r="23" spans="1:225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10</v>
      </c>
      <c r="E23" s="21">
        <f ca="1">IFERROR(INDIRECT("'"&amp;$B$2&amp;"'!"&amp;ADDRESS(MATCH($B23,INDIRECT("'"&amp;$B$2&amp;"'!$B$1:$B$1095"),0),MATCH(E$5,INDIRECT("'"&amp;$B$2&amp;"'!5:5"),0))),0)</f>
        <v>0</v>
      </c>
      <c r="F23" s="21">
        <f ca="1">IFERROR(INDIRECT("'"&amp;$B$2&amp;"'!"&amp;ADDRESS(MATCH($B23,INDIRECT("'"&amp;$B$2&amp;"'!$B$1:$B$1095"),0),MATCH(F$5,INDIRECT("'"&amp;$B$2&amp;"'!5:5"),0))),0)</f>
        <v>0</v>
      </c>
      <c r="G23" s="21">
        <f ca="1">IFERROR(INDIRECT("'"&amp;$B$2&amp;"'!"&amp;ADDRESS(MATCH($B23,INDIRECT("'"&amp;$B$2&amp;"'!$B$1:$B$1095"),0),MATCH(G$5,INDIRECT("'"&amp;$B$2&amp;"'!5:5"),0))),0)</f>
        <v>1411</v>
      </c>
      <c r="H23" s="22">
        <f t="shared" ref="H23:H41" ca="1" si="1">+SUM(D23:G23)</f>
        <v>1421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</row>
    <row r="24" spans="1:225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-1551.99361544101</v>
      </c>
      <c r="E24" s="21">
        <f ca="1">IFERROR(INDIRECT("'"&amp;$B$2&amp;"'!"&amp;ADDRESS(MATCH($B24,INDIRECT("'"&amp;$B$2&amp;"'!$B$1:$B$1095"),0),MATCH(E$5,INDIRECT("'"&amp;$B$2&amp;"'!5:5"),0))),0)</f>
        <v>0</v>
      </c>
      <c r="F24" s="21">
        <f ca="1">IFERROR(INDIRECT("'"&amp;$B$2&amp;"'!"&amp;ADDRESS(MATCH($B24,INDIRECT("'"&amp;$B$2&amp;"'!$B$1:$B$1095"),0),MATCH(F$5,INDIRECT("'"&amp;$B$2&amp;"'!5:5"),0))),0)</f>
        <v>0</v>
      </c>
      <c r="G24" s="21">
        <f ca="1">IFERROR(INDIRECT("'"&amp;$B$2&amp;"'!"&amp;ADDRESS(MATCH($B24,INDIRECT("'"&amp;$B$2&amp;"'!$B$1:$B$1095"),0),MATCH(G$5,INDIRECT("'"&amp;$B$2&amp;"'!5:5"),0))),0)</f>
        <v>4782.5751328692286</v>
      </c>
      <c r="H24" s="22">
        <f t="shared" ca="1" si="1"/>
        <v>3230.5815174282188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</row>
    <row r="25" spans="1:225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4</v>
      </c>
      <c r="E25" s="21">
        <f ca="1">IFERROR(INDIRECT("'"&amp;$B$2&amp;"'!"&amp;ADDRESS(MATCH($B25,INDIRECT("'"&amp;$B$2&amp;"'!$B$1:$B$1095"),0),MATCH(E$5,INDIRECT("'"&amp;$B$2&amp;"'!5:5"),0))),0)</f>
        <v>0</v>
      </c>
      <c r="F25" s="21">
        <f ca="1">IFERROR(INDIRECT("'"&amp;$B$2&amp;"'!"&amp;ADDRESS(MATCH($B25,INDIRECT("'"&amp;$B$2&amp;"'!$B$1:$B$1095"),0),MATCH(F$5,INDIRECT("'"&amp;$B$2&amp;"'!5:5"),0))),0)</f>
        <v>0</v>
      </c>
      <c r="G25" s="21">
        <f ca="1">IFERROR(INDIRECT("'"&amp;$B$2&amp;"'!"&amp;ADDRESS(MATCH($B25,INDIRECT("'"&amp;$B$2&amp;"'!$B$1:$B$1095"),0),MATCH(G$5,INDIRECT("'"&amp;$B$2&amp;"'!5:5"),0))),0)</f>
        <v>3507.1561630000001</v>
      </c>
      <c r="H25" s="22">
        <f t="shared" ca="1" si="1"/>
        <v>3511.1561630000001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</row>
    <row r="26" spans="1:225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IFERROR(INDIRECT("'"&amp;$B$2&amp;"'!"&amp;ADDRESS(MATCH($B26,INDIRECT("'"&amp;$B$2&amp;"'!$B$1:$B$1095"),0),MATCH(E$5,INDIRECT("'"&amp;$B$2&amp;"'!5:5"),0))),0)</f>
        <v>0</v>
      </c>
      <c r="F26" s="21">
        <f ca="1">IFERROR(INDIRECT("'"&amp;$B$2&amp;"'!"&amp;ADDRESS(MATCH($B26,INDIRECT("'"&amp;$B$2&amp;"'!$B$1:$B$1095"),0),MATCH(F$5,INDIRECT("'"&amp;$B$2&amp;"'!5:5"),0))),0)</f>
        <v>0</v>
      </c>
      <c r="G26" s="21">
        <f ca="1">IFERROR(INDIRECT("'"&amp;$B$2&amp;"'!"&amp;ADDRESS(MATCH($B26,INDIRECT("'"&amp;$B$2&amp;"'!$B$1:$B$1095"),0),MATCH(G$5,INDIRECT("'"&amp;$B$2&amp;"'!5:5"),0))),0)</f>
        <v>720</v>
      </c>
      <c r="H26" s="22">
        <f t="shared" ca="1" si="1"/>
        <v>720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</row>
    <row r="27" spans="1:225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103.56072070000002</v>
      </c>
      <c r="E27" s="21">
        <f ca="1">IFERROR(INDIRECT("'"&amp;$B$2&amp;"'!"&amp;ADDRESS(MATCH($B27,INDIRECT("'"&amp;$B$2&amp;"'!$B$1:$B$1095"),0),MATCH(E$5,INDIRECT("'"&amp;$B$2&amp;"'!5:5"),0))),0)</f>
        <v>0</v>
      </c>
      <c r="F27" s="21">
        <f ca="1">IFERROR(INDIRECT("'"&amp;$B$2&amp;"'!"&amp;ADDRESS(MATCH($B27,INDIRECT("'"&amp;$B$2&amp;"'!$B$1:$B$1095"),0),MATCH(F$5,INDIRECT("'"&amp;$B$2&amp;"'!5:5"),0))),0)</f>
        <v>0</v>
      </c>
      <c r="G27" s="21">
        <f ca="1">IFERROR(INDIRECT("'"&amp;$B$2&amp;"'!"&amp;ADDRESS(MATCH($B27,INDIRECT("'"&amp;$B$2&amp;"'!$B$1:$B$1095"),0),MATCH(G$5,INDIRECT("'"&amp;$B$2&amp;"'!5:5"),0))),0)</f>
        <v>2187.0849327999999</v>
      </c>
      <c r="H27" s="22">
        <f t="shared" ca="1" si="1"/>
        <v>2290.6456534999998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</row>
    <row r="28" spans="1:225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710</v>
      </c>
      <c r="H28" s="22">
        <f t="shared" ca="1" si="1"/>
        <v>710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</row>
    <row r="29" spans="1:225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IFERROR(INDIRECT("'"&amp;$B$2&amp;"'!"&amp;ADDRESS(MATCH($B29,INDIRECT("'"&amp;$B$2&amp;"'!$B$1:$B$1095"),0),MATCH(E$5,INDIRECT("'"&amp;$B$2&amp;"'!5:5"),0))),0)</f>
        <v>0</v>
      </c>
      <c r="F29" s="21">
        <f ca="1">IFERROR(INDIRECT("'"&amp;$B$2&amp;"'!"&amp;ADDRESS(MATCH($B29,INDIRECT("'"&amp;$B$2&amp;"'!$B$1:$B$1095"),0),MATCH(F$5,INDIRECT("'"&amp;$B$2&amp;"'!5:5"),0))),0)</f>
        <v>0</v>
      </c>
      <c r="G29" s="21">
        <f ca="1">IFERROR(INDIRECT("'"&amp;$B$2&amp;"'!"&amp;ADDRESS(MATCH($B29,INDIRECT("'"&amp;$B$2&amp;"'!$B$1:$B$1095"),0),MATCH(G$5,INDIRECT("'"&amp;$B$2&amp;"'!5:5"),0))),0)</f>
        <v>845.60700000000008</v>
      </c>
      <c r="H29" s="22">
        <f t="shared" ca="1" si="1"/>
        <v>845.60700000000008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</row>
    <row r="30" spans="1:225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IFERROR(INDIRECT("'"&amp;$B$2&amp;"'!"&amp;ADDRESS(MATCH($B30,INDIRECT("'"&amp;$B$2&amp;"'!$B$1:$B$1095"),0),MATCH(E$5,INDIRECT("'"&amp;$B$2&amp;"'!5:5"),0))),0)</f>
        <v>0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1461</v>
      </c>
      <c r="H30" s="22">
        <f t="shared" ca="1" si="1"/>
        <v>1461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</row>
    <row r="31" spans="1:225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2497.820236</v>
      </c>
      <c r="E31" s="21">
        <f ca="1">IFERROR(INDIRECT("'"&amp;$B$2&amp;"'!"&amp;ADDRESS(MATCH($B31,INDIRECT("'"&amp;$B$2&amp;"'!$B$1:$B$1095"),0),MATCH(E$5,INDIRECT("'"&amp;$B$2&amp;"'!5:5"),0))),0)</f>
        <v>0</v>
      </c>
      <c r="F31" s="21">
        <f ca="1">IFERROR(INDIRECT("'"&amp;$B$2&amp;"'!"&amp;ADDRESS(MATCH($B31,INDIRECT("'"&amp;$B$2&amp;"'!$B$1:$B$1095"),0),MATCH(F$5,INDIRECT("'"&amp;$B$2&amp;"'!5:5"),0))),0)</f>
        <v>0</v>
      </c>
      <c r="G31" s="21">
        <f ca="1">IFERROR(INDIRECT("'"&amp;$B$2&amp;"'!"&amp;ADDRESS(MATCH($B31,INDIRECT("'"&amp;$B$2&amp;"'!$B$1:$B$1095"),0),MATCH(G$5,INDIRECT("'"&amp;$B$2&amp;"'!5:5"),0))),0)</f>
        <v>1163.3251829999999</v>
      </c>
      <c r="H31" s="22">
        <f t="shared" ca="1" si="1"/>
        <v>3661.1454189999999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</row>
    <row r="32" spans="1:225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136</v>
      </c>
      <c r="E32" s="21">
        <f ca="1">IFERROR(INDIRECT("'"&amp;$B$2&amp;"'!"&amp;ADDRESS(MATCH($B32,INDIRECT("'"&amp;$B$2&amp;"'!$B$1:$B$1095"),0),MATCH(E$5,INDIRECT("'"&amp;$B$2&amp;"'!5:5"),0))),0)</f>
        <v>0</v>
      </c>
      <c r="F32" s="21">
        <f ca="1">IFERROR(INDIRECT("'"&amp;$B$2&amp;"'!"&amp;ADDRESS(MATCH($B32,INDIRECT("'"&amp;$B$2&amp;"'!$B$1:$B$1095"),0),MATCH(F$5,INDIRECT("'"&amp;$B$2&amp;"'!5:5"),0))),0)</f>
        <v>0</v>
      </c>
      <c r="G32" s="21">
        <f ca="1">IFERROR(INDIRECT("'"&amp;$B$2&amp;"'!"&amp;ADDRESS(MATCH($B32,INDIRECT("'"&amp;$B$2&amp;"'!$B$1:$B$1095"),0),MATCH(G$5,INDIRECT("'"&amp;$B$2&amp;"'!5:5"),0))),0)</f>
        <v>1391.0520547945198</v>
      </c>
      <c r="H32" s="22">
        <f t="shared" ca="1" si="1"/>
        <v>1527.0520547945198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</row>
    <row r="33" spans="1:225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675.47945205479448</v>
      </c>
      <c r="E33" s="21">
        <f ca="1">IFERROR(INDIRECT("'"&amp;$B$2&amp;"'!"&amp;ADDRESS(MATCH($B33,INDIRECT("'"&amp;$B$2&amp;"'!$B$1:$B$1095"),0),MATCH(E$5,INDIRECT("'"&amp;$B$2&amp;"'!5:5"),0))),0)</f>
        <v>0</v>
      </c>
      <c r="F33" s="21">
        <f ca="1">IFERROR(INDIRECT("'"&amp;$B$2&amp;"'!"&amp;ADDRESS(MATCH($B33,INDIRECT("'"&amp;$B$2&amp;"'!$B$1:$B$1095"),0),MATCH(F$5,INDIRECT("'"&amp;$B$2&amp;"'!5:5"),0))),0)</f>
        <v>0</v>
      </c>
      <c r="G33" s="21">
        <f ca="1">IFERROR(INDIRECT("'"&amp;$B$2&amp;"'!"&amp;ADDRESS(MATCH($B33,INDIRECT("'"&amp;$B$2&amp;"'!$B$1:$B$1095"),0),MATCH(G$5,INDIRECT("'"&amp;$B$2&amp;"'!5:5"),0))),0)</f>
        <v>14</v>
      </c>
      <c r="H33" s="22">
        <f t="shared" ca="1" si="1"/>
        <v>689.47945205479448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</row>
    <row r="34" spans="1:225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IFERROR(INDIRECT("'"&amp;$B$2&amp;"'!"&amp;ADDRESS(MATCH($B34,INDIRECT("'"&amp;$B$2&amp;"'!$B$1:$B$1095"),0),MATCH(E$5,INDIRECT("'"&amp;$B$2&amp;"'!5:5"),0))),0)</f>
        <v>0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46</v>
      </c>
      <c r="H34" s="22">
        <f t="shared" ca="1" si="1"/>
        <v>46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</row>
    <row r="35" spans="1:225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IFERROR(INDIRECT("'"&amp;$B$2&amp;"'!"&amp;ADDRESS(MATCH($B35,INDIRECT("'"&amp;$B$2&amp;"'!$B$1:$B$1095"),0),MATCH(E$5,INDIRECT("'"&amp;$B$2&amp;"'!5:5"),0))),0)</f>
        <v>0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83</v>
      </c>
      <c r="H35" s="22">
        <f t="shared" ca="1" si="1"/>
        <v>83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</row>
    <row r="36" spans="1:225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2">
        <f t="shared" ca="1" si="1"/>
        <v>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</row>
    <row r="37" spans="1:225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IFERROR(INDIRECT("'"&amp;$B$2&amp;"'!"&amp;ADDRESS(MATCH($B37,INDIRECT("'"&amp;$B$2&amp;"'!$B$1:$B$1095"),0),MATCH(E$5,INDIRECT("'"&amp;$B$2&amp;"'!5:5"),0))),0)</f>
        <v>0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1359</v>
      </c>
      <c r="H37" s="22">
        <f t="shared" ca="1" si="1"/>
        <v>1359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</row>
    <row r="38" spans="1:225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1976.39</v>
      </c>
      <c r="H38" s="22">
        <f t="shared" ca="1" si="1"/>
        <v>1976.39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</row>
    <row r="39" spans="1:225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451.22038132529599</v>
      </c>
      <c r="E39" s="21">
        <f ca="1">IFERROR(INDIRECT("'"&amp;$B$2&amp;"'!"&amp;ADDRESS(MATCH($B39,INDIRECT("'"&amp;$B$2&amp;"'!$B$1:$B$1095"),0),MATCH(E$5,INDIRECT("'"&amp;$B$2&amp;"'!5:5"),0))),0)</f>
        <v>0</v>
      </c>
      <c r="F39" s="21">
        <f ca="1">IFERROR(INDIRECT("'"&amp;$B$2&amp;"'!"&amp;ADDRESS(MATCH($B39,INDIRECT("'"&amp;$B$2&amp;"'!$B$1:$B$1095"),0),MATCH(F$5,INDIRECT("'"&amp;$B$2&amp;"'!5:5"),0))),0)</f>
        <v>16</v>
      </c>
      <c r="G39" s="21">
        <f ca="1">IFERROR(INDIRECT("'"&amp;$B$2&amp;"'!"&amp;ADDRESS(MATCH($B39,INDIRECT("'"&amp;$B$2&amp;"'!$B$1:$B$1095"),0),MATCH(G$5,INDIRECT("'"&amp;$B$2&amp;"'!5:5"),0))),0)</f>
        <v>1</v>
      </c>
      <c r="H39" s="22">
        <f t="shared" ca="1" si="1"/>
        <v>468.22038132529599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</row>
    <row r="40" spans="1:225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1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2">
        <f t="shared" ca="1" si="1"/>
        <v>1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</row>
    <row r="41" spans="1:225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2">
        <f t="shared" ca="1" si="1"/>
        <v>0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</row>
    <row r="42" spans="1:225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0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1613</v>
      </c>
      <c r="H42" s="22">
        <f t="shared" ref="H42" ca="1" si="2">+SUM(D42:G42)</f>
        <v>1613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</row>
    <row r="43" spans="1:225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0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159.35068493150686</v>
      </c>
      <c r="H43" s="22">
        <f t="shared" ref="H43:H60" ca="1" si="3">+SUM(D43:G43)</f>
        <v>159.35068493150686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</row>
    <row r="44" spans="1:225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2">
        <f t="shared" ca="1" si="3"/>
        <v>0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</row>
    <row r="45" spans="1:225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774</v>
      </c>
      <c r="E45" s="21">
        <f ca="1">IFERROR(INDIRECT("'"&amp;$B$2&amp;"'!"&amp;ADDRESS(MATCH($B45,INDIRECT("'"&amp;$B$2&amp;"'!$B$1:$B$1095"),0),MATCH(E$5,INDIRECT("'"&amp;$B$2&amp;"'!5:5"),0))),0)</f>
        <v>0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43</v>
      </c>
      <c r="H45" s="22">
        <f t="shared" ca="1" si="3"/>
        <v>817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</row>
    <row r="46" spans="1:225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1</v>
      </c>
      <c r="H46" s="22">
        <f t="shared" ca="1" si="3"/>
        <v>1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</row>
    <row r="47" spans="1:225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2">
        <f t="shared" ca="1" si="3"/>
        <v>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</row>
    <row r="48" spans="1:225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2">
        <f t="shared" ca="1" si="3"/>
        <v>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</row>
    <row r="49" spans="1:225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2">
        <f t="shared" ca="1" si="3"/>
        <v>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</row>
    <row r="50" spans="1:225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5</v>
      </c>
      <c r="H50" s="22">
        <f t="shared" ca="1" si="3"/>
        <v>5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</row>
    <row r="51" spans="1:225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520</v>
      </c>
      <c r="H51" s="22">
        <f t="shared" ca="1" si="3"/>
        <v>520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</row>
    <row r="52" spans="1:225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8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3094</v>
      </c>
      <c r="H52" s="22">
        <f t="shared" ref="H52" ca="1" si="4">+SUM(D52:G52)</f>
        <v>3102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</row>
    <row r="53" spans="1:225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2">
        <f t="shared" ref="H53:H55" ca="1" si="5">+SUM(D53:G53)</f>
        <v>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</row>
    <row r="54" spans="1:225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2">
        <f t="shared" ca="1" si="5"/>
        <v>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</row>
    <row r="55" spans="1:225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2">
        <f t="shared" ca="1" si="5"/>
        <v>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</row>
    <row r="56" spans="1:225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2">
        <f t="shared" ca="1" si="3"/>
        <v>0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</row>
    <row r="57" spans="1:225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2">
        <f t="shared" ca="1" si="3"/>
        <v>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</row>
    <row r="58" spans="1:225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2">
        <f t="shared" ca="1" si="3"/>
        <v>0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</row>
    <row r="59" spans="1:225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2">
        <f t="shared" ca="1" si="3"/>
        <v>0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</row>
    <row r="60" spans="1:225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2">
        <f t="shared" ca="1" si="3"/>
        <v>0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</row>
    <row r="61" spans="1:225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2">
        <f t="shared" ref="H61" ca="1" si="6">+SUM(D61:G61)</f>
        <v>0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</row>
    <row r="62" spans="1:225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2">
        <f t="shared" ref="H62:H76" ca="1" si="7">+SUM(D62:G62)</f>
        <v>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</row>
    <row r="63" spans="1:225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2">
        <f t="shared" ca="1" si="7"/>
        <v>0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</row>
    <row r="64" spans="1:225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2">
        <f t="shared" ca="1" si="7"/>
        <v>0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2">
        <f t="shared" ca="1" si="7"/>
        <v>0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2">
        <f t="shared" ca="1" si="7"/>
        <v>0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2">
        <f t="shared" ca="1" si="7"/>
        <v>0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2">
        <f t="shared" ca="1" si="7"/>
        <v>0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2">
        <f t="shared" ca="1" si="7"/>
        <v>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2">
        <f t="shared" ca="1" si="7"/>
        <v>0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2">
        <f t="shared" ca="1" si="7"/>
        <v>0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2">
        <f t="shared" ca="1" si="7"/>
        <v>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2">
        <f t="shared" ca="1" si="7"/>
        <v>0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2">
        <f t="shared" ca="1" si="7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2">
        <f t="shared" ca="1" si="7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2">
        <f t="shared" ca="1" si="7"/>
        <v>0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3095.931889060173</v>
      </c>
      <c r="E77" s="56">
        <f ca="1">SUMIF($C$7:$C$76,"HD",E$7:E$76)</f>
        <v>45.45</v>
      </c>
      <c r="F77" s="56">
        <f ca="1">SUMIF($C$7:$C$76,"HD",F$7:F$76)</f>
        <v>16</v>
      </c>
      <c r="G77" s="56">
        <f ca="1">SUMIF($C$7:$C$76,"HD",G$7:G$76)</f>
        <v>65507.801369747605</v>
      </c>
      <c r="H77" s="56">
        <f ca="1">SUMIF($C$7:$C$76,"HD",H$7:H$76)</f>
        <v>68665.183258807781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56">
        <f ca="1">SUMIF($C$7:$C$76,"H",G$7:G$76)+SUMIF($C$7:$C$76,"E",G$7:G$76)</f>
        <v>0</v>
      </c>
      <c r="H78" s="56">
        <f ca="1">SUMIF($C$7:$C$76,"H",H$7:H$76)+SUMIF($C$7:$C$76,"E",H$7:H$76)</f>
        <v>0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3095.931889060173</v>
      </c>
      <c r="E79" s="56">
        <f ca="1">E77+E78</f>
        <v>45.45</v>
      </c>
      <c r="F79" s="56">
        <f ca="1">F77+F78</f>
        <v>16</v>
      </c>
      <c r="G79" s="56">
        <f ca="1">G77+G78</f>
        <v>65507.801369747605</v>
      </c>
      <c r="H79" s="56">
        <f ca="1">H77+H78</f>
        <v>68665.183258807781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4E0BA679-CA50-4EF0-A002-A6106DBB80A3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8704-F358-4792-BFB3-2076F4F1CB9F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3" width="15.7109375" style="3" customWidth="1"/>
    <col min="14" max="14" width="4" style="3" customWidth="1"/>
    <col min="15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277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702</v>
      </c>
      <c r="E5" s="63">
        <v>748</v>
      </c>
      <c r="F5" s="63">
        <v>749</v>
      </c>
      <c r="G5" s="63">
        <v>752</v>
      </c>
      <c r="H5" s="63">
        <v>753</v>
      </c>
      <c r="I5" s="63">
        <v>754</v>
      </c>
      <c r="J5" s="63">
        <v>757</v>
      </c>
      <c r="K5" s="63">
        <v>758</v>
      </c>
      <c r="L5" s="63">
        <v>759</v>
      </c>
      <c r="M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108</v>
      </c>
      <c r="E6" s="66" t="s">
        <v>109</v>
      </c>
      <c r="F6" s="66" t="s">
        <v>110</v>
      </c>
      <c r="G6" s="66" t="s">
        <v>111</v>
      </c>
      <c r="H6" s="66" t="s">
        <v>112</v>
      </c>
      <c r="I6" s="66" t="s">
        <v>113</v>
      </c>
      <c r="J6" s="66" t="s">
        <v>114</v>
      </c>
      <c r="K6" s="66" t="s">
        <v>115</v>
      </c>
      <c r="L6" s="66" t="s">
        <v>116</v>
      </c>
      <c r="M6" s="64" t="s">
        <v>278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4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IFERROR(INDIRECT("'"&amp;$B$2&amp;"'!"&amp;ADDRESS(MATCH($B7,INDIRECT("'"&amp;$B$2&amp;"'!$B$1:$B$1095"),0),MATCH(H$5,INDIRECT("'"&amp;$B$2&amp;"'!5:5"),0))),0)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1">
        <f ca="1">IFERROR(INDIRECT("'"&amp;$B$2&amp;"'!"&amp;ADDRESS(MATCH($B7,INDIRECT("'"&amp;$B$2&amp;"'!$B$1:$B$1095"),0),MATCH(K$5,INDIRECT("'"&amp;$B$2&amp;"'!5:5"),0))),0)</f>
        <v>0</v>
      </c>
      <c r="L7" s="21">
        <f ca="1">IFERROR(INDIRECT("'"&amp;$B$2&amp;"'!"&amp;ADDRESS(MATCH($B7,INDIRECT("'"&amp;$B$2&amp;"'!$B$1:$B$1095"),0),MATCH(L$5,INDIRECT("'"&amp;$B$2&amp;"'!5:5"),0))),0)</f>
        <v>0</v>
      </c>
      <c r="M7" s="22">
        <f t="shared" ref="M7:M60" ca="1" si="0">+SUM(D7:L7)</f>
        <v>4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3178</v>
      </c>
      <c r="E8" s="21">
        <f ca="1">IFERROR(INDIRECT("'"&amp;$B$2&amp;"'!"&amp;ADDRESS(MATCH($B8,INDIRECT("'"&amp;$B$2&amp;"'!$B$1:$B$1095"),0),MATCH(E$5,INDIRECT("'"&amp;$B$2&amp;"'!5:5"),0))),0)</f>
        <v>77439</v>
      </c>
      <c r="F8" s="21">
        <f ca="1">IFERROR(INDIRECT("'"&amp;$B$2&amp;"'!"&amp;ADDRESS(MATCH($B8,INDIRECT("'"&amp;$B$2&amp;"'!$B$1:$B$1095"),0),MATCH(F$5,INDIRECT("'"&amp;$B$2&amp;"'!5:5"),0))),0)</f>
        <v>0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IFERROR(INDIRECT("'"&amp;$B$2&amp;"'!"&amp;ADDRESS(MATCH($B8,INDIRECT("'"&amp;$B$2&amp;"'!$B$1:$B$1095"),0),MATCH(H$5,INDIRECT("'"&amp;$B$2&amp;"'!5:5"),0))),0)</f>
        <v>0</v>
      </c>
      <c r="I8" s="21">
        <f ca="1">IFERROR(INDIRECT("'"&amp;$B$2&amp;"'!"&amp;ADDRESS(MATCH($B8,INDIRECT("'"&amp;$B$2&amp;"'!$B$1:$B$1095"),0),MATCH(I$5,INDIRECT("'"&amp;$B$2&amp;"'!5:5"),0))),0)</f>
        <v>0</v>
      </c>
      <c r="J8" s="21">
        <f ca="1">IFERROR(INDIRECT("'"&amp;$B$2&amp;"'!"&amp;ADDRESS(MATCH($B8,INDIRECT("'"&amp;$B$2&amp;"'!$B$1:$B$1095"),0),MATCH(J$5,INDIRECT("'"&amp;$B$2&amp;"'!5:5"),0))),0)</f>
        <v>0</v>
      </c>
      <c r="K8" s="21">
        <f ca="1">IFERROR(INDIRECT("'"&amp;$B$2&amp;"'!"&amp;ADDRESS(MATCH($B8,INDIRECT("'"&amp;$B$2&amp;"'!$B$1:$B$1095"),0),MATCH(K$5,INDIRECT("'"&amp;$B$2&amp;"'!5:5"),0))),0)</f>
        <v>0</v>
      </c>
      <c r="L8" s="21">
        <f ca="1">IFERROR(INDIRECT("'"&amp;$B$2&amp;"'!"&amp;ADDRESS(MATCH($B8,INDIRECT("'"&amp;$B$2&amp;"'!$B$1:$B$1095"),0),MATCH(L$5,INDIRECT("'"&amp;$B$2&amp;"'!5:5"),0))),0)</f>
        <v>6781</v>
      </c>
      <c r="M8" s="22">
        <f t="shared" ca="1" si="0"/>
        <v>87398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385.65</v>
      </c>
      <c r="E9" s="21">
        <f ca="1">IFERROR(INDIRECT("'"&amp;$B$2&amp;"'!"&amp;ADDRESS(MATCH($B9,INDIRECT("'"&amp;$B$2&amp;"'!$B$1:$B$1095"),0),MATCH(E$5,INDIRECT("'"&amp;$B$2&amp;"'!5:5"),0))),0)</f>
        <v>0</v>
      </c>
      <c r="F9" s="21">
        <f ca="1">IFERROR(INDIRECT("'"&amp;$B$2&amp;"'!"&amp;ADDRESS(MATCH($B9,INDIRECT("'"&amp;$B$2&amp;"'!$B$1:$B$1095"),0),MATCH(F$5,INDIRECT("'"&amp;$B$2&amp;"'!5:5"),0))),0)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IFERROR(INDIRECT("'"&amp;$B$2&amp;"'!"&amp;ADDRESS(MATCH($B9,INDIRECT("'"&amp;$B$2&amp;"'!$B$1:$B$1095"),0),MATCH(H$5,INDIRECT("'"&amp;$B$2&amp;"'!5:5"),0))),0)</f>
        <v>0</v>
      </c>
      <c r="I9" s="21">
        <f ca="1">IFERROR(INDIRECT("'"&amp;$B$2&amp;"'!"&amp;ADDRESS(MATCH($B9,INDIRECT("'"&amp;$B$2&amp;"'!$B$1:$B$1095"),0),MATCH(I$5,INDIRECT("'"&amp;$B$2&amp;"'!5:5"),0))),0)</f>
        <v>0</v>
      </c>
      <c r="J9" s="21">
        <f ca="1">IFERROR(INDIRECT("'"&amp;$B$2&amp;"'!"&amp;ADDRESS(MATCH($B9,INDIRECT("'"&amp;$B$2&amp;"'!$B$1:$B$1095"),0),MATCH(J$5,INDIRECT("'"&amp;$B$2&amp;"'!5:5"),0))),0)</f>
        <v>0</v>
      </c>
      <c r="K9" s="21">
        <f ca="1">IFERROR(INDIRECT("'"&amp;$B$2&amp;"'!"&amp;ADDRESS(MATCH($B9,INDIRECT("'"&amp;$B$2&amp;"'!$B$1:$B$1095"),0),MATCH(K$5,INDIRECT("'"&amp;$B$2&amp;"'!5:5"),0))),0)</f>
        <v>0</v>
      </c>
      <c r="L9" s="21">
        <f ca="1">IFERROR(INDIRECT("'"&amp;$B$2&amp;"'!"&amp;ADDRESS(MATCH($B9,INDIRECT("'"&amp;$B$2&amp;"'!$B$1:$B$1095"),0),MATCH(L$5,INDIRECT("'"&amp;$B$2&amp;"'!5:5"),0))),0)</f>
        <v>2</v>
      </c>
      <c r="M9" s="22">
        <f t="shared" ca="1" si="0"/>
        <v>387.65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143.88218441095901</v>
      </c>
      <c r="E10" s="21">
        <f ca="1">IFERROR(INDIRECT("'"&amp;$B$2&amp;"'!"&amp;ADDRESS(MATCH($B10,INDIRECT("'"&amp;$B$2&amp;"'!$B$1:$B$1095"),0),MATCH(E$5,INDIRECT("'"&amp;$B$2&amp;"'!5:5"),0))),0)</f>
        <v>0</v>
      </c>
      <c r="F10" s="21">
        <f ca="1">IFERROR(INDIRECT("'"&amp;$B$2&amp;"'!"&amp;ADDRESS(MATCH($B10,INDIRECT("'"&amp;$B$2&amp;"'!$B$1:$B$1095"),0),MATCH(F$5,INDIRECT("'"&amp;$B$2&amp;"'!5:5"),0))),0)</f>
        <v>0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IFERROR(INDIRECT("'"&amp;$B$2&amp;"'!"&amp;ADDRESS(MATCH($B10,INDIRECT("'"&amp;$B$2&amp;"'!$B$1:$B$1095"),0),MATCH(H$5,INDIRECT("'"&amp;$B$2&amp;"'!5:5"),0))),0)</f>
        <v>0</v>
      </c>
      <c r="I10" s="21">
        <f ca="1">IFERROR(INDIRECT("'"&amp;$B$2&amp;"'!"&amp;ADDRESS(MATCH($B10,INDIRECT("'"&amp;$B$2&amp;"'!$B$1:$B$1095"),0),MATCH(I$5,INDIRECT("'"&amp;$B$2&amp;"'!5:5"),0))),0)</f>
        <v>0</v>
      </c>
      <c r="J10" s="21">
        <f ca="1">IFERROR(INDIRECT("'"&amp;$B$2&amp;"'!"&amp;ADDRESS(MATCH($B10,INDIRECT("'"&amp;$B$2&amp;"'!$B$1:$B$1095"),0),MATCH(J$5,INDIRECT("'"&amp;$B$2&amp;"'!5:5"),0))),0)</f>
        <v>0</v>
      </c>
      <c r="K10" s="21">
        <f ca="1">IFERROR(INDIRECT("'"&amp;$B$2&amp;"'!"&amp;ADDRESS(MATCH($B10,INDIRECT("'"&amp;$B$2&amp;"'!$B$1:$B$1095"),0),MATCH(K$5,INDIRECT("'"&amp;$B$2&amp;"'!5:5"),0))),0)</f>
        <v>0</v>
      </c>
      <c r="L10" s="21">
        <f ca="1">IFERROR(INDIRECT("'"&amp;$B$2&amp;"'!"&amp;ADDRESS(MATCH($B10,INDIRECT("'"&amp;$B$2&amp;"'!$B$1:$B$1095"),0),MATCH(L$5,INDIRECT("'"&amp;$B$2&amp;"'!5:5"),0))),0)</f>
        <v>2427.9974709849298</v>
      </c>
      <c r="M10" s="22">
        <f t="shared" ca="1" si="0"/>
        <v>2571.8796553958887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0</v>
      </c>
      <c r="F11" s="21">
        <f ca="1">IFERROR(INDIRECT("'"&amp;$B$2&amp;"'!"&amp;ADDRESS(MATCH($B11,INDIRECT("'"&amp;$B$2&amp;"'!$B$1:$B$1095"),0),MATCH(F$5,INDIRECT("'"&amp;$B$2&amp;"'!5:5"),0))),0)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IFERROR(INDIRECT("'"&amp;$B$2&amp;"'!"&amp;ADDRESS(MATCH($B11,INDIRECT("'"&amp;$B$2&amp;"'!$B$1:$B$1095"),0),MATCH(H$5,INDIRECT("'"&amp;$B$2&amp;"'!5:5"),0))),0)</f>
        <v>0</v>
      </c>
      <c r="I11" s="21">
        <f ca="1">IFERROR(INDIRECT("'"&amp;$B$2&amp;"'!"&amp;ADDRESS(MATCH($B11,INDIRECT("'"&amp;$B$2&amp;"'!$B$1:$B$1095"),0),MATCH(I$5,INDIRECT("'"&amp;$B$2&amp;"'!5:5"),0))),0)</f>
        <v>0</v>
      </c>
      <c r="J11" s="21">
        <f ca="1">IFERROR(INDIRECT("'"&amp;$B$2&amp;"'!"&amp;ADDRESS(MATCH($B11,INDIRECT("'"&amp;$B$2&amp;"'!$B$1:$B$1095"),0),MATCH(J$5,INDIRECT("'"&amp;$B$2&amp;"'!5:5"),0))),0)</f>
        <v>0</v>
      </c>
      <c r="K11" s="21">
        <f ca="1">IFERROR(INDIRECT("'"&amp;$B$2&amp;"'!"&amp;ADDRESS(MATCH($B11,INDIRECT("'"&amp;$B$2&amp;"'!$B$1:$B$1095"),0),MATCH(K$5,INDIRECT("'"&amp;$B$2&amp;"'!5:5"),0))),0)</f>
        <v>2182.84</v>
      </c>
      <c r="L11" s="21">
        <f ca="1">IFERROR(INDIRECT("'"&amp;$B$2&amp;"'!"&amp;ADDRESS(MATCH($B11,INDIRECT("'"&amp;$B$2&amp;"'!$B$1:$B$1095"),0),MATCH(L$5,INDIRECT("'"&amp;$B$2&amp;"'!5:5"),0))),0)</f>
        <v>0</v>
      </c>
      <c r="M11" s="22">
        <f t="shared" ca="1" si="0"/>
        <v>2182.84</v>
      </c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IFERROR(INDIRECT("'"&amp;$B$2&amp;"'!"&amp;ADDRESS(MATCH($B12,INDIRECT("'"&amp;$B$2&amp;"'!$B$1:$B$1095"),0),MATCH(K$5,INDIRECT("'"&amp;$B$2&amp;"'!5:5"),0))),0)</f>
        <v>0</v>
      </c>
      <c r="L12" s="21">
        <f ca="1">IFERROR(INDIRECT("'"&amp;$B$2&amp;"'!"&amp;ADDRESS(MATCH($B12,INDIRECT("'"&amp;$B$2&amp;"'!$B$1:$B$1095"),0),MATCH(L$5,INDIRECT("'"&amp;$B$2&amp;"'!5:5"),0))),0)</f>
        <v>0</v>
      </c>
      <c r="M12" s="22">
        <f t="shared" ca="1" si="0"/>
        <v>0</v>
      </c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535.64657534246601</v>
      </c>
      <c r="E13" s="21">
        <f ca="1">IFERROR(INDIRECT("'"&amp;$B$2&amp;"'!"&amp;ADDRESS(MATCH($B13,INDIRECT("'"&amp;$B$2&amp;"'!$B$1:$B$1095"),0),MATCH(E$5,INDIRECT("'"&amp;$B$2&amp;"'!5:5"),0))),0)</f>
        <v>0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IFERROR(INDIRECT("'"&amp;$B$2&amp;"'!"&amp;ADDRESS(MATCH($B13,INDIRECT("'"&amp;$B$2&amp;"'!$B$1:$B$1095"),0),MATCH(H$5,INDIRECT("'"&amp;$B$2&amp;"'!5:5"),0))),0)</f>
        <v>0</v>
      </c>
      <c r="I13" s="21">
        <f ca="1">IFERROR(INDIRECT("'"&amp;$B$2&amp;"'!"&amp;ADDRESS(MATCH($B13,INDIRECT("'"&amp;$B$2&amp;"'!$B$1:$B$1095"),0),MATCH(I$5,INDIRECT("'"&amp;$B$2&amp;"'!5:5"),0))),0)</f>
        <v>0</v>
      </c>
      <c r="J13" s="21">
        <f ca="1">IFERROR(INDIRECT("'"&amp;$B$2&amp;"'!"&amp;ADDRESS(MATCH($B13,INDIRECT("'"&amp;$B$2&amp;"'!$B$1:$B$1095"),0),MATCH(J$5,INDIRECT("'"&amp;$B$2&amp;"'!5:5"),0))),0)</f>
        <v>0</v>
      </c>
      <c r="K13" s="21">
        <f ca="1">IFERROR(INDIRECT("'"&amp;$B$2&amp;"'!"&amp;ADDRESS(MATCH($B13,INDIRECT("'"&amp;$B$2&amp;"'!$B$1:$B$1095"),0),MATCH(K$5,INDIRECT("'"&amp;$B$2&amp;"'!5:5"),0))),0)</f>
        <v>0</v>
      </c>
      <c r="L13" s="21">
        <f ca="1">IFERROR(INDIRECT("'"&amp;$B$2&amp;"'!"&amp;ADDRESS(MATCH($B13,INDIRECT("'"&amp;$B$2&amp;"'!$B$1:$B$1095"),0),MATCH(L$5,INDIRECT("'"&amp;$B$2&amp;"'!5:5"),0))),0)</f>
        <v>0</v>
      </c>
      <c r="M13" s="22">
        <f t="shared" ca="1" si="0"/>
        <v>535.64657534246601</v>
      </c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915.30136986301363</v>
      </c>
      <c r="E14" s="21">
        <f ca="1">IFERROR(INDIRECT("'"&amp;$B$2&amp;"'!"&amp;ADDRESS(MATCH($B14,INDIRECT("'"&amp;$B$2&amp;"'!$B$1:$B$1095"),0),MATCH(E$5,INDIRECT("'"&amp;$B$2&amp;"'!5:5"),0))),0)</f>
        <v>0</v>
      </c>
      <c r="F14" s="21">
        <f ca="1">IFERROR(INDIRECT("'"&amp;$B$2&amp;"'!"&amp;ADDRESS(MATCH($B14,INDIRECT("'"&amp;$B$2&amp;"'!$B$1:$B$1095"),0),MATCH(F$5,INDIRECT("'"&amp;$B$2&amp;"'!5:5"),0))),0)</f>
        <v>0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IFERROR(INDIRECT("'"&amp;$B$2&amp;"'!"&amp;ADDRESS(MATCH($B14,INDIRECT("'"&amp;$B$2&amp;"'!$B$1:$B$1095"),0),MATCH(H$5,INDIRECT("'"&amp;$B$2&amp;"'!5:5"),0))),0)</f>
        <v>0</v>
      </c>
      <c r="I14" s="21">
        <f ca="1">IFERROR(INDIRECT("'"&amp;$B$2&amp;"'!"&amp;ADDRESS(MATCH($B14,INDIRECT("'"&amp;$B$2&amp;"'!$B$1:$B$1095"),0),MATCH(I$5,INDIRECT("'"&amp;$B$2&amp;"'!5:5"),0))),0)</f>
        <v>0</v>
      </c>
      <c r="J14" s="21">
        <f ca="1">IFERROR(INDIRECT("'"&amp;$B$2&amp;"'!"&amp;ADDRESS(MATCH($B14,INDIRECT("'"&amp;$B$2&amp;"'!$B$1:$B$1095"),0),MATCH(J$5,INDIRECT("'"&amp;$B$2&amp;"'!5:5"),0))),0)</f>
        <v>0</v>
      </c>
      <c r="K14" s="21">
        <f ca="1">IFERROR(INDIRECT("'"&amp;$B$2&amp;"'!"&amp;ADDRESS(MATCH($B14,INDIRECT("'"&amp;$B$2&amp;"'!$B$1:$B$1095"),0),MATCH(K$5,INDIRECT("'"&amp;$B$2&amp;"'!5:5"),0))),0)</f>
        <v>0</v>
      </c>
      <c r="L14" s="21">
        <f ca="1">IFERROR(INDIRECT("'"&amp;$B$2&amp;"'!"&amp;ADDRESS(MATCH($B14,INDIRECT("'"&amp;$B$2&amp;"'!$B$1:$B$1095"),0),MATCH(L$5,INDIRECT("'"&amp;$B$2&amp;"'!5:5"),0))),0)</f>
        <v>625</v>
      </c>
      <c r="M14" s="22">
        <f t="shared" ca="1" si="0"/>
        <v>1540.3013698630136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IFERROR(INDIRECT("'"&amp;$B$2&amp;"'!"&amp;ADDRESS(MATCH($B15,INDIRECT("'"&amp;$B$2&amp;"'!$B$1:$B$1095"),0),MATCH(K$5,INDIRECT("'"&amp;$B$2&amp;"'!5:5"),0))),0)</f>
        <v>4233</v>
      </c>
      <c r="L15" s="21">
        <f ca="1">IFERROR(INDIRECT("'"&amp;$B$2&amp;"'!"&amp;ADDRESS(MATCH($B15,INDIRECT("'"&amp;$B$2&amp;"'!$B$1:$B$1095"),0),MATCH(L$5,INDIRECT("'"&amp;$B$2&amp;"'!5:5"),0))),0)</f>
        <v>929</v>
      </c>
      <c r="M15" s="22">
        <f t="shared" ca="1" si="0"/>
        <v>5162</v>
      </c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IFERROR(INDIRECT("'"&amp;$B$2&amp;"'!"&amp;ADDRESS(MATCH($B16,INDIRECT("'"&amp;$B$2&amp;"'!$B$1:$B$1095"),0),MATCH(K$5,INDIRECT("'"&amp;$B$2&amp;"'!5:5"),0))),0)</f>
        <v>0</v>
      </c>
      <c r="L16" s="21">
        <f ca="1">IFERROR(INDIRECT("'"&amp;$B$2&amp;"'!"&amp;ADDRESS(MATCH($B16,INDIRECT("'"&amp;$B$2&amp;"'!$B$1:$B$1095"),0),MATCH(L$5,INDIRECT("'"&amp;$B$2&amp;"'!5:5"),0))),0)</f>
        <v>0</v>
      </c>
      <c r="M16" s="22">
        <f t="shared" ca="1" si="0"/>
        <v>0</v>
      </c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90</v>
      </c>
      <c r="E17" s="21">
        <f ca="1">IFERROR(INDIRECT("'"&amp;$B$2&amp;"'!"&amp;ADDRESS(MATCH($B17,INDIRECT("'"&amp;$B$2&amp;"'!$B$1:$B$1095"),0),MATCH(E$5,INDIRECT("'"&amp;$B$2&amp;"'!5:5"),0))),0)</f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IFERROR(INDIRECT("'"&amp;$B$2&amp;"'!"&amp;ADDRESS(MATCH($B17,INDIRECT("'"&amp;$B$2&amp;"'!$B$1:$B$1095"),0),MATCH(H$5,INDIRECT("'"&amp;$B$2&amp;"'!5:5"),0))),0)</f>
        <v>0</v>
      </c>
      <c r="I17" s="21">
        <f ca="1">IFERROR(INDIRECT("'"&amp;$B$2&amp;"'!"&amp;ADDRESS(MATCH($B17,INDIRECT("'"&amp;$B$2&amp;"'!$B$1:$B$1095"),0),MATCH(I$5,INDIRECT("'"&amp;$B$2&amp;"'!5:5"),0))),0)</f>
        <v>0</v>
      </c>
      <c r="J17" s="21">
        <f ca="1">IFERROR(INDIRECT("'"&amp;$B$2&amp;"'!"&amp;ADDRESS(MATCH($B17,INDIRECT("'"&amp;$B$2&amp;"'!$B$1:$B$1095"),0),MATCH(J$5,INDIRECT("'"&amp;$B$2&amp;"'!5:5"),0))),0)</f>
        <v>0</v>
      </c>
      <c r="K17" s="21">
        <f ca="1">IFERROR(INDIRECT("'"&amp;$B$2&amp;"'!"&amp;ADDRESS(MATCH($B17,INDIRECT("'"&amp;$B$2&amp;"'!$B$1:$B$1095"),0),MATCH(K$5,INDIRECT("'"&amp;$B$2&amp;"'!5:5"),0))),0)</f>
        <v>0</v>
      </c>
      <c r="L17" s="21">
        <f ca="1">IFERROR(INDIRECT("'"&amp;$B$2&amp;"'!"&amp;ADDRESS(MATCH($B17,INDIRECT("'"&amp;$B$2&amp;"'!$B$1:$B$1095"),0),MATCH(L$5,INDIRECT("'"&amp;$B$2&amp;"'!5:5"),0))),0)</f>
        <v>0</v>
      </c>
      <c r="M17" s="22">
        <f t="shared" ca="1" si="0"/>
        <v>90</v>
      </c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119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IFERROR(INDIRECT("'"&amp;$B$2&amp;"'!"&amp;ADDRESS(MATCH($B18,INDIRECT("'"&amp;$B$2&amp;"'!$B$1:$B$1095"),0),MATCH(H$5,INDIRECT("'"&amp;$B$2&amp;"'!5:5"),0))),0)</f>
        <v>0</v>
      </c>
      <c r="I18" s="21">
        <f ca="1">IFERROR(INDIRECT("'"&amp;$B$2&amp;"'!"&amp;ADDRESS(MATCH($B18,INDIRECT("'"&amp;$B$2&amp;"'!$B$1:$B$1095"),0),MATCH(I$5,INDIRECT("'"&amp;$B$2&amp;"'!5:5"),0))),0)</f>
        <v>0</v>
      </c>
      <c r="J18" s="21">
        <f ca="1">IFERROR(INDIRECT("'"&amp;$B$2&amp;"'!"&amp;ADDRESS(MATCH($B18,INDIRECT("'"&amp;$B$2&amp;"'!$B$1:$B$1095"),0),MATCH(J$5,INDIRECT("'"&amp;$B$2&amp;"'!5:5"),0))),0)</f>
        <v>0</v>
      </c>
      <c r="K18" s="21">
        <f ca="1">IFERROR(INDIRECT("'"&amp;$B$2&amp;"'!"&amp;ADDRESS(MATCH($B18,INDIRECT("'"&amp;$B$2&amp;"'!$B$1:$B$1095"),0),MATCH(K$5,INDIRECT("'"&amp;$B$2&amp;"'!5:5"),0))),0)</f>
        <v>0</v>
      </c>
      <c r="L18" s="21">
        <f ca="1">IFERROR(INDIRECT("'"&amp;$B$2&amp;"'!"&amp;ADDRESS(MATCH($B18,INDIRECT("'"&amp;$B$2&amp;"'!$B$1:$B$1095"),0),MATCH(L$5,INDIRECT("'"&amp;$B$2&amp;"'!5:5"),0))),0)</f>
        <v>0</v>
      </c>
      <c r="M18" s="22">
        <f t="shared" ca="1" si="0"/>
        <v>119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IFERROR(INDIRECT("'"&amp;$B$2&amp;"'!"&amp;ADDRESS(MATCH($B19,INDIRECT("'"&amp;$B$2&amp;"'!$B$1:$B$1095"),0),MATCH(K$5,INDIRECT("'"&amp;$B$2&amp;"'!5:5"),0))),0)</f>
        <v>0</v>
      </c>
      <c r="L19" s="21">
        <f ca="1">IFERROR(INDIRECT("'"&amp;$B$2&amp;"'!"&amp;ADDRESS(MATCH($B19,INDIRECT("'"&amp;$B$2&amp;"'!$B$1:$B$1095"),0),MATCH(L$5,INDIRECT("'"&amp;$B$2&amp;"'!5:5"),0))),0)</f>
        <v>0</v>
      </c>
      <c r="M19" s="22">
        <f t="shared" ca="1" si="0"/>
        <v>0</v>
      </c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198.9727748</v>
      </c>
      <c r="E20" s="21">
        <f ca="1">IFERROR(INDIRECT("'"&amp;$B$2&amp;"'!"&amp;ADDRESS(MATCH($B20,INDIRECT("'"&amp;$B$2&amp;"'!$B$1:$B$1095"),0),MATCH(E$5,INDIRECT("'"&amp;$B$2&amp;"'!5:5"),0))),0)</f>
        <v>0</v>
      </c>
      <c r="F20" s="21">
        <f ca="1">IFERROR(INDIRECT("'"&amp;$B$2&amp;"'!"&amp;ADDRESS(MATCH($B20,INDIRECT("'"&amp;$B$2&amp;"'!$B$1:$B$1095"),0),MATCH(F$5,INDIRECT("'"&amp;$B$2&amp;"'!5:5"),0))),0)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IFERROR(INDIRECT("'"&amp;$B$2&amp;"'!"&amp;ADDRESS(MATCH($B20,INDIRECT("'"&amp;$B$2&amp;"'!$B$1:$B$1095"),0),MATCH(H$5,INDIRECT("'"&amp;$B$2&amp;"'!5:5"),0))),0)</f>
        <v>0</v>
      </c>
      <c r="I20" s="21">
        <f ca="1">IFERROR(INDIRECT("'"&amp;$B$2&amp;"'!"&amp;ADDRESS(MATCH($B20,INDIRECT("'"&amp;$B$2&amp;"'!$B$1:$B$1095"),0),MATCH(I$5,INDIRECT("'"&amp;$B$2&amp;"'!5:5"),0))),0)</f>
        <v>0</v>
      </c>
      <c r="J20" s="21">
        <f ca="1">IFERROR(INDIRECT("'"&amp;$B$2&amp;"'!"&amp;ADDRESS(MATCH($B20,INDIRECT("'"&amp;$B$2&amp;"'!$B$1:$B$1095"),0),MATCH(J$5,INDIRECT("'"&amp;$B$2&amp;"'!5:5"),0))),0)</f>
        <v>0</v>
      </c>
      <c r="K20" s="21">
        <f ca="1">IFERROR(INDIRECT("'"&amp;$B$2&amp;"'!"&amp;ADDRESS(MATCH($B20,INDIRECT("'"&amp;$B$2&amp;"'!$B$1:$B$1095"),0),MATCH(K$5,INDIRECT("'"&amp;$B$2&amp;"'!5:5"),0))),0)</f>
        <v>0</v>
      </c>
      <c r="L20" s="21">
        <f ca="1">IFERROR(INDIRECT("'"&amp;$B$2&amp;"'!"&amp;ADDRESS(MATCH($B20,INDIRECT("'"&amp;$B$2&amp;"'!$B$1:$B$1095"),0),MATCH(L$5,INDIRECT("'"&amp;$B$2&amp;"'!5:5"),0))),0)</f>
        <v>0</v>
      </c>
      <c r="M20" s="22">
        <f t="shared" ca="1" si="0"/>
        <v>198.9727748</v>
      </c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IFERROR(INDIRECT("'"&amp;$B$2&amp;"'!"&amp;ADDRESS(MATCH($B21,INDIRECT("'"&amp;$B$2&amp;"'!$B$1:$B$1095"),0),MATCH(H$5,INDIRECT("'"&amp;$B$2&amp;"'!5:5"),0))),0)</f>
        <v>0</v>
      </c>
      <c r="I21" s="21">
        <f ca="1">IFERROR(INDIRECT("'"&amp;$B$2&amp;"'!"&amp;ADDRESS(MATCH($B21,INDIRECT("'"&amp;$B$2&amp;"'!$B$1:$B$1095"),0),MATCH(I$5,INDIRECT("'"&amp;$B$2&amp;"'!5:5"),0))),0)</f>
        <v>0</v>
      </c>
      <c r="J21" s="21">
        <f ca="1">IFERROR(INDIRECT("'"&amp;$B$2&amp;"'!"&amp;ADDRESS(MATCH($B21,INDIRECT("'"&amp;$B$2&amp;"'!$B$1:$B$1095"),0),MATCH(J$5,INDIRECT("'"&amp;$B$2&amp;"'!5:5"),0))),0)</f>
        <v>0</v>
      </c>
      <c r="K21" s="21">
        <f ca="1">IFERROR(INDIRECT("'"&amp;$B$2&amp;"'!"&amp;ADDRESS(MATCH($B21,INDIRECT("'"&amp;$B$2&amp;"'!$B$1:$B$1095"),0),MATCH(K$5,INDIRECT("'"&amp;$B$2&amp;"'!5:5"),0))),0)</f>
        <v>0</v>
      </c>
      <c r="L21" s="21">
        <f ca="1">IFERROR(INDIRECT("'"&amp;$B$2&amp;"'!"&amp;ADDRESS(MATCH($B21,INDIRECT("'"&amp;$B$2&amp;"'!$B$1:$B$1095"),0),MATCH(L$5,INDIRECT("'"&amp;$B$2&amp;"'!5:5"),0))),0)</f>
        <v>0</v>
      </c>
      <c r="M21" s="22">
        <f t="shared" ca="1" si="0"/>
        <v>0</v>
      </c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602</v>
      </c>
      <c r="E22" s="21">
        <f ca="1">IFERROR(INDIRECT("'"&amp;$B$2&amp;"'!"&amp;ADDRESS(MATCH($B22,INDIRECT("'"&amp;$B$2&amp;"'!$B$1:$B$1095"),0),MATCH(E$5,INDIRECT("'"&amp;$B$2&amp;"'!5:5"),0))),0)</f>
        <v>0</v>
      </c>
      <c r="F22" s="21">
        <f ca="1">IFERROR(INDIRECT("'"&amp;$B$2&amp;"'!"&amp;ADDRESS(MATCH($B22,INDIRECT("'"&amp;$B$2&amp;"'!$B$1:$B$1095"),0),MATCH(F$5,INDIRECT("'"&amp;$B$2&amp;"'!5:5"),0))),0)</f>
        <v>3540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IFERROR(INDIRECT("'"&amp;$B$2&amp;"'!"&amp;ADDRESS(MATCH($B22,INDIRECT("'"&amp;$B$2&amp;"'!$B$1:$B$1095"),0),MATCH(H$5,INDIRECT("'"&amp;$B$2&amp;"'!5:5"),0))),0)</f>
        <v>0</v>
      </c>
      <c r="I22" s="21">
        <f ca="1">IFERROR(INDIRECT("'"&amp;$B$2&amp;"'!"&amp;ADDRESS(MATCH($B22,INDIRECT("'"&amp;$B$2&amp;"'!$B$1:$B$1095"),0),MATCH(I$5,INDIRECT("'"&amp;$B$2&amp;"'!5:5"),0))),0)</f>
        <v>10589.6300333771</v>
      </c>
      <c r="J22" s="21">
        <f ca="1">IFERROR(INDIRECT("'"&amp;$B$2&amp;"'!"&amp;ADDRESS(MATCH($B22,INDIRECT("'"&amp;$B$2&amp;"'!$B$1:$B$1095"),0),MATCH(J$5,INDIRECT("'"&amp;$B$2&amp;"'!5:5"),0))),0)</f>
        <v>0</v>
      </c>
      <c r="K22" s="21">
        <f ca="1">IFERROR(INDIRECT("'"&amp;$B$2&amp;"'!"&amp;ADDRESS(MATCH($B22,INDIRECT("'"&amp;$B$2&amp;"'!$B$1:$B$1095"),0),MATCH(K$5,INDIRECT("'"&amp;$B$2&amp;"'!5:5"),0))),0)</f>
        <v>181251.11676101701</v>
      </c>
      <c r="L22" s="21">
        <f ca="1">IFERROR(INDIRECT("'"&amp;$B$2&amp;"'!"&amp;ADDRESS(MATCH($B22,INDIRECT("'"&amp;$B$2&amp;"'!$B$1:$B$1095"),0),MATCH(L$5,INDIRECT("'"&amp;$B$2&amp;"'!5:5"),0))),0)</f>
        <v>0</v>
      </c>
      <c r="M22" s="22">
        <f t="shared" ca="1" si="0"/>
        <v>195982.7467943941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IFERROR(INDIRECT("'"&amp;$B$2&amp;"'!"&amp;ADDRESS(MATCH($B23,INDIRECT("'"&amp;$B$2&amp;"'!$B$1:$B$1095"),0),MATCH(E$5,INDIRECT("'"&amp;$B$2&amp;"'!5:5"),0))),0)</f>
        <v>0</v>
      </c>
      <c r="F23" s="21">
        <f ca="1">IFERROR(INDIRECT("'"&amp;$B$2&amp;"'!"&amp;ADDRESS(MATCH($B23,INDIRECT("'"&amp;$B$2&amp;"'!$B$1:$B$1095"),0),MATCH(F$5,INDIRECT("'"&amp;$B$2&amp;"'!5:5"),0))),0)</f>
        <v>0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IFERROR(INDIRECT("'"&amp;$B$2&amp;"'!"&amp;ADDRESS(MATCH($B23,INDIRECT("'"&amp;$B$2&amp;"'!$B$1:$B$1095"),0),MATCH(H$5,INDIRECT("'"&amp;$B$2&amp;"'!5:5"),0))),0)</f>
        <v>0</v>
      </c>
      <c r="I23" s="21">
        <f ca="1">IFERROR(INDIRECT("'"&amp;$B$2&amp;"'!"&amp;ADDRESS(MATCH($B23,INDIRECT("'"&amp;$B$2&amp;"'!$B$1:$B$1095"),0),MATCH(I$5,INDIRECT("'"&amp;$B$2&amp;"'!5:5"),0))),0)</f>
        <v>0</v>
      </c>
      <c r="J23" s="21">
        <f ca="1">IFERROR(INDIRECT("'"&amp;$B$2&amp;"'!"&amp;ADDRESS(MATCH($B23,INDIRECT("'"&amp;$B$2&amp;"'!$B$1:$B$1095"),0),MATCH(J$5,INDIRECT("'"&amp;$B$2&amp;"'!5:5"),0))),0)</f>
        <v>0</v>
      </c>
      <c r="K23" s="21">
        <f ca="1">IFERROR(INDIRECT("'"&amp;$B$2&amp;"'!"&amp;ADDRESS(MATCH($B23,INDIRECT("'"&amp;$B$2&amp;"'!$B$1:$B$1095"),0),MATCH(K$5,INDIRECT("'"&amp;$B$2&amp;"'!5:5"),0))),0)</f>
        <v>0</v>
      </c>
      <c r="L23" s="21">
        <f ca="1">IFERROR(INDIRECT("'"&amp;$B$2&amp;"'!"&amp;ADDRESS(MATCH($B23,INDIRECT("'"&amp;$B$2&amp;"'!$B$1:$B$1095"),0),MATCH(L$5,INDIRECT("'"&amp;$B$2&amp;"'!5:5"),0))),0)</f>
        <v>0</v>
      </c>
      <c r="M23" s="22">
        <f t="shared" ca="1" si="0"/>
        <v>0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41.120547945205502</v>
      </c>
      <c r="E24" s="21">
        <f ca="1">IFERROR(INDIRECT("'"&amp;$B$2&amp;"'!"&amp;ADDRESS(MATCH($B24,INDIRECT("'"&amp;$B$2&amp;"'!$B$1:$B$1095"),0),MATCH(E$5,INDIRECT("'"&amp;$B$2&amp;"'!5:5"),0))),0)</f>
        <v>0</v>
      </c>
      <c r="F24" s="21">
        <f ca="1">IFERROR(INDIRECT("'"&amp;$B$2&amp;"'!"&amp;ADDRESS(MATCH($B24,INDIRECT("'"&amp;$B$2&amp;"'!$B$1:$B$1095"),0),MATCH(F$5,INDIRECT("'"&amp;$B$2&amp;"'!5:5"),0))),0)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IFERROR(INDIRECT("'"&amp;$B$2&amp;"'!"&amp;ADDRESS(MATCH($B24,INDIRECT("'"&amp;$B$2&amp;"'!$B$1:$B$1095"),0),MATCH(H$5,INDIRECT("'"&amp;$B$2&amp;"'!5:5"),0))),0)</f>
        <v>0</v>
      </c>
      <c r="I24" s="21">
        <f ca="1">IFERROR(INDIRECT("'"&amp;$B$2&amp;"'!"&amp;ADDRESS(MATCH($B24,INDIRECT("'"&amp;$B$2&amp;"'!$B$1:$B$1095"),0),MATCH(I$5,INDIRECT("'"&amp;$B$2&amp;"'!5:5"),0))),0)</f>
        <v>0</v>
      </c>
      <c r="J24" s="21">
        <f ca="1">IFERROR(INDIRECT("'"&amp;$B$2&amp;"'!"&amp;ADDRESS(MATCH($B24,INDIRECT("'"&amp;$B$2&amp;"'!$B$1:$B$1095"),0),MATCH(J$5,INDIRECT("'"&amp;$B$2&amp;"'!5:5"),0))),0)</f>
        <v>0</v>
      </c>
      <c r="K24" s="21">
        <f ca="1">IFERROR(INDIRECT("'"&amp;$B$2&amp;"'!"&amp;ADDRESS(MATCH($B24,INDIRECT("'"&amp;$B$2&amp;"'!$B$1:$B$1095"),0),MATCH(K$5,INDIRECT("'"&amp;$B$2&amp;"'!5:5"),0))),0)</f>
        <v>0</v>
      </c>
      <c r="L24" s="21">
        <f ca="1">IFERROR(INDIRECT("'"&amp;$B$2&amp;"'!"&amp;ADDRESS(MATCH($B24,INDIRECT("'"&amp;$B$2&amp;"'!$B$1:$B$1095"),0),MATCH(L$5,INDIRECT("'"&amp;$B$2&amp;"'!5:5"),0))),0)</f>
        <v>0</v>
      </c>
      <c r="M24" s="22">
        <f t="shared" ca="1" si="0"/>
        <v>41.120547945205502</v>
      </c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849.25753199999997</v>
      </c>
      <c r="E25" s="21">
        <f ca="1">IFERROR(INDIRECT("'"&amp;$B$2&amp;"'!"&amp;ADDRESS(MATCH($B25,INDIRECT("'"&amp;$B$2&amp;"'!$B$1:$B$1095"),0),MATCH(E$5,INDIRECT("'"&amp;$B$2&amp;"'!5:5"),0))),0)</f>
        <v>0</v>
      </c>
      <c r="F25" s="21">
        <f ca="1">IFERROR(INDIRECT("'"&amp;$B$2&amp;"'!"&amp;ADDRESS(MATCH($B25,INDIRECT("'"&amp;$B$2&amp;"'!$B$1:$B$1095"),0),MATCH(F$5,INDIRECT("'"&amp;$B$2&amp;"'!5:5"),0))),0)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IFERROR(INDIRECT("'"&amp;$B$2&amp;"'!"&amp;ADDRESS(MATCH($B25,INDIRECT("'"&amp;$B$2&amp;"'!$B$1:$B$1095"),0),MATCH(H$5,INDIRECT("'"&amp;$B$2&amp;"'!5:5"),0))),0)</f>
        <v>0</v>
      </c>
      <c r="I25" s="21">
        <f ca="1">IFERROR(INDIRECT("'"&amp;$B$2&amp;"'!"&amp;ADDRESS(MATCH($B25,INDIRECT("'"&amp;$B$2&amp;"'!$B$1:$B$1095"),0),MATCH(I$5,INDIRECT("'"&amp;$B$2&amp;"'!5:5"),0))),0)</f>
        <v>0</v>
      </c>
      <c r="J25" s="21">
        <f ca="1">IFERROR(INDIRECT("'"&amp;$B$2&amp;"'!"&amp;ADDRESS(MATCH($B25,INDIRECT("'"&amp;$B$2&amp;"'!$B$1:$B$1095"),0),MATCH(J$5,INDIRECT("'"&amp;$B$2&amp;"'!5:5"),0))),0)</f>
        <v>0</v>
      </c>
      <c r="K25" s="21">
        <f ca="1">IFERROR(INDIRECT("'"&amp;$B$2&amp;"'!"&amp;ADDRESS(MATCH($B25,INDIRECT("'"&amp;$B$2&amp;"'!$B$1:$B$1095"),0),MATCH(K$5,INDIRECT("'"&amp;$B$2&amp;"'!5:5"),0))),0)</f>
        <v>0</v>
      </c>
      <c r="L25" s="21">
        <f ca="1">IFERROR(INDIRECT("'"&amp;$B$2&amp;"'!"&amp;ADDRESS(MATCH($B25,INDIRECT("'"&amp;$B$2&amp;"'!$B$1:$B$1095"),0),MATCH(L$5,INDIRECT("'"&amp;$B$2&amp;"'!5:5"),0))),0)</f>
        <v>1</v>
      </c>
      <c r="M25" s="22">
        <f t="shared" ca="1" si="0"/>
        <v>850.25753199999997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200</v>
      </c>
      <c r="E26" s="21">
        <f ca="1">IFERROR(INDIRECT("'"&amp;$B$2&amp;"'!"&amp;ADDRESS(MATCH($B26,INDIRECT("'"&amp;$B$2&amp;"'!$B$1:$B$1095"),0),MATCH(E$5,INDIRECT("'"&amp;$B$2&amp;"'!5:5"),0))),0)</f>
        <v>0</v>
      </c>
      <c r="F26" s="21">
        <f ca="1">IFERROR(INDIRECT("'"&amp;$B$2&amp;"'!"&amp;ADDRESS(MATCH($B26,INDIRECT("'"&amp;$B$2&amp;"'!$B$1:$B$1095"),0),MATCH(F$5,INDIRECT("'"&amp;$B$2&amp;"'!5:5"),0))),0)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IFERROR(INDIRECT("'"&amp;$B$2&amp;"'!"&amp;ADDRESS(MATCH($B26,INDIRECT("'"&amp;$B$2&amp;"'!$B$1:$B$1095"),0),MATCH(H$5,INDIRECT("'"&amp;$B$2&amp;"'!5:5"),0))),0)</f>
        <v>0</v>
      </c>
      <c r="I26" s="21">
        <f ca="1">IFERROR(INDIRECT("'"&amp;$B$2&amp;"'!"&amp;ADDRESS(MATCH($B26,INDIRECT("'"&amp;$B$2&amp;"'!$B$1:$B$1095"),0),MATCH(I$5,INDIRECT("'"&amp;$B$2&amp;"'!5:5"),0))),0)</f>
        <v>0</v>
      </c>
      <c r="J26" s="21">
        <f ca="1">IFERROR(INDIRECT("'"&amp;$B$2&amp;"'!"&amp;ADDRESS(MATCH($B26,INDIRECT("'"&amp;$B$2&amp;"'!$B$1:$B$1095"),0),MATCH(J$5,INDIRECT("'"&amp;$B$2&amp;"'!5:5"),0))),0)</f>
        <v>0</v>
      </c>
      <c r="K26" s="21">
        <f ca="1">IFERROR(INDIRECT("'"&amp;$B$2&amp;"'!"&amp;ADDRESS(MATCH($B26,INDIRECT("'"&amp;$B$2&amp;"'!$B$1:$B$1095"),0),MATCH(K$5,INDIRECT("'"&amp;$B$2&amp;"'!5:5"),0))),0)</f>
        <v>0</v>
      </c>
      <c r="L26" s="21">
        <f ca="1">IFERROR(INDIRECT("'"&amp;$B$2&amp;"'!"&amp;ADDRESS(MATCH($B26,INDIRECT("'"&amp;$B$2&amp;"'!$B$1:$B$1095"),0),MATCH(L$5,INDIRECT("'"&amp;$B$2&amp;"'!5:5"),0))),0)</f>
        <v>0</v>
      </c>
      <c r="M26" s="22">
        <f t="shared" ca="1" si="0"/>
        <v>200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103.68767149999999</v>
      </c>
      <c r="E27" s="21">
        <f ca="1">IFERROR(INDIRECT("'"&amp;$B$2&amp;"'!"&amp;ADDRESS(MATCH($B27,INDIRECT("'"&amp;$B$2&amp;"'!$B$1:$B$1095"),0),MATCH(E$5,INDIRECT("'"&amp;$B$2&amp;"'!5:5"),0))),0)</f>
        <v>0</v>
      </c>
      <c r="F27" s="21">
        <f ca="1">IFERROR(INDIRECT("'"&amp;$B$2&amp;"'!"&amp;ADDRESS(MATCH($B27,INDIRECT("'"&amp;$B$2&amp;"'!$B$1:$B$1095"),0),MATCH(F$5,INDIRECT("'"&amp;$B$2&amp;"'!5:5"),0))),0)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IFERROR(INDIRECT("'"&amp;$B$2&amp;"'!"&amp;ADDRESS(MATCH($B27,INDIRECT("'"&amp;$B$2&amp;"'!$B$1:$B$1095"),0),MATCH(H$5,INDIRECT("'"&amp;$B$2&amp;"'!5:5"),0))),0)</f>
        <v>0</v>
      </c>
      <c r="I27" s="21">
        <f ca="1">IFERROR(INDIRECT("'"&amp;$B$2&amp;"'!"&amp;ADDRESS(MATCH($B27,INDIRECT("'"&amp;$B$2&amp;"'!$B$1:$B$1095"),0),MATCH(I$5,INDIRECT("'"&amp;$B$2&amp;"'!5:5"),0))),0)</f>
        <v>0</v>
      </c>
      <c r="J27" s="21">
        <f ca="1">IFERROR(INDIRECT("'"&amp;$B$2&amp;"'!"&amp;ADDRESS(MATCH($B27,INDIRECT("'"&amp;$B$2&amp;"'!$B$1:$B$1095"),0),MATCH(J$5,INDIRECT("'"&amp;$B$2&amp;"'!5:5"),0))),0)</f>
        <v>0</v>
      </c>
      <c r="K27" s="21">
        <f ca="1">IFERROR(INDIRECT("'"&amp;$B$2&amp;"'!"&amp;ADDRESS(MATCH($B27,INDIRECT("'"&amp;$B$2&amp;"'!$B$1:$B$1095"),0),MATCH(K$5,INDIRECT("'"&amp;$B$2&amp;"'!5:5"),0))),0)</f>
        <v>0</v>
      </c>
      <c r="L27" s="21">
        <f ca="1">IFERROR(INDIRECT("'"&amp;$B$2&amp;"'!"&amp;ADDRESS(MATCH($B27,INDIRECT("'"&amp;$B$2&amp;"'!$B$1:$B$1095"),0),MATCH(L$5,INDIRECT("'"&amp;$B$2&amp;"'!5:5"),0))),0)</f>
        <v>0</v>
      </c>
      <c r="M27" s="22">
        <f t="shared" ca="1" si="0"/>
        <v>103.68767149999999</v>
      </c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12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IFERROR(INDIRECT("'"&amp;$B$2&amp;"'!"&amp;ADDRESS(MATCH($B28,INDIRECT("'"&amp;$B$2&amp;"'!$B$1:$B$1095"),0),MATCH(H$5,INDIRECT("'"&amp;$B$2&amp;"'!5:5"),0))),0)</f>
        <v>0</v>
      </c>
      <c r="I28" s="21">
        <f ca="1">IFERROR(INDIRECT("'"&amp;$B$2&amp;"'!"&amp;ADDRESS(MATCH($B28,INDIRECT("'"&amp;$B$2&amp;"'!$B$1:$B$1095"),0),MATCH(I$5,INDIRECT("'"&amp;$B$2&amp;"'!5:5"),0))),0)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IFERROR(INDIRECT("'"&amp;$B$2&amp;"'!"&amp;ADDRESS(MATCH($B28,INDIRECT("'"&amp;$B$2&amp;"'!$B$1:$B$1095"),0),MATCH(K$5,INDIRECT("'"&amp;$B$2&amp;"'!5:5"),0))),0)</f>
        <v>0</v>
      </c>
      <c r="L28" s="21">
        <f ca="1">IFERROR(INDIRECT("'"&amp;$B$2&amp;"'!"&amp;ADDRESS(MATCH($B28,INDIRECT("'"&amp;$B$2&amp;"'!$B$1:$B$1095"),0),MATCH(L$5,INDIRECT("'"&amp;$B$2&amp;"'!5:5"),0))),0)</f>
        <v>0</v>
      </c>
      <c r="M28" s="22">
        <f t="shared" ca="1" si="0"/>
        <v>12</v>
      </c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745.029</v>
      </c>
      <c r="E29" s="21">
        <f ca="1">IFERROR(INDIRECT("'"&amp;$B$2&amp;"'!"&amp;ADDRESS(MATCH($B29,INDIRECT("'"&amp;$B$2&amp;"'!$B$1:$B$1095"),0),MATCH(E$5,INDIRECT("'"&amp;$B$2&amp;"'!5:5"),0))),0)</f>
        <v>0</v>
      </c>
      <c r="F29" s="21">
        <f ca="1">IFERROR(INDIRECT("'"&amp;$B$2&amp;"'!"&amp;ADDRESS(MATCH($B29,INDIRECT("'"&amp;$B$2&amp;"'!$B$1:$B$1095"),0),MATCH(F$5,INDIRECT("'"&amp;$B$2&amp;"'!5:5"),0))),0)</f>
        <v>0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IFERROR(INDIRECT("'"&amp;$B$2&amp;"'!"&amp;ADDRESS(MATCH($B29,INDIRECT("'"&amp;$B$2&amp;"'!$B$1:$B$1095"),0),MATCH(H$5,INDIRECT("'"&amp;$B$2&amp;"'!5:5"),0))),0)</f>
        <v>0</v>
      </c>
      <c r="I29" s="21">
        <f ca="1">IFERROR(INDIRECT("'"&amp;$B$2&amp;"'!"&amp;ADDRESS(MATCH($B29,INDIRECT("'"&amp;$B$2&amp;"'!$B$1:$B$1095"),0),MATCH(I$5,INDIRECT("'"&amp;$B$2&amp;"'!5:5"),0))),0)</f>
        <v>0</v>
      </c>
      <c r="J29" s="21">
        <f ca="1">IFERROR(INDIRECT("'"&amp;$B$2&amp;"'!"&amp;ADDRESS(MATCH($B29,INDIRECT("'"&amp;$B$2&amp;"'!$B$1:$B$1095"),0),MATCH(J$5,INDIRECT("'"&amp;$B$2&amp;"'!5:5"),0))),0)</f>
        <v>0</v>
      </c>
      <c r="K29" s="21">
        <f ca="1">IFERROR(INDIRECT("'"&amp;$B$2&amp;"'!"&amp;ADDRESS(MATCH($B29,INDIRECT("'"&amp;$B$2&amp;"'!$B$1:$B$1095"),0),MATCH(K$5,INDIRECT("'"&amp;$B$2&amp;"'!5:5"),0))),0)</f>
        <v>0</v>
      </c>
      <c r="L29" s="21">
        <f ca="1">IFERROR(INDIRECT("'"&amp;$B$2&amp;"'!"&amp;ADDRESS(MATCH($B29,INDIRECT("'"&amp;$B$2&amp;"'!$B$1:$B$1095"),0),MATCH(L$5,INDIRECT("'"&amp;$B$2&amp;"'!5:5"),0))),0)</f>
        <v>0</v>
      </c>
      <c r="M29" s="22">
        <f t="shared" ca="1" si="0"/>
        <v>745.029</v>
      </c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33</v>
      </c>
      <c r="E30" s="21">
        <f ca="1">IFERROR(INDIRECT("'"&amp;$B$2&amp;"'!"&amp;ADDRESS(MATCH($B30,INDIRECT("'"&amp;$B$2&amp;"'!$B$1:$B$1095"),0),MATCH(E$5,INDIRECT("'"&amp;$B$2&amp;"'!5:5"),0))),0)</f>
        <v>0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IFERROR(INDIRECT("'"&amp;$B$2&amp;"'!"&amp;ADDRESS(MATCH($B30,INDIRECT("'"&amp;$B$2&amp;"'!$B$1:$B$1095"),0),MATCH(H$5,INDIRECT("'"&amp;$B$2&amp;"'!5:5"),0))),0)</f>
        <v>0</v>
      </c>
      <c r="I30" s="21">
        <f ca="1">IFERROR(INDIRECT("'"&amp;$B$2&amp;"'!"&amp;ADDRESS(MATCH($B30,INDIRECT("'"&amp;$B$2&amp;"'!$B$1:$B$1095"),0),MATCH(I$5,INDIRECT("'"&amp;$B$2&amp;"'!5:5"),0))),0)</f>
        <v>0</v>
      </c>
      <c r="J30" s="21">
        <f ca="1">IFERROR(INDIRECT("'"&amp;$B$2&amp;"'!"&amp;ADDRESS(MATCH($B30,INDIRECT("'"&amp;$B$2&amp;"'!$B$1:$B$1095"),0),MATCH(J$5,INDIRECT("'"&amp;$B$2&amp;"'!5:5"),0))),0)</f>
        <v>0</v>
      </c>
      <c r="K30" s="21">
        <f ca="1">IFERROR(INDIRECT("'"&amp;$B$2&amp;"'!"&amp;ADDRESS(MATCH($B30,INDIRECT("'"&amp;$B$2&amp;"'!$B$1:$B$1095"),0),MATCH(K$5,INDIRECT("'"&amp;$B$2&amp;"'!5:5"),0))),0)</f>
        <v>0</v>
      </c>
      <c r="L30" s="21">
        <f ca="1">IFERROR(INDIRECT("'"&amp;$B$2&amp;"'!"&amp;ADDRESS(MATCH($B30,INDIRECT("'"&amp;$B$2&amp;"'!$B$1:$B$1095"),0),MATCH(L$5,INDIRECT("'"&amp;$B$2&amp;"'!5:5"),0))),0)</f>
        <v>0</v>
      </c>
      <c r="M30" s="22">
        <f t="shared" ca="1" si="0"/>
        <v>33</v>
      </c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203.813931</v>
      </c>
      <c r="E31" s="21">
        <f ca="1">IFERROR(INDIRECT("'"&amp;$B$2&amp;"'!"&amp;ADDRESS(MATCH($B31,INDIRECT("'"&amp;$B$2&amp;"'!$B$1:$B$1095"),0),MATCH(E$5,INDIRECT("'"&amp;$B$2&amp;"'!5:5"),0))),0)</f>
        <v>0</v>
      </c>
      <c r="F31" s="21">
        <f ca="1">IFERROR(INDIRECT("'"&amp;$B$2&amp;"'!"&amp;ADDRESS(MATCH($B31,INDIRECT("'"&amp;$B$2&amp;"'!$B$1:$B$1095"),0),MATCH(F$5,INDIRECT("'"&amp;$B$2&amp;"'!5:5"),0))),0)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IFERROR(INDIRECT("'"&amp;$B$2&amp;"'!"&amp;ADDRESS(MATCH($B31,INDIRECT("'"&amp;$B$2&amp;"'!$B$1:$B$1095"),0),MATCH(H$5,INDIRECT("'"&amp;$B$2&amp;"'!5:5"),0))),0)</f>
        <v>0</v>
      </c>
      <c r="I31" s="21">
        <f ca="1">IFERROR(INDIRECT("'"&amp;$B$2&amp;"'!"&amp;ADDRESS(MATCH($B31,INDIRECT("'"&amp;$B$2&amp;"'!$B$1:$B$1095"),0),MATCH(I$5,INDIRECT("'"&amp;$B$2&amp;"'!5:5"),0))),0)</f>
        <v>0</v>
      </c>
      <c r="J31" s="21">
        <f ca="1">IFERROR(INDIRECT("'"&amp;$B$2&amp;"'!"&amp;ADDRESS(MATCH($B31,INDIRECT("'"&amp;$B$2&amp;"'!$B$1:$B$1095"),0),MATCH(J$5,INDIRECT("'"&amp;$B$2&amp;"'!5:5"),0))),0)</f>
        <v>0</v>
      </c>
      <c r="K31" s="21">
        <f ca="1">IFERROR(INDIRECT("'"&amp;$B$2&amp;"'!"&amp;ADDRESS(MATCH($B31,INDIRECT("'"&amp;$B$2&amp;"'!$B$1:$B$1095"),0),MATCH(K$5,INDIRECT("'"&amp;$B$2&amp;"'!5:5"),0))),0)</f>
        <v>32178.834412</v>
      </c>
      <c r="L31" s="21">
        <f ca="1">IFERROR(INDIRECT("'"&amp;$B$2&amp;"'!"&amp;ADDRESS(MATCH($B31,INDIRECT("'"&amp;$B$2&amp;"'!$B$1:$B$1095"),0),MATCH(L$5,INDIRECT("'"&amp;$B$2&amp;"'!5:5"),0))),0)</f>
        <v>0</v>
      </c>
      <c r="M31" s="22">
        <f t="shared" ca="1" si="0"/>
        <v>32382.648343000001</v>
      </c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240.8657534246575</v>
      </c>
      <c r="E32" s="21">
        <f ca="1">IFERROR(INDIRECT("'"&amp;$B$2&amp;"'!"&amp;ADDRESS(MATCH($B32,INDIRECT("'"&amp;$B$2&amp;"'!$B$1:$B$1095"),0),MATCH(E$5,INDIRECT("'"&amp;$B$2&amp;"'!5:5"),0))),0)</f>
        <v>0</v>
      </c>
      <c r="F32" s="21">
        <f ca="1">IFERROR(INDIRECT("'"&amp;$B$2&amp;"'!"&amp;ADDRESS(MATCH($B32,INDIRECT("'"&amp;$B$2&amp;"'!$B$1:$B$1095"),0),MATCH(F$5,INDIRECT("'"&amp;$B$2&amp;"'!5:5"),0))),0)</f>
        <v>0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IFERROR(INDIRECT("'"&amp;$B$2&amp;"'!"&amp;ADDRESS(MATCH($B32,INDIRECT("'"&amp;$B$2&amp;"'!$B$1:$B$1095"),0),MATCH(H$5,INDIRECT("'"&amp;$B$2&amp;"'!5:5"),0))),0)</f>
        <v>0</v>
      </c>
      <c r="I32" s="21">
        <f ca="1">IFERROR(INDIRECT("'"&amp;$B$2&amp;"'!"&amp;ADDRESS(MATCH($B32,INDIRECT("'"&amp;$B$2&amp;"'!$B$1:$B$1095"),0),MATCH(I$5,INDIRECT("'"&amp;$B$2&amp;"'!5:5"),0))),0)</f>
        <v>0</v>
      </c>
      <c r="J32" s="21">
        <f ca="1">IFERROR(INDIRECT("'"&amp;$B$2&amp;"'!"&amp;ADDRESS(MATCH($B32,INDIRECT("'"&amp;$B$2&amp;"'!$B$1:$B$1095"),0),MATCH(J$5,INDIRECT("'"&amp;$B$2&amp;"'!5:5"),0))),0)</f>
        <v>0</v>
      </c>
      <c r="K32" s="21">
        <f ca="1">IFERROR(INDIRECT("'"&amp;$B$2&amp;"'!"&amp;ADDRESS(MATCH($B32,INDIRECT("'"&amp;$B$2&amp;"'!$B$1:$B$1095"),0),MATCH(K$5,INDIRECT("'"&amp;$B$2&amp;"'!5:5"),0))),0)</f>
        <v>0</v>
      </c>
      <c r="L32" s="21">
        <f ca="1">IFERROR(INDIRECT("'"&amp;$B$2&amp;"'!"&amp;ADDRESS(MATCH($B32,INDIRECT("'"&amp;$B$2&amp;"'!$B$1:$B$1095"),0),MATCH(L$5,INDIRECT("'"&amp;$B$2&amp;"'!5:5"),0))),0)</f>
        <v>0</v>
      </c>
      <c r="M32" s="22">
        <f t="shared" ca="1" si="0"/>
        <v>240.8657534246575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0.1</v>
      </c>
      <c r="E33" s="21">
        <f ca="1">IFERROR(INDIRECT("'"&amp;$B$2&amp;"'!"&amp;ADDRESS(MATCH($B33,INDIRECT("'"&amp;$B$2&amp;"'!$B$1:$B$1095"),0),MATCH(E$5,INDIRECT("'"&amp;$B$2&amp;"'!5:5"),0))),0)</f>
        <v>0</v>
      </c>
      <c r="F33" s="21">
        <f ca="1">IFERROR(INDIRECT("'"&amp;$B$2&amp;"'!"&amp;ADDRESS(MATCH($B33,INDIRECT("'"&amp;$B$2&amp;"'!$B$1:$B$1095"),0),MATCH(F$5,INDIRECT("'"&amp;$B$2&amp;"'!5:5"),0))),0)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IFERROR(INDIRECT("'"&amp;$B$2&amp;"'!"&amp;ADDRESS(MATCH($B33,INDIRECT("'"&amp;$B$2&amp;"'!$B$1:$B$1095"),0),MATCH(H$5,INDIRECT("'"&amp;$B$2&amp;"'!5:5"),0))),0)</f>
        <v>0</v>
      </c>
      <c r="I33" s="21">
        <f ca="1">IFERROR(INDIRECT("'"&amp;$B$2&amp;"'!"&amp;ADDRESS(MATCH($B33,INDIRECT("'"&amp;$B$2&amp;"'!$B$1:$B$1095"),0),MATCH(I$5,INDIRECT("'"&amp;$B$2&amp;"'!5:5"),0))),0)</f>
        <v>0</v>
      </c>
      <c r="J33" s="21">
        <f ca="1">IFERROR(INDIRECT("'"&amp;$B$2&amp;"'!"&amp;ADDRESS(MATCH($B33,INDIRECT("'"&amp;$B$2&amp;"'!$B$1:$B$1095"),0),MATCH(J$5,INDIRECT("'"&amp;$B$2&amp;"'!5:5"),0))),0)</f>
        <v>0</v>
      </c>
      <c r="K33" s="21">
        <f ca="1">IFERROR(INDIRECT("'"&amp;$B$2&amp;"'!"&amp;ADDRESS(MATCH($B33,INDIRECT("'"&amp;$B$2&amp;"'!$B$1:$B$1095"),0),MATCH(K$5,INDIRECT("'"&amp;$B$2&amp;"'!5:5"),0))),0)</f>
        <v>0</v>
      </c>
      <c r="L33" s="21">
        <f ca="1">IFERROR(INDIRECT("'"&amp;$B$2&amp;"'!"&amp;ADDRESS(MATCH($B33,INDIRECT("'"&amp;$B$2&amp;"'!$B$1:$B$1095"),0),MATCH(L$5,INDIRECT("'"&amp;$B$2&amp;"'!5:5"),0))),0)</f>
        <v>0</v>
      </c>
      <c r="M33" s="22">
        <f t="shared" ca="1" si="0"/>
        <v>0.1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398</v>
      </c>
      <c r="E34" s="21">
        <f ca="1">IFERROR(INDIRECT("'"&amp;$B$2&amp;"'!"&amp;ADDRESS(MATCH($B34,INDIRECT("'"&amp;$B$2&amp;"'!$B$1:$B$1095"),0),MATCH(E$5,INDIRECT("'"&amp;$B$2&amp;"'!5:5"),0))),0)</f>
        <v>0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IFERROR(INDIRECT("'"&amp;$B$2&amp;"'!"&amp;ADDRESS(MATCH($B34,INDIRECT("'"&amp;$B$2&amp;"'!$B$1:$B$1095"),0),MATCH(H$5,INDIRECT("'"&amp;$B$2&amp;"'!5:5"),0))),0)</f>
        <v>0</v>
      </c>
      <c r="I34" s="21">
        <f ca="1">IFERROR(INDIRECT("'"&amp;$B$2&amp;"'!"&amp;ADDRESS(MATCH($B34,INDIRECT("'"&amp;$B$2&amp;"'!$B$1:$B$1095"),0),MATCH(I$5,INDIRECT("'"&amp;$B$2&amp;"'!5:5"),0))),0)</f>
        <v>0</v>
      </c>
      <c r="J34" s="21">
        <f ca="1">IFERROR(INDIRECT("'"&amp;$B$2&amp;"'!"&amp;ADDRESS(MATCH($B34,INDIRECT("'"&amp;$B$2&amp;"'!$B$1:$B$1095"),0),MATCH(J$5,INDIRECT("'"&amp;$B$2&amp;"'!5:5"),0))),0)</f>
        <v>0</v>
      </c>
      <c r="K34" s="21">
        <f ca="1">IFERROR(INDIRECT("'"&amp;$B$2&amp;"'!"&amp;ADDRESS(MATCH($B34,INDIRECT("'"&amp;$B$2&amp;"'!$B$1:$B$1095"),0),MATCH(K$5,INDIRECT("'"&amp;$B$2&amp;"'!5:5"),0))),0)</f>
        <v>0</v>
      </c>
      <c r="L34" s="21">
        <f ca="1">IFERROR(INDIRECT("'"&amp;$B$2&amp;"'!"&amp;ADDRESS(MATCH($B34,INDIRECT("'"&amp;$B$2&amp;"'!$B$1:$B$1095"),0),MATCH(L$5,INDIRECT("'"&amp;$B$2&amp;"'!5:5"),0))),0)</f>
        <v>0</v>
      </c>
      <c r="M34" s="22">
        <f t="shared" ca="1" si="0"/>
        <v>398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IFERROR(INDIRECT("'"&amp;$B$2&amp;"'!"&amp;ADDRESS(MATCH($B35,INDIRECT("'"&amp;$B$2&amp;"'!$B$1:$B$1095"),0),MATCH(E$5,INDIRECT("'"&amp;$B$2&amp;"'!5:5"),0))),0)</f>
        <v>0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IFERROR(INDIRECT("'"&amp;$B$2&amp;"'!"&amp;ADDRESS(MATCH($B35,INDIRECT("'"&amp;$B$2&amp;"'!$B$1:$B$1095"),0),MATCH(H$5,INDIRECT("'"&amp;$B$2&amp;"'!5:5"),0))),0)</f>
        <v>0</v>
      </c>
      <c r="I35" s="21">
        <f ca="1">IFERROR(INDIRECT("'"&amp;$B$2&amp;"'!"&amp;ADDRESS(MATCH($B35,INDIRECT("'"&amp;$B$2&amp;"'!$B$1:$B$1095"),0),MATCH(I$5,INDIRECT("'"&amp;$B$2&amp;"'!5:5"),0))),0)</f>
        <v>0</v>
      </c>
      <c r="J35" s="21">
        <f ca="1">IFERROR(INDIRECT("'"&amp;$B$2&amp;"'!"&amp;ADDRESS(MATCH($B35,INDIRECT("'"&amp;$B$2&amp;"'!$B$1:$B$1095"),0),MATCH(J$5,INDIRECT("'"&amp;$B$2&amp;"'!5:5"),0))),0)</f>
        <v>0</v>
      </c>
      <c r="K35" s="21">
        <f ca="1">IFERROR(INDIRECT("'"&amp;$B$2&amp;"'!"&amp;ADDRESS(MATCH($B35,INDIRECT("'"&amp;$B$2&amp;"'!$B$1:$B$1095"),0),MATCH(K$5,INDIRECT("'"&amp;$B$2&amp;"'!5:5"),0))),0)</f>
        <v>0</v>
      </c>
      <c r="L35" s="21">
        <f ca="1">IFERROR(INDIRECT("'"&amp;$B$2&amp;"'!"&amp;ADDRESS(MATCH($B35,INDIRECT("'"&amp;$B$2&amp;"'!$B$1:$B$1095"),0),MATCH(L$5,INDIRECT("'"&amp;$B$2&amp;"'!5:5"),0))),0)</f>
        <v>0</v>
      </c>
      <c r="M35" s="22">
        <f t="shared" ca="1" si="0"/>
        <v>0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IFERROR(INDIRECT("'"&amp;$B$2&amp;"'!"&amp;ADDRESS(MATCH($B36,INDIRECT("'"&amp;$B$2&amp;"'!$B$1:$B$1095"),0),MATCH(K$5,INDIRECT("'"&amp;$B$2&amp;"'!5:5"),0))),0)</f>
        <v>0</v>
      </c>
      <c r="L36" s="21">
        <f ca="1">IFERROR(INDIRECT("'"&amp;$B$2&amp;"'!"&amp;ADDRESS(MATCH($B36,INDIRECT("'"&amp;$B$2&amp;"'!$B$1:$B$1095"),0),MATCH(L$5,INDIRECT("'"&amp;$B$2&amp;"'!5:5"),0))),0)</f>
        <v>0</v>
      </c>
      <c r="M36" s="22">
        <f t="shared" ca="1" si="0"/>
        <v>0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87</v>
      </c>
      <c r="E37" s="21">
        <f ca="1">IFERROR(INDIRECT("'"&amp;$B$2&amp;"'!"&amp;ADDRESS(MATCH($B37,INDIRECT("'"&amp;$B$2&amp;"'!$B$1:$B$1095"),0),MATCH(E$5,INDIRECT("'"&amp;$B$2&amp;"'!5:5"),0))),0)</f>
        <v>0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IFERROR(INDIRECT("'"&amp;$B$2&amp;"'!"&amp;ADDRESS(MATCH($B37,INDIRECT("'"&amp;$B$2&amp;"'!$B$1:$B$1095"),0),MATCH(H$5,INDIRECT("'"&amp;$B$2&amp;"'!5:5"),0))),0)</f>
        <v>0</v>
      </c>
      <c r="I37" s="21">
        <f ca="1">IFERROR(INDIRECT("'"&amp;$B$2&amp;"'!"&amp;ADDRESS(MATCH($B37,INDIRECT("'"&amp;$B$2&amp;"'!$B$1:$B$1095"),0),MATCH(I$5,INDIRECT("'"&amp;$B$2&amp;"'!5:5"),0))),0)</f>
        <v>0</v>
      </c>
      <c r="J37" s="21">
        <f ca="1">IFERROR(INDIRECT("'"&amp;$B$2&amp;"'!"&amp;ADDRESS(MATCH($B37,INDIRECT("'"&amp;$B$2&amp;"'!$B$1:$B$1095"),0),MATCH(J$5,INDIRECT("'"&amp;$B$2&amp;"'!5:5"),0))),0)</f>
        <v>0</v>
      </c>
      <c r="K37" s="21">
        <f ca="1">IFERROR(INDIRECT("'"&amp;$B$2&amp;"'!"&amp;ADDRESS(MATCH($B37,INDIRECT("'"&amp;$B$2&amp;"'!$B$1:$B$1095"),0),MATCH(K$5,INDIRECT("'"&amp;$B$2&amp;"'!5:5"),0))),0)</f>
        <v>0</v>
      </c>
      <c r="L37" s="21">
        <f ca="1">IFERROR(INDIRECT("'"&amp;$B$2&amp;"'!"&amp;ADDRESS(MATCH($B37,INDIRECT("'"&amp;$B$2&amp;"'!$B$1:$B$1095"),0),MATCH(L$5,INDIRECT("'"&amp;$B$2&amp;"'!5:5"),0))),0)</f>
        <v>0</v>
      </c>
      <c r="M37" s="22">
        <f t="shared" ca="1" si="0"/>
        <v>87</v>
      </c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0</v>
      </c>
      <c r="I38" s="21">
        <f ca="1">IFERROR(INDIRECT("'"&amp;$B$2&amp;"'!"&amp;ADDRESS(MATCH($B38,INDIRECT("'"&amp;$B$2&amp;"'!$B$1:$B$1095"),0),MATCH(I$5,INDIRECT("'"&amp;$B$2&amp;"'!5:5"),0))),0)</f>
        <v>0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IFERROR(INDIRECT("'"&amp;$B$2&amp;"'!"&amp;ADDRESS(MATCH($B38,INDIRECT("'"&amp;$B$2&amp;"'!$B$1:$B$1095"),0),MATCH(K$5,INDIRECT("'"&amp;$B$2&amp;"'!5:5"),0))),0)</f>
        <v>0</v>
      </c>
      <c r="L38" s="21">
        <f ca="1">IFERROR(INDIRECT("'"&amp;$B$2&amp;"'!"&amp;ADDRESS(MATCH($B38,INDIRECT("'"&amp;$B$2&amp;"'!$B$1:$B$1095"),0),MATCH(L$5,INDIRECT("'"&amp;$B$2&amp;"'!5:5"),0))),0)</f>
        <v>0</v>
      </c>
      <c r="M38" s="22">
        <f t="shared" ca="1" si="0"/>
        <v>0</v>
      </c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54.780821917808197</v>
      </c>
      <c r="E39" s="21">
        <f ca="1">IFERROR(INDIRECT("'"&amp;$B$2&amp;"'!"&amp;ADDRESS(MATCH($B39,INDIRECT("'"&amp;$B$2&amp;"'!$B$1:$B$1095"),0),MATCH(E$5,INDIRECT("'"&amp;$B$2&amp;"'!5:5"),0))),0)</f>
        <v>0</v>
      </c>
      <c r="F39" s="21">
        <f ca="1">IFERROR(INDIRECT("'"&amp;$B$2&amp;"'!"&amp;ADDRESS(MATCH($B39,INDIRECT("'"&amp;$B$2&amp;"'!$B$1:$B$1095"),0),MATCH(F$5,INDIRECT("'"&amp;$B$2&amp;"'!5:5"),0))),0)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IFERROR(INDIRECT("'"&amp;$B$2&amp;"'!"&amp;ADDRESS(MATCH($B39,INDIRECT("'"&amp;$B$2&amp;"'!$B$1:$B$1095"),0),MATCH(H$5,INDIRECT("'"&amp;$B$2&amp;"'!5:5"),0))),0)</f>
        <v>0</v>
      </c>
      <c r="I39" s="21">
        <f ca="1">IFERROR(INDIRECT("'"&amp;$B$2&amp;"'!"&amp;ADDRESS(MATCH($B39,INDIRECT("'"&amp;$B$2&amp;"'!$B$1:$B$1095"),0),MATCH(I$5,INDIRECT("'"&amp;$B$2&amp;"'!5:5"),0))),0)</f>
        <v>0</v>
      </c>
      <c r="J39" s="21">
        <f ca="1">IFERROR(INDIRECT("'"&amp;$B$2&amp;"'!"&amp;ADDRESS(MATCH($B39,INDIRECT("'"&amp;$B$2&amp;"'!$B$1:$B$1095"),0),MATCH(J$5,INDIRECT("'"&amp;$B$2&amp;"'!5:5"),0))),0)</f>
        <v>0</v>
      </c>
      <c r="K39" s="21">
        <f ca="1">IFERROR(INDIRECT("'"&amp;$B$2&amp;"'!"&amp;ADDRESS(MATCH($B39,INDIRECT("'"&amp;$B$2&amp;"'!$B$1:$B$1095"),0),MATCH(K$5,INDIRECT("'"&amp;$B$2&amp;"'!5:5"),0))),0)</f>
        <v>0</v>
      </c>
      <c r="L39" s="21">
        <f ca="1">IFERROR(INDIRECT("'"&amp;$B$2&amp;"'!"&amp;ADDRESS(MATCH($B39,INDIRECT("'"&amp;$B$2&amp;"'!$B$1:$B$1095"),0),MATCH(L$5,INDIRECT("'"&amp;$B$2&amp;"'!5:5"),0))),0)</f>
        <v>0</v>
      </c>
      <c r="M39" s="22">
        <f t="shared" ca="1" si="0"/>
        <v>54.780821917808197</v>
      </c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5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IFERROR(INDIRECT("'"&amp;$B$2&amp;"'!"&amp;ADDRESS(MATCH($B40,INDIRECT("'"&amp;$B$2&amp;"'!$B$1:$B$1095"),0),MATCH(H$5,INDIRECT("'"&amp;$B$2&amp;"'!5:5"),0))),0)</f>
        <v>0</v>
      </c>
      <c r="I40" s="21">
        <f ca="1">IFERROR(INDIRECT("'"&amp;$B$2&amp;"'!"&amp;ADDRESS(MATCH($B40,INDIRECT("'"&amp;$B$2&amp;"'!$B$1:$B$1095"),0),MATCH(I$5,INDIRECT("'"&amp;$B$2&amp;"'!5:5"),0))),0)</f>
        <v>0</v>
      </c>
      <c r="J40" s="21">
        <f ca="1">IFERROR(INDIRECT("'"&amp;$B$2&amp;"'!"&amp;ADDRESS(MATCH($B40,INDIRECT("'"&amp;$B$2&amp;"'!$B$1:$B$1095"),0),MATCH(J$5,INDIRECT("'"&amp;$B$2&amp;"'!5:5"),0))),0)</f>
        <v>0</v>
      </c>
      <c r="K40" s="21">
        <f ca="1">IFERROR(INDIRECT("'"&amp;$B$2&amp;"'!"&amp;ADDRESS(MATCH($B40,INDIRECT("'"&amp;$B$2&amp;"'!$B$1:$B$1095"),0),MATCH(K$5,INDIRECT("'"&amp;$B$2&amp;"'!5:5"),0))),0)</f>
        <v>0</v>
      </c>
      <c r="L40" s="21">
        <f ca="1">IFERROR(INDIRECT("'"&amp;$B$2&amp;"'!"&amp;ADDRESS(MATCH($B40,INDIRECT("'"&amp;$B$2&amp;"'!$B$1:$B$1095"),0),MATCH(L$5,INDIRECT("'"&amp;$B$2&amp;"'!5:5"),0))),0)</f>
        <v>0</v>
      </c>
      <c r="M40" s="22">
        <f t="shared" ca="1" si="0"/>
        <v>5</v>
      </c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IFERROR(INDIRECT("'"&amp;$B$2&amp;"'!"&amp;ADDRESS(MATCH($B41,INDIRECT("'"&amp;$B$2&amp;"'!$B$1:$B$1095"),0),MATCH(K$5,INDIRECT("'"&amp;$B$2&amp;"'!5:5"),0))),0)</f>
        <v>0</v>
      </c>
      <c r="L41" s="21">
        <f ca="1">IFERROR(INDIRECT("'"&amp;$B$2&amp;"'!"&amp;ADDRESS(MATCH($B41,INDIRECT("'"&amp;$B$2&amp;"'!$B$1:$B$1095"),0),MATCH(L$5,INDIRECT("'"&amp;$B$2&amp;"'!5:5"),0))),0)</f>
        <v>0</v>
      </c>
      <c r="M41" s="22">
        <f t="shared" ca="1" si="0"/>
        <v>0</v>
      </c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0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IFERROR(INDIRECT("'"&amp;$B$2&amp;"'!"&amp;ADDRESS(MATCH($B42,INDIRECT("'"&amp;$B$2&amp;"'!$B$1:$B$1095"),0),MATCH(H$5,INDIRECT("'"&amp;$B$2&amp;"'!5:5"),0))),0)</f>
        <v>0</v>
      </c>
      <c r="I42" s="21">
        <f ca="1">IFERROR(INDIRECT("'"&amp;$B$2&amp;"'!"&amp;ADDRESS(MATCH($B42,INDIRECT("'"&amp;$B$2&amp;"'!$B$1:$B$1095"),0),MATCH(I$5,INDIRECT("'"&amp;$B$2&amp;"'!5:5"),0))),0)</f>
        <v>0</v>
      </c>
      <c r="J42" s="21">
        <f ca="1">IFERROR(INDIRECT("'"&amp;$B$2&amp;"'!"&amp;ADDRESS(MATCH($B42,INDIRECT("'"&amp;$B$2&amp;"'!$B$1:$B$1095"),0),MATCH(J$5,INDIRECT("'"&amp;$B$2&amp;"'!5:5"),0))),0)</f>
        <v>0</v>
      </c>
      <c r="K42" s="21">
        <f ca="1">IFERROR(INDIRECT("'"&amp;$B$2&amp;"'!"&amp;ADDRESS(MATCH($B42,INDIRECT("'"&amp;$B$2&amp;"'!$B$1:$B$1095"),0),MATCH(K$5,INDIRECT("'"&amp;$B$2&amp;"'!5:5"),0))),0)</f>
        <v>12311.690410958912</v>
      </c>
      <c r="L42" s="21">
        <f ca="1">IFERROR(INDIRECT("'"&amp;$B$2&amp;"'!"&amp;ADDRESS(MATCH($B42,INDIRECT("'"&amp;$B$2&amp;"'!$B$1:$B$1095"),0),MATCH(L$5,INDIRECT("'"&amp;$B$2&amp;"'!5:5"),0))),0)</f>
        <v>0</v>
      </c>
      <c r="M42" s="22">
        <f t="shared" ca="1" si="0"/>
        <v>12311.690410958912</v>
      </c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0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IFERROR(INDIRECT("'"&amp;$B$2&amp;"'!"&amp;ADDRESS(MATCH($B43,INDIRECT("'"&amp;$B$2&amp;"'!$B$1:$B$1095"),0),MATCH(H$5,INDIRECT("'"&amp;$B$2&amp;"'!5:5"),0))),0)</f>
        <v>0</v>
      </c>
      <c r="I43" s="21">
        <f ca="1">IFERROR(INDIRECT("'"&amp;$B$2&amp;"'!"&amp;ADDRESS(MATCH($B43,INDIRECT("'"&amp;$B$2&amp;"'!$B$1:$B$1095"),0),MATCH(I$5,INDIRECT("'"&amp;$B$2&amp;"'!5:5"),0))),0)</f>
        <v>0</v>
      </c>
      <c r="J43" s="21">
        <f ca="1">IFERROR(INDIRECT("'"&amp;$B$2&amp;"'!"&amp;ADDRESS(MATCH($B43,INDIRECT("'"&amp;$B$2&amp;"'!$B$1:$B$1095"),0),MATCH(J$5,INDIRECT("'"&amp;$B$2&amp;"'!5:5"),0))),0)</f>
        <v>0</v>
      </c>
      <c r="K43" s="21">
        <f ca="1">IFERROR(INDIRECT("'"&amp;$B$2&amp;"'!"&amp;ADDRESS(MATCH($B43,INDIRECT("'"&amp;$B$2&amp;"'!$B$1:$B$1095"),0),MATCH(K$5,INDIRECT("'"&amp;$B$2&amp;"'!5:5"),0))),0)</f>
        <v>0</v>
      </c>
      <c r="L43" s="21">
        <f ca="1">IFERROR(INDIRECT("'"&amp;$B$2&amp;"'!"&amp;ADDRESS(MATCH($B43,INDIRECT("'"&amp;$B$2&amp;"'!$B$1:$B$1095"),0),MATCH(L$5,INDIRECT("'"&amp;$B$2&amp;"'!5:5"),0))),0)</f>
        <v>0</v>
      </c>
      <c r="M43" s="22">
        <f t="shared" ca="1" si="0"/>
        <v>0</v>
      </c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IFERROR(INDIRECT("'"&amp;$B$2&amp;"'!"&amp;ADDRESS(MATCH($B44,INDIRECT("'"&amp;$B$2&amp;"'!$B$1:$B$1095"),0),MATCH(K$5,INDIRECT("'"&amp;$B$2&amp;"'!5:5"),0))),0)</f>
        <v>0</v>
      </c>
      <c r="L44" s="21">
        <f ca="1">IFERROR(INDIRECT("'"&amp;$B$2&amp;"'!"&amp;ADDRESS(MATCH($B44,INDIRECT("'"&amp;$B$2&amp;"'!$B$1:$B$1095"),0),MATCH(L$5,INDIRECT("'"&amp;$B$2&amp;"'!5:5"),0))),0)</f>
        <v>0</v>
      </c>
      <c r="M44" s="22">
        <f t="shared" ca="1" si="0"/>
        <v>0</v>
      </c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41</v>
      </c>
      <c r="E45" s="21">
        <f ca="1">IFERROR(INDIRECT("'"&amp;$B$2&amp;"'!"&amp;ADDRESS(MATCH($B45,INDIRECT("'"&amp;$B$2&amp;"'!$B$1:$B$1095"),0),MATCH(E$5,INDIRECT("'"&amp;$B$2&amp;"'!5:5"),0))),0)</f>
        <v>0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IFERROR(INDIRECT("'"&amp;$B$2&amp;"'!"&amp;ADDRESS(MATCH($B45,INDIRECT("'"&amp;$B$2&amp;"'!$B$1:$B$1095"),0),MATCH(H$5,INDIRECT("'"&amp;$B$2&amp;"'!5:5"),0))),0)</f>
        <v>0</v>
      </c>
      <c r="I45" s="21">
        <f ca="1">IFERROR(INDIRECT("'"&amp;$B$2&amp;"'!"&amp;ADDRESS(MATCH($B45,INDIRECT("'"&amp;$B$2&amp;"'!$B$1:$B$1095"),0),MATCH(I$5,INDIRECT("'"&amp;$B$2&amp;"'!5:5"),0))),0)</f>
        <v>0</v>
      </c>
      <c r="J45" s="21">
        <f ca="1">IFERROR(INDIRECT("'"&amp;$B$2&amp;"'!"&amp;ADDRESS(MATCH($B45,INDIRECT("'"&amp;$B$2&amp;"'!$B$1:$B$1095"),0),MATCH(J$5,INDIRECT("'"&amp;$B$2&amp;"'!5:5"),0))),0)</f>
        <v>0</v>
      </c>
      <c r="K45" s="21">
        <f ca="1">IFERROR(INDIRECT("'"&amp;$B$2&amp;"'!"&amp;ADDRESS(MATCH($B45,INDIRECT("'"&amp;$B$2&amp;"'!$B$1:$B$1095"),0),MATCH(K$5,INDIRECT("'"&amp;$B$2&amp;"'!5:5"),0))),0)</f>
        <v>43</v>
      </c>
      <c r="L45" s="21">
        <f ca="1">IFERROR(INDIRECT("'"&amp;$B$2&amp;"'!"&amp;ADDRESS(MATCH($B45,INDIRECT("'"&amp;$B$2&amp;"'!$B$1:$B$1095"),0),MATCH(L$5,INDIRECT("'"&amp;$B$2&amp;"'!5:5"),0))),0)</f>
        <v>0</v>
      </c>
      <c r="M45" s="22">
        <f t="shared" ca="1" si="0"/>
        <v>84</v>
      </c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3.0410958904109591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IFERROR(INDIRECT("'"&amp;$B$2&amp;"'!"&amp;ADDRESS(MATCH($B46,INDIRECT("'"&amp;$B$2&amp;"'!$B$1:$B$1095"),0),MATCH(H$5,INDIRECT("'"&amp;$B$2&amp;"'!5:5"),0))),0)</f>
        <v>0</v>
      </c>
      <c r="I46" s="21">
        <f ca="1">IFERROR(INDIRECT("'"&amp;$B$2&amp;"'!"&amp;ADDRESS(MATCH($B46,INDIRECT("'"&amp;$B$2&amp;"'!$B$1:$B$1095"),0),MATCH(I$5,INDIRECT("'"&amp;$B$2&amp;"'!5:5"),0))),0)</f>
        <v>0</v>
      </c>
      <c r="J46" s="21">
        <f ca="1">IFERROR(INDIRECT("'"&amp;$B$2&amp;"'!"&amp;ADDRESS(MATCH($B46,INDIRECT("'"&amp;$B$2&amp;"'!$B$1:$B$1095"),0),MATCH(J$5,INDIRECT("'"&amp;$B$2&amp;"'!5:5"),0))),0)</f>
        <v>0</v>
      </c>
      <c r="K46" s="21">
        <f ca="1">IFERROR(INDIRECT("'"&amp;$B$2&amp;"'!"&amp;ADDRESS(MATCH($B46,INDIRECT("'"&amp;$B$2&amp;"'!$B$1:$B$1095"),0),MATCH(K$5,INDIRECT("'"&amp;$B$2&amp;"'!5:5"),0))),0)</f>
        <v>4</v>
      </c>
      <c r="L46" s="21">
        <f ca="1">IFERROR(INDIRECT("'"&amp;$B$2&amp;"'!"&amp;ADDRESS(MATCH($B46,INDIRECT("'"&amp;$B$2&amp;"'!$B$1:$B$1095"),0),MATCH(L$5,INDIRECT("'"&amp;$B$2&amp;"'!5:5"),0))),0)</f>
        <v>0</v>
      </c>
      <c r="M46" s="22">
        <f t="shared" ca="1" si="0"/>
        <v>7.0410958904109595</v>
      </c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0</v>
      </c>
      <c r="I47" s="21">
        <f ca="1">IFERROR(INDIRECT("'"&amp;$B$2&amp;"'!"&amp;ADDRESS(MATCH($B47,INDIRECT("'"&amp;$B$2&amp;"'!$B$1:$B$1095"),0),MATCH(I$5,INDIRECT("'"&amp;$B$2&amp;"'!5:5"),0))),0)</f>
        <v>0</v>
      </c>
      <c r="J47" s="21">
        <f ca="1">IFERROR(INDIRECT("'"&amp;$B$2&amp;"'!"&amp;ADDRESS(MATCH($B47,INDIRECT("'"&amp;$B$2&amp;"'!$B$1:$B$1095"),0),MATCH(J$5,INDIRECT("'"&amp;$B$2&amp;"'!5:5"),0))),0)</f>
        <v>0</v>
      </c>
      <c r="K47" s="21">
        <f ca="1">IFERROR(INDIRECT("'"&amp;$B$2&amp;"'!"&amp;ADDRESS(MATCH($B47,INDIRECT("'"&amp;$B$2&amp;"'!$B$1:$B$1095"),0),MATCH(K$5,INDIRECT("'"&amp;$B$2&amp;"'!5:5"),0))),0)</f>
        <v>4866</v>
      </c>
      <c r="L47" s="21">
        <f ca="1">IFERROR(INDIRECT("'"&amp;$B$2&amp;"'!"&amp;ADDRESS(MATCH($B47,INDIRECT("'"&amp;$B$2&amp;"'!$B$1:$B$1095"),0),MATCH(L$5,INDIRECT("'"&amp;$B$2&amp;"'!5:5"),0))),0)</f>
        <v>0</v>
      </c>
      <c r="M47" s="22">
        <f t="shared" ca="1" si="0"/>
        <v>4866</v>
      </c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IFERROR(INDIRECT("'"&amp;$B$2&amp;"'!"&amp;ADDRESS(MATCH($B48,INDIRECT("'"&amp;$B$2&amp;"'!$B$1:$B$1095"),0),MATCH(K$5,INDIRECT("'"&amp;$B$2&amp;"'!5:5"),0))),0)</f>
        <v>0</v>
      </c>
      <c r="L48" s="21">
        <f ca="1">IFERROR(INDIRECT("'"&amp;$B$2&amp;"'!"&amp;ADDRESS(MATCH($B48,INDIRECT("'"&amp;$B$2&amp;"'!$B$1:$B$1095"),0),MATCH(L$5,INDIRECT("'"&amp;$B$2&amp;"'!5:5"),0))),0)</f>
        <v>0</v>
      </c>
      <c r="M48" s="22">
        <f t="shared" ca="1" si="0"/>
        <v>0</v>
      </c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45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IFERROR(INDIRECT("'"&amp;$B$2&amp;"'!"&amp;ADDRESS(MATCH($B49,INDIRECT("'"&amp;$B$2&amp;"'!$B$1:$B$1095"),0),MATCH(H$5,INDIRECT("'"&amp;$B$2&amp;"'!5:5"),0))),0)</f>
        <v>0</v>
      </c>
      <c r="I49" s="21">
        <f ca="1">IFERROR(INDIRECT("'"&amp;$B$2&amp;"'!"&amp;ADDRESS(MATCH($B49,INDIRECT("'"&amp;$B$2&amp;"'!$B$1:$B$1095"),0),MATCH(I$5,INDIRECT("'"&amp;$B$2&amp;"'!5:5"),0))),0)</f>
        <v>0</v>
      </c>
      <c r="J49" s="21">
        <f ca="1">IFERROR(INDIRECT("'"&amp;$B$2&amp;"'!"&amp;ADDRESS(MATCH($B49,INDIRECT("'"&amp;$B$2&amp;"'!$B$1:$B$1095"),0),MATCH(J$5,INDIRECT("'"&amp;$B$2&amp;"'!5:5"),0))),0)</f>
        <v>0</v>
      </c>
      <c r="K49" s="21">
        <f ca="1">IFERROR(INDIRECT("'"&amp;$B$2&amp;"'!"&amp;ADDRESS(MATCH($B49,INDIRECT("'"&amp;$B$2&amp;"'!$B$1:$B$1095"),0),MATCH(K$5,INDIRECT("'"&amp;$B$2&amp;"'!5:5"),0))),0)</f>
        <v>0</v>
      </c>
      <c r="L49" s="21">
        <f ca="1">IFERROR(INDIRECT("'"&amp;$B$2&amp;"'!"&amp;ADDRESS(MATCH($B49,INDIRECT("'"&amp;$B$2&amp;"'!$B$1:$B$1095"),0),MATCH(L$5,INDIRECT("'"&amp;$B$2&amp;"'!5:5"),0))),0)</f>
        <v>0</v>
      </c>
      <c r="M49" s="22">
        <f t="shared" ca="1" si="0"/>
        <v>45</v>
      </c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0</v>
      </c>
      <c r="I50" s="21">
        <f ca="1">IFERROR(INDIRECT("'"&amp;$B$2&amp;"'!"&amp;ADDRESS(MATCH($B50,INDIRECT("'"&amp;$B$2&amp;"'!$B$1:$B$1095"),0),MATCH(I$5,INDIRECT("'"&amp;$B$2&amp;"'!5:5"),0))),0)</f>
        <v>0</v>
      </c>
      <c r="J50" s="21">
        <f ca="1">IFERROR(INDIRECT("'"&amp;$B$2&amp;"'!"&amp;ADDRESS(MATCH($B50,INDIRECT("'"&amp;$B$2&amp;"'!$B$1:$B$1095"),0),MATCH(J$5,INDIRECT("'"&amp;$B$2&amp;"'!5:5"),0))),0)</f>
        <v>0</v>
      </c>
      <c r="K50" s="21">
        <f ca="1">IFERROR(INDIRECT("'"&amp;$B$2&amp;"'!"&amp;ADDRESS(MATCH($B50,INDIRECT("'"&amp;$B$2&amp;"'!$B$1:$B$1095"),0),MATCH(K$5,INDIRECT("'"&amp;$B$2&amp;"'!5:5"),0))),0)</f>
        <v>0</v>
      </c>
      <c r="L50" s="21">
        <f ca="1">IFERROR(INDIRECT("'"&amp;$B$2&amp;"'!"&amp;ADDRESS(MATCH($B50,INDIRECT("'"&amp;$B$2&amp;"'!$B$1:$B$1095"),0),MATCH(L$5,INDIRECT("'"&amp;$B$2&amp;"'!5:5"),0))),0)</f>
        <v>0</v>
      </c>
      <c r="M50" s="22">
        <f t="shared" ca="1" si="0"/>
        <v>0</v>
      </c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2717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IFERROR(INDIRECT("'"&amp;$B$2&amp;"'!"&amp;ADDRESS(MATCH($B51,INDIRECT("'"&amp;$B$2&amp;"'!$B$1:$B$1095"),0),MATCH(H$5,INDIRECT("'"&amp;$B$2&amp;"'!5:5"),0))),0)</f>
        <v>0</v>
      </c>
      <c r="I51" s="21">
        <f ca="1">IFERROR(INDIRECT("'"&amp;$B$2&amp;"'!"&amp;ADDRESS(MATCH($B51,INDIRECT("'"&amp;$B$2&amp;"'!$B$1:$B$1095"),0),MATCH(I$5,INDIRECT("'"&amp;$B$2&amp;"'!5:5"),0))),0)</f>
        <v>0</v>
      </c>
      <c r="J51" s="21">
        <f ca="1">IFERROR(INDIRECT("'"&amp;$B$2&amp;"'!"&amp;ADDRESS(MATCH($B51,INDIRECT("'"&amp;$B$2&amp;"'!$B$1:$B$1095"),0),MATCH(J$5,INDIRECT("'"&amp;$B$2&amp;"'!5:5"),0))),0)</f>
        <v>0</v>
      </c>
      <c r="K51" s="21">
        <f ca="1">IFERROR(INDIRECT("'"&amp;$B$2&amp;"'!"&amp;ADDRESS(MATCH($B51,INDIRECT("'"&amp;$B$2&amp;"'!$B$1:$B$1095"),0),MATCH(K$5,INDIRECT("'"&amp;$B$2&amp;"'!5:5"),0))),0)</f>
        <v>0</v>
      </c>
      <c r="L51" s="21">
        <f ca="1">IFERROR(INDIRECT("'"&amp;$B$2&amp;"'!"&amp;ADDRESS(MATCH($B51,INDIRECT("'"&amp;$B$2&amp;"'!$B$1:$B$1095"),0),MATCH(L$5,INDIRECT("'"&amp;$B$2&amp;"'!5:5"),0))),0)</f>
        <v>0</v>
      </c>
      <c r="M51" s="22">
        <f t="shared" ca="1" si="0"/>
        <v>2717</v>
      </c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IFERROR(INDIRECT("'"&amp;$B$2&amp;"'!"&amp;ADDRESS(MATCH($B52,INDIRECT("'"&amp;$B$2&amp;"'!$B$1:$B$1095"),0),MATCH(H$5,INDIRECT("'"&amp;$B$2&amp;"'!5:5"),0))),0)</f>
        <v>0</v>
      </c>
      <c r="I52" s="21">
        <f ca="1">IFERROR(INDIRECT("'"&amp;$B$2&amp;"'!"&amp;ADDRESS(MATCH($B52,INDIRECT("'"&amp;$B$2&amp;"'!$B$1:$B$1095"),0),MATCH(I$5,INDIRECT("'"&amp;$B$2&amp;"'!5:5"),0))),0)</f>
        <v>0</v>
      </c>
      <c r="J52" s="21">
        <f ca="1">IFERROR(INDIRECT("'"&amp;$B$2&amp;"'!"&amp;ADDRESS(MATCH($B52,INDIRECT("'"&amp;$B$2&amp;"'!$B$1:$B$1095"),0),MATCH(J$5,INDIRECT("'"&amp;$B$2&amp;"'!5:5"),0))),0)</f>
        <v>0</v>
      </c>
      <c r="K52" s="21">
        <f ca="1">IFERROR(INDIRECT("'"&amp;$B$2&amp;"'!"&amp;ADDRESS(MATCH($B52,INDIRECT("'"&amp;$B$2&amp;"'!$B$1:$B$1095"),0),MATCH(K$5,INDIRECT("'"&amp;$B$2&amp;"'!5:5"),0))),0)</f>
        <v>0</v>
      </c>
      <c r="L52" s="21">
        <f ca="1">IFERROR(INDIRECT("'"&amp;$B$2&amp;"'!"&amp;ADDRESS(MATCH($B52,INDIRECT("'"&amp;$B$2&amp;"'!$B$1:$B$1095"),0),MATCH(L$5,INDIRECT("'"&amp;$B$2&amp;"'!5:5"),0))),0)</f>
        <v>357</v>
      </c>
      <c r="M52" s="22">
        <f t="shared" ref="M52" ca="1" si="1">+SUM(D52:L52)</f>
        <v>357</v>
      </c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IFERROR(INDIRECT("'"&amp;$B$2&amp;"'!"&amp;ADDRESS(MATCH($B53,INDIRECT("'"&amp;$B$2&amp;"'!$B$1:$B$1095"),0),MATCH(K$5,INDIRECT("'"&amp;$B$2&amp;"'!5:5"),0))),0)</f>
        <v>0</v>
      </c>
      <c r="L53" s="21">
        <f ca="1">IFERROR(INDIRECT("'"&amp;$B$2&amp;"'!"&amp;ADDRESS(MATCH($B53,INDIRECT("'"&amp;$B$2&amp;"'!$B$1:$B$1095"),0),MATCH(L$5,INDIRECT("'"&amp;$B$2&amp;"'!5:5"),0))),0)</f>
        <v>55932</v>
      </c>
      <c r="M53" s="22">
        <f t="shared" ref="M53:M55" ca="1" si="2">+SUM(D53:L53)</f>
        <v>55932</v>
      </c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1">
        <f ca="1">IFERROR(INDIRECT("'"&amp;$B$2&amp;"'!"&amp;ADDRESS(MATCH($B54,INDIRECT("'"&amp;$B$2&amp;"'!$B$1:$B$1095"),0),MATCH(K$5,INDIRECT("'"&amp;$B$2&amp;"'!5:5"),0))),0)</f>
        <v>0</v>
      </c>
      <c r="L54" s="21">
        <f ca="1">IFERROR(INDIRECT("'"&amp;$B$2&amp;"'!"&amp;ADDRESS(MATCH($B54,INDIRECT("'"&amp;$B$2&amp;"'!$B$1:$B$1095"),0),MATCH(L$5,INDIRECT("'"&amp;$B$2&amp;"'!5:5"),0))),0)</f>
        <v>0</v>
      </c>
      <c r="M54" s="22">
        <f t="shared" ca="1" si="2"/>
        <v>0</v>
      </c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IFERROR(INDIRECT("'"&amp;$B$2&amp;"'!"&amp;ADDRESS(MATCH($B55,INDIRECT("'"&amp;$B$2&amp;"'!$B$1:$B$1095"),0),MATCH(K$5,INDIRECT("'"&amp;$B$2&amp;"'!5:5"),0))),0)</f>
        <v>0</v>
      </c>
      <c r="L55" s="21">
        <f ca="1">IFERROR(INDIRECT("'"&amp;$B$2&amp;"'!"&amp;ADDRESS(MATCH($B55,INDIRECT("'"&amp;$B$2&amp;"'!$B$1:$B$1095"),0),MATCH(L$5,INDIRECT("'"&amp;$B$2&amp;"'!5:5"),0))),0)</f>
        <v>0</v>
      </c>
      <c r="M55" s="22">
        <f t="shared" ca="1" si="2"/>
        <v>0</v>
      </c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IFERROR(INDIRECT("'"&amp;$B$2&amp;"'!"&amp;ADDRESS(MATCH($B56,INDIRECT("'"&amp;$B$2&amp;"'!$B$1:$B$1095"),0),MATCH(K$5,INDIRECT("'"&amp;$B$2&amp;"'!5:5"),0))),0)</f>
        <v>0</v>
      </c>
      <c r="L56" s="21">
        <f ca="1">IFERROR(INDIRECT("'"&amp;$B$2&amp;"'!"&amp;ADDRESS(MATCH($B56,INDIRECT("'"&amp;$B$2&amp;"'!$B$1:$B$1095"),0),MATCH(L$5,INDIRECT("'"&amp;$B$2&amp;"'!5:5"),0))),0)</f>
        <v>0</v>
      </c>
      <c r="M56" s="22">
        <f t="shared" ca="1" si="0"/>
        <v>0</v>
      </c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IFERROR(INDIRECT("'"&amp;$B$2&amp;"'!"&amp;ADDRESS(MATCH($B57,INDIRECT("'"&amp;$B$2&amp;"'!$B$1:$B$1095"),0),MATCH(K$5,INDIRECT("'"&amp;$B$2&amp;"'!5:5"),0))),0)</f>
        <v>0</v>
      </c>
      <c r="L57" s="21">
        <f ca="1">IFERROR(INDIRECT("'"&amp;$B$2&amp;"'!"&amp;ADDRESS(MATCH($B57,INDIRECT("'"&amp;$B$2&amp;"'!$B$1:$B$1095"),0),MATCH(L$5,INDIRECT("'"&amp;$B$2&amp;"'!5:5"),0))),0)</f>
        <v>0</v>
      </c>
      <c r="M57" s="22">
        <f t="shared" ca="1" si="0"/>
        <v>0</v>
      </c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IFERROR(INDIRECT("'"&amp;$B$2&amp;"'!"&amp;ADDRESS(MATCH($B58,INDIRECT("'"&amp;$B$2&amp;"'!$B$1:$B$1095"),0),MATCH(K$5,INDIRECT("'"&amp;$B$2&amp;"'!5:5"),0))),0)</f>
        <v>0</v>
      </c>
      <c r="L58" s="21">
        <f ca="1">IFERROR(INDIRECT("'"&amp;$B$2&amp;"'!"&amp;ADDRESS(MATCH($B58,INDIRECT("'"&amp;$B$2&amp;"'!$B$1:$B$1095"),0),MATCH(L$5,INDIRECT("'"&amp;$B$2&amp;"'!5:5"),0))),0)</f>
        <v>0</v>
      </c>
      <c r="M58" s="22">
        <f t="shared" ca="1" si="0"/>
        <v>0</v>
      </c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IFERROR(INDIRECT("'"&amp;$B$2&amp;"'!"&amp;ADDRESS(MATCH($B59,INDIRECT("'"&amp;$B$2&amp;"'!$B$1:$B$1095"),0),MATCH(K$5,INDIRECT("'"&amp;$B$2&amp;"'!5:5"),0))),0)</f>
        <v>0</v>
      </c>
      <c r="L59" s="21">
        <f ca="1">IFERROR(INDIRECT("'"&amp;$B$2&amp;"'!"&amp;ADDRESS(MATCH($B59,INDIRECT("'"&amp;$B$2&amp;"'!$B$1:$B$1095"),0),MATCH(L$5,INDIRECT("'"&amp;$B$2&amp;"'!5:5"),0))),0)</f>
        <v>0</v>
      </c>
      <c r="M59" s="22">
        <f t="shared" ca="1" si="0"/>
        <v>0</v>
      </c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IFERROR(INDIRECT("'"&amp;$B$2&amp;"'!"&amp;ADDRESS(MATCH($B60,INDIRECT("'"&amp;$B$2&amp;"'!$B$1:$B$1095"),0),MATCH(K$5,INDIRECT("'"&amp;$B$2&amp;"'!5:5"),0))),0)</f>
        <v>0</v>
      </c>
      <c r="L60" s="21">
        <f ca="1">IFERROR(INDIRECT("'"&amp;$B$2&amp;"'!"&amp;ADDRESS(MATCH($B60,INDIRECT("'"&amp;$B$2&amp;"'!$B$1:$B$1095"),0),MATCH(L$5,INDIRECT("'"&amp;$B$2&amp;"'!5:5"),0))),0)</f>
        <v>0</v>
      </c>
      <c r="M60" s="22">
        <f t="shared" ca="1" si="0"/>
        <v>0</v>
      </c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IFERROR(INDIRECT("'"&amp;$B$2&amp;"'!"&amp;ADDRESS(MATCH($B61,INDIRECT("'"&amp;$B$2&amp;"'!$B$1:$B$1095"),0),MATCH(K$5,INDIRECT("'"&amp;$B$2&amp;"'!5:5"),0))),0)</f>
        <v>0</v>
      </c>
      <c r="L61" s="21">
        <f ca="1">IFERROR(INDIRECT("'"&amp;$B$2&amp;"'!"&amp;ADDRESS(MATCH($B61,INDIRECT("'"&amp;$B$2&amp;"'!$B$1:$B$1095"),0),MATCH(L$5,INDIRECT("'"&amp;$B$2&amp;"'!5:5"),0))),0)</f>
        <v>0</v>
      </c>
      <c r="M61" s="22">
        <f t="shared" ref="M61" ca="1" si="3">+SUM(D61:L61)</f>
        <v>0</v>
      </c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IFERROR(INDIRECT("'"&amp;$B$2&amp;"'!"&amp;ADDRESS(MATCH($B62,INDIRECT("'"&amp;$B$2&amp;"'!$B$1:$B$1095"),0),MATCH(K$5,INDIRECT("'"&amp;$B$2&amp;"'!5:5"),0))),0)</f>
        <v>0</v>
      </c>
      <c r="L62" s="21">
        <f ca="1">IFERROR(INDIRECT("'"&amp;$B$2&amp;"'!"&amp;ADDRESS(MATCH($B62,INDIRECT("'"&amp;$B$2&amp;"'!$B$1:$B$1095"),0),MATCH(L$5,INDIRECT("'"&amp;$B$2&amp;"'!5:5"),0))),0)</f>
        <v>0</v>
      </c>
      <c r="M62" s="22">
        <f t="shared" ref="M62:M76" ca="1" si="4">+SUM(D62:L62)</f>
        <v>0</v>
      </c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IFERROR(INDIRECT("'"&amp;$B$2&amp;"'!"&amp;ADDRESS(MATCH($B63,INDIRECT("'"&amp;$B$2&amp;"'!$B$1:$B$1095"),0),MATCH(K$5,INDIRECT("'"&amp;$B$2&amp;"'!5:5"),0))),0)</f>
        <v>0</v>
      </c>
      <c r="L63" s="21">
        <f ca="1">IFERROR(INDIRECT("'"&amp;$B$2&amp;"'!"&amp;ADDRESS(MATCH($B63,INDIRECT("'"&amp;$B$2&amp;"'!$B$1:$B$1095"),0),MATCH(L$5,INDIRECT("'"&amp;$B$2&amp;"'!5:5"),0))),0)</f>
        <v>0</v>
      </c>
      <c r="M63" s="22">
        <f t="shared" ca="1" si="4"/>
        <v>0</v>
      </c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IFERROR(INDIRECT("'"&amp;$B$2&amp;"'!"&amp;ADDRESS(MATCH($B64,INDIRECT("'"&amp;$B$2&amp;"'!$B$1:$B$1095"),0),MATCH(K$5,INDIRECT("'"&amp;$B$2&amp;"'!5:5"),0))),0)</f>
        <v>0</v>
      </c>
      <c r="L64" s="21">
        <f ca="1">IFERROR(INDIRECT("'"&amp;$B$2&amp;"'!"&amp;ADDRESS(MATCH($B64,INDIRECT("'"&amp;$B$2&amp;"'!$B$1:$B$1095"),0),MATCH(L$5,INDIRECT("'"&amp;$B$2&amp;"'!5:5"),0))),0)</f>
        <v>0</v>
      </c>
      <c r="M64" s="22">
        <f t="shared" ca="1" si="4"/>
        <v>0</v>
      </c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IFERROR(INDIRECT("'"&amp;$B$2&amp;"'!"&amp;ADDRESS(MATCH($B65,INDIRECT("'"&amp;$B$2&amp;"'!$B$1:$B$1095"),0),MATCH(K$5,INDIRECT("'"&amp;$B$2&amp;"'!5:5"),0))),0)</f>
        <v>0</v>
      </c>
      <c r="L65" s="21">
        <f ca="1">IFERROR(INDIRECT("'"&amp;$B$2&amp;"'!"&amp;ADDRESS(MATCH($B65,INDIRECT("'"&amp;$B$2&amp;"'!$B$1:$B$1095"),0),MATCH(L$5,INDIRECT("'"&amp;$B$2&amp;"'!5:5"),0))),0)</f>
        <v>0</v>
      </c>
      <c r="M65" s="22">
        <f t="shared" ca="1" si="4"/>
        <v>0</v>
      </c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IFERROR(INDIRECT("'"&amp;$B$2&amp;"'!"&amp;ADDRESS(MATCH($B66,INDIRECT("'"&amp;$B$2&amp;"'!$B$1:$B$1095"),0),MATCH(K$5,INDIRECT("'"&amp;$B$2&amp;"'!5:5"),0))),0)</f>
        <v>0</v>
      </c>
      <c r="L66" s="21">
        <f ca="1">IFERROR(INDIRECT("'"&amp;$B$2&amp;"'!"&amp;ADDRESS(MATCH($B66,INDIRECT("'"&amp;$B$2&amp;"'!$B$1:$B$1095"),0),MATCH(L$5,INDIRECT("'"&amp;$B$2&amp;"'!5:5"),0))),0)</f>
        <v>0</v>
      </c>
      <c r="M66" s="22">
        <f t="shared" ca="1" si="4"/>
        <v>0</v>
      </c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IFERROR(INDIRECT("'"&amp;$B$2&amp;"'!"&amp;ADDRESS(MATCH($B67,INDIRECT("'"&amp;$B$2&amp;"'!$B$1:$B$1095"),0),MATCH(K$5,INDIRECT("'"&amp;$B$2&amp;"'!5:5"),0))),0)</f>
        <v>0</v>
      </c>
      <c r="L67" s="21">
        <f ca="1">IFERROR(INDIRECT("'"&amp;$B$2&amp;"'!"&amp;ADDRESS(MATCH($B67,INDIRECT("'"&amp;$B$2&amp;"'!$B$1:$B$1095"),0),MATCH(L$5,INDIRECT("'"&amp;$B$2&amp;"'!5:5"),0))),0)</f>
        <v>0</v>
      </c>
      <c r="M67" s="22">
        <f t="shared" ca="1" si="4"/>
        <v>0</v>
      </c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IFERROR(INDIRECT("'"&amp;$B$2&amp;"'!"&amp;ADDRESS(MATCH($B68,INDIRECT("'"&amp;$B$2&amp;"'!$B$1:$B$1095"),0),MATCH(K$5,INDIRECT("'"&amp;$B$2&amp;"'!5:5"),0))),0)</f>
        <v>0</v>
      </c>
      <c r="L68" s="21">
        <f ca="1">IFERROR(INDIRECT("'"&amp;$B$2&amp;"'!"&amp;ADDRESS(MATCH($B68,INDIRECT("'"&amp;$B$2&amp;"'!$B$1:$B$1095"),0),MATCH(L$5,INDIRECT("'"&amp;$B$2&amp;"'!5:5"),0))),0)</f>
        <v>0</v>
      </c>
      <c r="M68" s="22">
        <f t="shared" ca="1" si="4"/>
        <v>0</v>
      </c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IFERROR(INDIRECT("'"&amp;$B$2&amp;"'!"&amp;ADDRESS(MATCH($B69,INDIRECT("'"&amp;$B$2&amp;"'!$B$1:$B$1095"),0),MATCH(K$5,INDIRECT("'"&amp;$B$2&amp;"'!5:5"),0))),0)</f>
        <v>0</v>
      </c>
      <c r="L69" s="21">
        <f ca="1">IFERROR(INDIRECT("'"&amp;$B$2&amp;"'!"&amp;ADDRESS(MATCH($B69,INDIRECT("'"&amp;$B$2&amp;"'!$B$1:$B$1095"),0),MATCH(L$5,INDIRECT("'"&amp;$B$2&amp;"'!5:5"),0))),0)</f>
        <v>0</v>
      </c>
      <c r="M69" s="22">
        <f t="shared" ca="1" si="4"/>
        <v>0</v>
      </c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IFERROR(INDIRECT("'"&amp;$B$2&amp;"'!"&amp;ADDRESS(MATCH($B70,INDIRECT("'"&amp;$B$2&amp;"'!$B$1:$B$1095"),0),MATCH(K$5,INDIRECT("'"&amp;$B$2&amp;"'!5:5"),0))),0)</f>
        <v>0</v>
      </c>
      <c r="L70" s="21">
        <f ca="1">IFERROR(INDIRECT("'"&amp;$B$2&amp;"'!"&amp;ADDRESS(MATCH($B70,INDIRECT("'"&amp;$B$2&amp;"'!$B$1:$B$1095"),0),MATCH(L$5,INDIRECT("'"&amp;$B$2&amp;"'!5:5"),0))),0)</f>
        <v>0</v>
      </c>
      <c r="M70" s="22">
        <f t="shared" ca="1" si="4"/>
        <v>0</v>
      </c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IFERROR(INDIRECT("'"&amp;$B$2&amp;"'!"&amp;ADDRESS(MATCH($B71,INDIRECT("'"&amp;$B$2&amp;"'!$B$1:$B$1095"),0),MATCH(K$5,INDIRECT("'"&amp;$B$2&amp;"'!5:5"),0))),0)</f>
        <v>0</v>
      </c>
      <c r="L71" s="21">
        <f ca="1">IFERROR(INDIRECT("'"&amp;$B$2&amp;"'!"&amp;ADDRESS(MATCH($B71,INDIRECT("'"&amp;$B$2&amp;"'!$B$1:$B$1095"),0),MATCH(L$5,INDIRECT("'"&amp;$B$2&amp;"'!5:5"),0))),0)</f>
        <v>0</v>
      </c>
      <c r="M71" s="22">
        <f t="shared" ca="1" si="4"/>
        <v>0</v>
      </c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IFERROR(INDIRECT("'"&amp;$B$2&amp;"'!"&amp;ADDRESS(MATCH($B72,INDIRECT("'"&amp;$B$2&amp;"'!$B$1:$B$1095"),0),MATCH(K$5,INDIRECT("'"&amp;$B$2&amp;"'!5:5"),0))),0)</f>
        <v>0</v>
      </c>
      <c r="L72" s="21">
        <f ca="1">IFERROR(INDIRECT("'"&amp;$B$2&amp;"'!"&amp;ADDRESS(MATCH($B72,INDIRECT("'"&amp;$B$2&amp;"'!$B$1:$B$1095"),0),MATCH(L$5,INDIRECT("'"&amp;$B$2&amp;"'!5:5"),0))),0)</f>
        <v>0</v>
      </c>
      <c r="M72" s="22">
        <f t="shared" ca="1" si="4"/>
        <v>0</v>
      </c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IFERROR(INDIRECT("'"&amp;$B$2&amp;"'!"&amp;ADDRESS(MATCH($B73,INDIRECT("'"&amp;$B$2&amp;"'!$B$1:$B$1095"),0),MATCH(K$5,INDIRECT("'"&amp;$B$2&amp;"'!5:5"),0))),0)</f>
        <v>0</v>
      </c>
      <c r="L73" s="21">
        <f ca="1">IFERROR(INDIRECT("'"&amp;$B$2&amp;"'!"&amp;ADDRESS(MATCH($B73,INDIRECT("'"&amp;$B$2&amp;"'!$B$1:$B$1095"),0),MATCH(L$5,INDIRECT("'"&amp;$B$2&amp;"'!5:5"),0))),0)</f>
        <v>0</v>
      </c>
      <c r="M73" s="22">
        <f t="shared" ca="1" si="4"/>
        <v>0</v>
      </c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IFERROR(INDIRECT("'"&amp;$B$2&amp;"'!"&amp;ADDRESS(MATCH($B74,INDIRECT("'"&amp;$B$2&amp;"'!$B$1:$B$1095"),0),MATCH(K$5,INDIRECT("'"&amp;$B$2&amp;"'!5:5"),0))),0)</f>
        <v>0</v>
      </c>
      <c r="L74" s="21">
        <f ca="1">IFERROR(INDIRECT("'"&amp;$B$2&amp;"'!"&amp;ADDRESS(MATCH($B74,INDIRECT("'"&amp;$B$2&amp;"'!$B$1:$B$1095"),0),MATCH(L$5,INDIRECT("'"&amp;$B$2&amp;"'!5:5"),0))),0)</f>
        <v>0</v>
      </c>
      <c r="M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IFERROR(INDIRECT("'"&amp;$B$2&amp;"'!"&amp;ADDRESS(MATCH($B75,INDIRECT("'"&amp;$B$2&amp;"'!$B$1:$B$1095"),0),MATCH(K$5,INDIRECT("'"&amp;$B$2&amp;"'!5:5"),0))),0)</f>
        <v>0</v>
      </c>
      <c r="L75" s="21">
        <f ca="1">IFERROR(INDIRECT("'"&amp;$B$2&amp;"'!"&amp;ADDRESS(MATCH($B75,INDIRECT("'"&amp;$B$2&amp;"'!$B$1:$B$1095"),0),MATCH(L$5,INDIRECT("'"&amp;$B$2&amp;"'!5:5"),0))),0)</f>
        <v>0</v>
      </c>
      <c r="M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IFERROR(INDIRECT("'"&amp;$B$2&amp;"'!"&amp;ADDRESS(MATCH($B76,INDIRECT("'"&amp;$B$2&amp;"'!$B$1:$B$1095"),0),MATCH(K$5,INDIRECT("'"&amp;$B$2&amp;"'!5:5"),0))),0)</f>
        <v>0</v>
      </c>
      <c r="L76" s="21">
        <f ca="1">IFERROR(INDIRECT("'"&amp;$B$2&amp;"'!"&amp;ADDRESS(MATCH($B76,INDIRECT("'"&amp;$B$2&amp;"'!$B$1:$B$1095"),0),MATCH(L$5,INDIRECT("'"&amp;$B$2&amp;"'!5:5"),0))),0)</f>
        <v>0</v>
      </c>
      <c r="M76" s="22">
        <f t="shared" ca="1" si="4"/>
        <v>0</v>
      </c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M77" ca="1" si="5">SUMIF($C$7:$C$76,"HD",D$7:D$76)</f>
        <v>11940.14925809452</v>
      </c>
      <c r="E77" s="56">
        <f t="shared" ca="1" si="5"/>
        <v>77451</v>
      </c>
      <c r="F77" s="56">
        <f t="shared" ca="1" si="5"/>
        <v>3540</v>
      </c>
      <c r="G77" s="56">
        <f t="shared" ca="1" si="5"/>
        <v>0</v>
      </c>
      <c r="H77" s="56">
        <f t="shared" ca="1" si="5"/>
        <v>0</v>
      </c>
      <c r="I77" s="56">
        <f t="shared" ca="1" si="5"/>
        <v>10589.6300333771</v>
      </c>
      <c r="J77" s="56">
        <f t="shared" ca="1" si="5"/>
        <v>0</v>
      </c>
      <c r="K77" s="56">
        <f t="shared" ca="1" si="5"/>
        <v>237070.48158397592</v>
      </c>
      <c r="L77" s="56">
        <f t="shared" ca="1" si="5"/>
        <v>67054.997470984934</v>
      </c>
      <c r="M77" s="56">
        <f t="shared" ca="1" si="5"/>
        <v>407646.25834643241</v>
      </c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t="shared" ref="E78:M78" ca="1" si="6">SUMIF($C$7:$C$76,"H",E$7:E$76)+SUMIF($C$7:$C$76,"E",E$7:E$76)</f>
        <v>0</v>
      </c>
      <c r="F78" s="56">
        <f t="shared" ca="1" si="6"/>
        <v>0</v>
      </c>
      <c r="G78" s="56">
        <f t="shared" ca="1" si="6"/>
        <v>0</v>
      </c>
      <c r="H78" s="56">
        <f t="shared" ca="1" si="6"/>
        <v>0</v>
      </c>
      <c r="I78" s="56">
        <f t="shared" ca="1" si="6"/>
        <v>0</v>
      </c>
      <c r="J78" s="56">
        <f t="shared" ca="1" si="6"/>
        <v>0</v>
      </c>
      <c r="K78" s="56">
        <f t="shared" ca="1" si="6"/>
        <v>0</v>
      </c>
      <c r="L78" s="56">
        <f t="shared" ca="1" si="6"/>
        <v>0</v>
      </c>
      <c r="M78" s="56">
        <f t="shared" ca="1" si="6"/>
        <v>0</v>
      </c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M79" ca="1" si="7">D77+D78</f>
        <v>11940.14925809452</v>
      </c>
      <c r="E79" s="56">
        <f t="shared" ca="1" si="7"/>
        <v>77451</v>
      </c>
      <c r="F79" s="56">
        <f t="shared" ca="1" si="7"/>
        <v>3540</v>
      </c>
      <c r="G79" s="56">
        <f t="shared" ca="1" si="7"/>
        <v>0</v>
      </c>
      <c r="H79" s="56">
        <f t="shared" ca="1" si="7"/>
        <v>0</v>
      </c>
      <c r="I79" s="56">
        <f t="shared" ca="1" si="7"/>
        <v>10589.6300333771</v>
      </c>
      <c r="J79" s="56">
        <f t="shared" ca="1" si="7"/>
        <v>0</v>
      </c>
      <c r="K79" s="56">
        <f t="shared" ca="1" si="7"/>
        <v>237070.48158397592</v>
      </c>
      <c r="L79" s="56">
        <f t="shared" ca="1" si="7"/>
        <v>67054.997470984934</v>
      </c>
      <c r="M79" s="56">
        <f t="shared" ca="1" si="7"/>
        <v>407646.25834643241</v>
      </c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2556D860-ECA1-42F7-94A8-95A183CE1119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73FF-E74E-43B1-9401-C932970C6773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7" width="15.71093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118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760</v>
      </c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118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76690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62514.23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229886.28769151602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307723.18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68320.618857867506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409278.69232575572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5370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555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1049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72747.220620299995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108485.91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503183.10964663111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112203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79544.026497025305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46880.333874999997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74822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108854.2968871005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4696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295013.359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9552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338381.03344299999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54980.498630137561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55972.25205479443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78983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197200.3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36658.814424732402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16944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40404.51780821896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10265.454794520549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1105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2287.9123287671241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75393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34609.840721120097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41613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4635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33509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3600310.8896064875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3600310.8896064875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FB5CBFB4-60B6-4FDF-B285-BBE3E0CF27A3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A4630-F15A-418D-A862-FC48C18CAAE1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279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789</v>
      </c>
      <c r="E5" s="63">
        <v>798</v>
      </c>
      <c r="F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120</v>
      </c>
      <c r="E6" s="66" t="s">
        <v>121</v>
      </c>
      <c r="F6" s="64" t="s">
        <v>280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2">
        <f t="shared" ref="F7:F60" ca="1" si="0">+SUM(D7:E7)</f>
        <v>0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21">
        <f ca="1">IFERROR(INDIRECT("'"&amp;$B$2&amp;"'!"&amp;ADDRESS(MATCH($B8,INDIRECT("'"&amp;$B$2&amp;"'!$B$1:$B$1095"),0),MATCH(E$5,INDIRECT("'"&amp;$B$2&amp;"'!5:5"),0))),0)</f>
        <v>0</v>
      </c>
      <c r="F8" s="22">
        <f t="shared" ca="1" si="0"/>
        <v>0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IFERROR(INDIRECT("'"&amp;$B$2&amp;"'!"&amp;ADDRESS(MATCH($B9,INDIRECT("'"&amp;$B$2&amp;"'!$B$1:$B$1095"),0),MATCH(E$5,INDIRECT("'"&amp;$B$2&amp;"'!5:5"),0))),0)</f>
        <v>0</v>
      </c>
      <c r="F9" s="22">
        <f t="shared" ca="1" si="0"/>
        <v>0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21">
        <f ca="1">IFERROR(INDIRECT("'"&amp;$B$2&amp;"'!"&amp;ADDRESS(MATCH($B10,INDIRECT("'"&amp;$B$2&amp;"'!$B$1:$B$1095"),0),MATCH(E$5,INDIRECT("'"&amp;$B$2&amp;"'!5:5"),0))),0)</f>
        <v>0</v>
      </c>
      <c r="F10" s="22">
        <f t="shared" ca="1" si="0"/>
        <v>0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0</v>
      </c>
      <c r="F11" s="22">
        <f t="shared" ca="1" si="0"/>
        <v>0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2">
        <f t="shared" ca="1" si="0"/>
        <v>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IFERROR(INDIRECT("'"&amp;$B$2&amp;"'!"&amp;ADDRESS(MATCH($B13,INDIRECT("'"&amp;$B$2&amp;"'!$B$1:$B$1095"),0),MATCH(E$5,INDIRECT("'"&amp;$B$2&amp;"'!5:5"),0))),0)</f>
        <v>0</v>
      </c>
      <c r="F13" s="22">
        <f t="shared" ca="1" si="0"/>
        <v>0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IFERROR(INDIRECT("'"&amp;$B$2&amp;"'!"&amp;ADDRESS(MATCH($B14,INDIRECT("'"&amp;$B$2&amp;"'!$B$1:$B$1095"),0),MATCH(E$5,INDIRECT("'"&amp;$B$2&amp;"'!5:5"),0))),0)</f>
        <v>0</v>
      </c>
      <c r="F14" s="22">
        <f t="shared" ca="1" si="0"/>
        <v>0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2">
        <f t="shared" ca="1" si="0"/>
        <v>0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2">
        <f t="shared" ca="1" si="0"/>
        <v>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66454</v>
      </c>
      <c r="E17" s="21">
        <f ca="1">IFERROR(INDIRECT("'"&amp;$B$2&amp;"'!"&amp;ADDRESS(MATCH($B17,INDIRECT("'"&amp;$B$2&amp;"'!$B$1:$B$1095"),0),MATCH(E$5,INDIRECT("'"&amp;$B$2&amp;"'!5:5"),0))),0)</f>
        <v>0</v>
      </c>
      <c r="F17" s="22">
        <f t="shared" ca="1" si="0"/>
        <v>66454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2">
        <f t="shared" ca="1" si="0"/>
        <v>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2">
        <f t="shared" ca="1" si="0"/>
        <v>0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IFERROR(INDIRECT("'"&amp;$B$2&amp;"'!"&amp;ADDRESS(MATCH($B20,INDIRECT("'"&amp;$B$2&amp;"'!$B$1:$B$1095"),0),MATCH(E$5,INDIRECT("'"&amp;$B$2&amp;"'!5:5"),0))),0)</f>
        <v>0</v>
      </c>
      <c r="F20" s="22">
        <f t="shared" ca="1" si="0"/>
        <v>0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2">
        <f t="shared" ca="1" si="0"/>
        <v>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21">
        <f ca="1">IFERROR(INDIRECT("'"&amp;$B$2&amp;"'!"&amp;ADDRESS(MATCH($B22,INDIRECT("'"&amp;$B$2&amp;"'!$B$1:$B$1095"),0),MATCH(E$5,INDIRECT("'"&amp;$B$2&amp;"'!5:5"),0))),0)</f>
        <v>0</v>
      </c>
      <c r="F22" s="22">
        <f t="shared" ca="1" si="0"/>
        <v>0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IFERROR(INDIRECT("'"&amp;$B$2&amp;"'!"&amp;ADDRESS(MATCH($B23,INDIRECT("'"&amp;$B$2&amp;"'!$B$1:$B$1095"),0),MATCH(E$5,INDIRECT("'"&amp;$B$2&amp;"'!5:5"),0))),0)</f>
        <v>0</v>
      </c>
      <c r="F23" s="22">
        <f t="shared" ca="1" si="0"/>
        <v>0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IFERROR(INDIRECT("'"&amp;$B$2&amp;"'!"&amp;ADDRESS(MATCH($B24,INDIRECT("'"&amp;$B$2&amp;"'!$B$1:$B$1095"),0),MATCH(E$5,INDIRECT("'"&amp;$B$2&amp;"'!5:5"),0))),0)</f>
        <v>0</v>
      </c>
      <c r="F24" s="22">
        <f t="shared" ca="1" si="0"/>
        <v>0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IFERROR(INDIRECT("'"&amp;$B$2&amp;"'!"&amp;ADDRESS(MATCH($B25,INDIRECT("'"&amp;$B$2&amp;"'!$B$1:$B$1095"),0),MATCH(E$5,INDIRECT("'"&amp;$B$2&amp;"'!5:5"),0))),0)</f>
        <v>0</v>
      </c>
      <c r="F25" s="22">
        <f t="shared" ca="1" si="0"/>
        <v>0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IFERROR(INDIRECT("'"&amp;$B$2&amp;"'!"&amp;ADDRESS(MATCH($B26,INDIRECT("'"&amp;$B$2&amp;"'!$B$1:$B$1095"),0),MATCH(E$5,INDIRECT("'"&amp;$B$2&amp;"'!5:5"),0))),0)</f>
        <v>0</v>
      </c>
      <c r="F26" s="22">
        <f t="shared" ca="1" si="0"/>
        <v>0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IFERROR(INDIRECT("'"&amp;$B$2&amp;"'!"&amp;ADDRESS(MATCH($B27,INDIRECT("'"&amp;$B$2&amp;"'!$B$1:$B$1095"),0),MATCH(E$5,INDIRECT("'"&amp;$B$2&amp;"'!5:5"),0))),0)</f>
        <v>0</v>
      </c>
      <c r="F27" s="22">
        <f t="shared" ca="1" si="0"/>
        <v>0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2">
        <f t="shared" ca="1" si="0"/>
        <v>0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IFERROR(INDIRECT("'"&amp;$B$2&amp;"'!"&amp;ADDRESS(MATCH($B29,INDIRECT("'"&amp;$B$2&amp;"'!$B$1:$B$1095"),0),MATCH(E$5,INDIRECT("'"&amp;$B$2&amp;"'!5:5"),0))),0)</f>
        <v>0</v>
      </c>
      <c r="F29" s="22">
        <f t="shared" ca="1" si="0"/>
        <v>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IFERROR(INDIRECT("'"&amp;$B$2&amp;"'!"&amp;ADDRESS(MATCH($B30,INDIRECT("'"&amp;$B$2&amp;"'!$B$1:$B$1095"),0),MATCH(E$5,INDIRECT("'"&amp;$B$2&amp;"'!5:5"),0))),0)</f>
        <v>0</v>
      </c>
      <c r="F30" s="22">
        <f t="shared" ca="1" si="0"/>
        <v>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IFERROR(INDIRECT("'"&amp;$B$2&amp;"'!"&amp;ADDRESS(MATCH($B31,INDIRECT("'"&amp;$B$2&amp;"'!$B$1:$B$1095"),0),MATCH(E$5,INDIRECT("'"&amp;$B$2&amp;"'!5:5"),0))),0)</f>
        <v>1328.59367</v>
      </c>
      <c r="F31" s="22">
        <f t="shared" ca="1" si="0"/>
        <v>1328.59367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IFERROR(INDIRECT("'"&amp;$B$2&amp;"'!"&amp;ADDRESS(MATCH($B32,INDIRECT("'"&amp;$B$2&amp;"'!$B$1:$B$1095"),0),MATCH(E$5,INDIRECT("'"&amp;$B$2&amp;"'!5:5"),0))),0)</f>
        <v>0</v>
      </c>
      <c r="F32" s="22">
        <f t="shared" ca="1" si="0"/>
        <v>0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IFERROR(INDIRECT("'"&amp;$B$2&amp;"'!"&amp;ADDRESS(MATCH($B33,INDIRECT("'"&amp;$B$2&amp;"'!$B$1:$B$1095"),0),MATCH(E$5,INDIRECT("'"&amp;$B$2&amp;"'!5:5"),0))),0)</f>
        <v>0</v>
      </c>
      <c r="F33" s="22">
        <f t="shared" ca="1" si="0"/>
        <v>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IFERROR(INDIRECT("'"&amp;$B$2&amp;"'!"&amp;ADDRESS(MATCH($B34,INDIRECT("'"&amp;$B$2&amp;"'!$B$1:$B$1095"),0),MATCH(E$5,INDIRECT("'"&amp;$B$2&amp;"'!5:5"),0))),0)</f>
        <v>0</v>
      </c>
      <c r="F34" s="22">
        <f t="shared" ca="1" si="0"/>
        <v>0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IFERROR(INDIRECT("'"&amp;$B$2&amp;"'!"&amp;ADDRESS(MATCH($B35,INDIRECT("'"&amp;$B$2&amp;"'!$B$1:$B$1095"),0),MATCH(E$5,INDIRECT("'"&amp;$B$2&amp;"'!5:5"),0))),0)</f>
        <v>0</v>
      </c>
      <c r="F35" s="22">
        <f t="shared" ca="1" si="0"/>
        <v>0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2">
        <f t="shared" ca="1" si="0"/>
        <v>0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IFERROR(INDIRECT("'"&amp;$B$2&amp;"'!"&amp;ADDRESS(MATCH($B37,INDIRECT("'"&amp;$B$2&amp;"'!$B$1:$B$1095"),0),MATCH(E$5,INDIRECT("'"&amp;$B$2&amp;"'!5:5"),0))),0)</f>
        <v>0</v>
      </c>
      <c r="F37" s="22">
        <f t="shared" ca="1" si="0"/>
        <v>0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2">
        <f t="shared" ca="1" si="0"/>
        <v>0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709347.18556639901</v>
      </c>
      <c r="E39" s="21">
        <f ca="1">IFERROR(INDIRECT("'"&amp;$B$2&amp;"'!"&amp;ADDRESS(MATCH($B39,INDIRECT("'"&amp;$B$2&amp;"'!$B$1:$B$1095"),0),MATCH(E$5,INDIRECT("'"&amp;$B$2&amp;"'!5:5"),0))),0)</f>
        <v>0</v>
      </c>
      <c r="F39" s="22">
        <f t="shared" ca="1" si="0"/>
        <v>709347.18556639901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2">
        <f t="shared" ca="1" si="0"/>
        <v>0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2">
        <f t="shared" ca="1" si="0"/>
        <v>0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0</v>
      </c>
      <c r="F42" s="22">
        <f t="shared" ca="1" si="0"/>
        <v>0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0</v>
      </c>
      <c r="F43" s="22">
        <f t="shared" ca="1" si="0"/>
        <v>0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2">
        <f t="shared" ca="1" si="0"/>
        <v>0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IFERROR(INDIRECT("'"&amp;$B$2&amp;"'!"&amp;ADDRESS(MATCH($B45,INDIRECT("'"&amp;$B$2&amp;"'!$B$1:$B$1095"),0),MATCH(E$5,INDIRECT("'"&amp;$B$2&amp;"'!5:5"),0))),0)</f>
        <v>0</v>
      </c>
      <c r="F45" s="22">
        <f t="shared" ca="1" si="0"/>
        <v>0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2">
        <f t="shared" ca="1" si="0"/>
        <v>0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-152</v>
      </c>
      <c r="F47" s="22">
        <f t="shared" ca="1" si="0"/>
        <v>-152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2">
        <f t="shared" ca="1" si="0"/>
        <v>0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2">
        <f t="shared" ca="1" si="0"/>
        <v>0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1086</v>
      </c>
      <c r="E50" s="21">
        <f ca="1">IFERROR(INDIRECT("'"&amp;$B$2&amp;"'!"&amp;ADDRESS(MATCH($B50,INDIRECT("'"&amp;$B$2&amp;"'!$B$1:$B$1095"),0),MATCH(E$5,INDIRECT("'"&amp;$B$2&amp;"'!5:5"),0))),0)</f>
        <v>4548</v>
      </c>
      <c r="F50" s="22">
        <f t="shared" ca="1" si="0"/>
        <v>5634</v>
      </c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2">
        <f t="shared" ca="1" si="0"/>
        <v>0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2">
        <f t="shared" ref="F52" ca="1" si="1">+SUM(D52:E52)</f>
        <v>0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2">
        <f t="shared" ref="F53:F55" ca="1" si="2">+SUM(D53:E53)</f>
        <v>0</v>
      </c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2">
        <f t="shared" ca="1" si="2"/>
        <v>0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2">
        <f t="shared" ca="1" si="2"/>
        <v>0</v>
      </c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2">
        <f t="shared" ca="1" si="0"/>
        <v>0</v>
      </c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2">
        <f t="shared" ca="1" si="0"/>
        <v>0</v>
      </c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2">
        <f t="shared" ca="1" si="0"/>
        <v>0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2">
        <f t="shared" ca="1" si="0"/>
        <v>0</v>
      </c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2">
        <f t="shared" ca="1" si="0"/>
        <v>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2">
        <f t="shared" ref="F61" ca="1" si="3">+SUM(D61:E61)</f>
        <v>0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2">
        <f t="shared" ref="F62:F76" ca="1" si="4">+SUM(D62:E62)</f>
        <v>0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2">
        <f t="shared" ca="1" si="4"/>
        <v>0</v>
      </c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2">
        <f t="shared" ca="1" si="4"/>
        <v>0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2">
        <f t="shared" ca="1" si="4"/>
        <v>0</v>
      </c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2">
        <f t="shared" ca="1" si="4"/>
        <v>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2">
        <f t="shared" ca="1" si="4"/>
        <v>0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2">
        <f t="shared" ca="1" si="4"/>
        <v>0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2">
        <f t="shared" ca="1" si="4"/>
        <v>0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2">
        <f t="shared" ca="1" si="4"/>
        <v>0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2">
        <f t="shared" ca="1" si="4"/>
        <v>0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2">
        <f t="shared" ca="1" si="4"/>
        <v>0</v>
      </c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2">
        <f t="shared" ca="1" si="4"/>
        <v>0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2">
        <f t="shared" ca="1" si="4"/>
        <v>0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776887.18556639901</v>
      </c>
      <c r="E77" s="56">
        <f ca="1">SUMIF($C$7:$C$76,"HD",E$7:E$76)</f>
        <v>5724.5936700000002</v>
      </c>
      <c r="F77" s="56">
        <f ca="1">SUMIF($C$7:$C$76,"HD",F$7:F$76)</f>
        <v>782611.77923639899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776887.18556639901</v>
      </c>
      <c r="E79" s="56">
        <f ca="1">E77+E78</f>
        <v>5724.5936700000002</v>
      </c>
      <c r="F79" s="56">
        <f ca="1">F77+F78</f>
        <v>782611.77923639899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DC50405D-4A20-4108-B259-5C4BFD4F04C2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0F1DD-7579-4EDE-B699-16D4F368AC9F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1" width="15.7109375" style="3" customWidth="1"/>
    <col min="12" max="12" width="4" style="3" customWidth="1"/>
    <col min="13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281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773</v>
      </c>
      <c r="E5" s="63">
        <v>776</v>
      </c>
      <c r="F5" s="63">
        <v>777</v>
      </c>
      <c r="G5" s="63">
        <v>778</v>
      </c>
      <c r="H5" s="63">
        <v>779</v>
      </c>
      <c r="I5" s="63">
        <v>782</v>
      </c>
      <c r="J5" s="63">
        <v>783</v>
      </c>
      <c r="K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60</v>
      </c>
      <c r="E6" s="66" t="s">
        <v>63</v>
      </c>
      <c r="F6" s="66" t="s">
        <v>64</v>
      </c>
      <c r="G6" s="66" t="s">
        <v>65</v>
      </c>
      <c r="H6" s="66" t="s">
        <v>66</v>
      </c>
      <c r="I6" s="66" t="s">
        <v>69</v>
      </c>
      <c r="J6" s="66" t="s">
        <v>70</v>
      </c>
      <c r="K6" s="64" t="s">
        <v>282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IFERROR(INDIRECT("'"&amp;$B$2&amp;"'!"&amp;ADDRESS(MATCH($B7,INDIRECT("'"&amp;$B$2&amp;"'!$B$1:$B$1095"),0),MATCH(H$5,INDIRECT("'"&amp;$B$2&amp;"'!5:5"),0))),0)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2">
        <f t="shared" ref="K7:K60" ca="1" si="0">+SUM(D7:J7)</f>
        <v>0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3</v>
      </c>
      <c r="E8" s="21">
        <f ca="1">IFERROR(INDIRECT("'"&amp;$B$2&amp;"'!"&amp;ADDRESS(MATCH($B8,INDIRECT("'"&amp;$B$2&amp;"'!$B$1:$B$1095"),0),MATCH(E$5,INDIRECT("'"&amp;$B$2&amp;"'!5:5"),0))),0)</f>
        <v>3</v>
      </c>
      <c r="F8" s="21">
        <f ca="1">IFERROR(INDIRECT("'"&amp;$B$2&amp;"'!"&amp;ADDRESS(MATCH($B8,INDIRECT("'"&amp;$B$2&amp;"'!$B$1:$B$1095"),0),MATCH(F$5,INDIRECT("'"&amp;$B$2&amp;"'!5:5"),0))),0)</f>
        <v>4245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IFERROR(INDIRECT("'"&amp;$B$2&amp;"'!"&amp;ADDRESS(MATCH($B8,INDIRECT("'"&amp;$B$2&amp;"'!$B$1:$B$1095"),0),MATCH(H$5,INDIRECT("'"&amp;$B$2&amp;"'!5:5"),0))),0)</f>
        <v>422</v>
      </c>
      <c r="I8" s="21">
        <f ca="1">IFERROR(INDIRECT("'"&amp;$B$2&amp;"'!"&amp;ADDRESS(MATCH($B8,INDIRECT("'"&amp;$B$2&amp;"'!$B$1:$B$1095"),0),MATCH(I$5,INDIRECT("'"&amp;$B$2&amp;"'!5:5"),0))),0)</f>
        <v>2</v>
      </c>
      <c r="J8" s="21">
        <f ca="1">IFERROR(INDIRECT("'"&amp;$B$2&amp;"'!"&amp;ADDRESS(MATCH($B8,INDIRECT("'"&amp;$B$2&amp;"'!$B$1:$B$1095"),0),MATCH(J$5,INDIRECT("'"&amp;$B$2&amp;"'!5:5"),0))),0)</f>
        <v>0</v>
      </c>
      <c r="K8" s="22">
        <f t="shared" ca="1" si="0"/>
        <v>4675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IFERROR(INDIRECT("'"&amp;$B$2&amp;"'!"&amp;ADDRESS(MATCH($B9,INDIRECT("'"&amp;$B$2&amp;"'!$B$1:$B$1095"),0),MATCH(E$5,INDIRECT("'"&amp;$B$2&amp;"'!5:5"),0))),0)</f>
        <v>5</v>
      </c>
      <c r="F9" s="21">
        <f ca="1">IFERROR(INDIRECT("'"&amp;$B$2&amp;"'!"&amp;ADDRESS(MATCH($B9,INDIRECT("'"&amp;$B$2&amp;"'!$B$1:$B$1095"),0),MATCH(F$5,INDIRECT("'"&amp;$B$2&amp;"'!5:5"),0))),0)</f>
        <v>1077</v>
      </c>
      <c r="G9" s="21">
        <f ca="1">IFERROR(INDIRECT("'"&amp;$B$2&amp;"'!"&amp;ADDRESS(MATCH($B9,INDIRECT("'"&amp;$B$2&amp;"'!$B$1:$B$1095"),0),MATCH(G$5,INDIRECT("'"&amp;$B$2&amp;"'!5:5"),0))),0)</f>
        <v>6</v>
      </c>
      <c r="H9" s="21">
        <f ca="1">IFERROR(INDIRECT("'"&amp;$B$2&amp;"'!"&amp;ADDRESS(MATCH($B9,INDIRECT("'"&amp;$B$2&amp;"'!$B$1:$B$1095"),0),MATCH(H$5,INDIRECT("'"&amp;$B$2&amp;"'!5:5"),0))),0)</f>
        <v>60</v>
      </c>
      <c r="I9" s="21">
        <f ca="1">IFERROR(INDIRECT("'"&amp;$B$2&amp;"'!"&amp;ADDRESS(MATCH($B9,INDIRECT("'"&amp;$B$2&amp;"'!$B$1:$B$1095"),0),MATCH(I$5,INDIRECT("'"&amp;$B$2&amp;"'!5:5"),0))),0)</f>
        <v>0</v>
      </c>
      <c r="J9" s="21">
        <f ca="1">IFERROR(INDIRECT("'"&amp;$B$2&amp;"'!"&amp;ADDRESS(MATCH($B9,INDIRECT("'"&amp;$B$2&amp;"'!$B$1:$B$1095"),0),MATCH(J$5,INDIRECT("'"&amp;$B$2&amp;"'!5:5"),0))),0)</f>
        <v>-1</v>
      </c>
      <c r="K9" s="22">
        <f t="shared" ca="1" si="0"/>
        <v>1147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16</v>
      </c>
      <c r="E10" s="21">
        <f ca="1">IFERROR(INDIRECT("'"&amp;$B$2&amp;"'!"&amp;ADDRESS(MATCH($B10,INDIRECT("'"&amp;$B$2&amp;"'!$B$1:$B$1095"),0),MATCH(E$5,INDIRECT("'"&amp;$B$2&amp;"'!5:5"),0))),0)</f>
        <v>47.060273972602701</v>
      </c>
      <c r="F10" s="21">
        <f ca="1">IFERROR(INDIRECT("'"&amp;$B$2&amp;"'!"&amp;ADDRESS(MATCH($B10,INDIRECT("'"&amp;$B$2&amp;"'!$B$1:$B$1095"),0),MATCH(F$5,INDIRECT("'"&amp;$B$2&amp;"'!5:5"),0))),0)</f>
        <v>41502.4548528866</v>
      </c>
      <c r="G10" s="21">
        <f ca="1">IFERROR(INDIRECT("'"&amp;$B$2&amp;"'!"&amp;ADDRESS(MATCH($B10,INDIRECT("'"&amp;$B$2&amp;"'!$B$1:$B$1095"),0),MATCH(G$5,INDIRECT("'"&amp;$B$2&amp;"'!5:5"),0))),0)</f>
        <v>1</v>
      </c>
      <c r="H10" s="21">
        <f ca="1">IFERROR(INDIRECT("'"&amp;$B$2&amp;"'!"&amp;ADDRESS(MATCH($B10,INDIRECT("'"&amp;$B$2&amp;"'!$B$1:$B$1095"),0),MATCH(H$5,INDIRECT("'"&amp;$B$2&amp;"'!5:5"),0))),0)</f>
        <v>1263.32782227242</v>
      </c>
      <c r="I10" s="21">
        <f ca="1">IFERROR(INDIRECT("'"&amp;$B$2&amp;"'!"&amp;ADDRESS(MATCH($B10,INDIRECT("'"&amp;$B$2&amp;"'!$B$1:$B$1095"),0),MATCH(I$5,INDIRECT("'"&amp;$B$2&amp;"'!5:5"),0))),0)</f>
        <v>0</v>
      </c>
      <c r="J10" s="21">
        <f ca="1">IFERROR(INDIRECT("'"&amp;$B$2&amp;"'!"&amp;ADDRESS(MATCH($B10,INDIRECT("'"&amp;$B$2&amp;"'!$B$1:$B$1095"),0),MATCH(J$5,INDIRECT("'"&amp;$B$2&amp;"'!5:5"),0))),0)</f>
        <v>170.00273972602699</v>
      </c>
      <c r="K10" s="22">
        <f t="shared" ca="1" si="0"/>
        <v>42999.845688857647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2</v>
      </c>
      <c r="E11" s="21">
        <f ca="1">IFERROR(INDIRECT("'"&amp;$B$2&amp;"'!"&amp;ADDRESS(MATCH($B11,INDIRECT("'"&amp;$B$2&amp;"'!$B$1:$B$1095"),0),MATCH(E$5,INDIRECT("'"&amp;$B$2&amp;"'!5:5"),0))),0)</f>
        <v>50.41</v>
      </c>
      <c r="F11" s="21">
        <f ca="1">IFERROR(INDIRECT("'"&amp;$B$2&amp;"'!"&amp;ADDRESS(MATCH($B11,INDIRECT("'"&amp;$B$2&amp;"'!$B$1:$B$1095"),0),MATCH(F$5,INDIRECT("'"&amp;$B$2&amp;"'!5:5"),0))),0)</f>
        <v>10174.42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IFERROR(INDIRECT("'"&amp;$B$2&amp;"'!"&amp;ADDRESS(MATCH($B11,INDIRECT("'"&amp;$B$2&amp;"'!$B$1:$B$1095"),0),MATCH(H$5,INDIRECT("'"&amp;$B$2&amp;"'!5:5"),0))),0)</f>
        <v>2304.31</v>
      </c>
      <c r="I11" s="21">
        <f ca="1">IFERROR(INDIRECT("'"&amp;$B$2&amp;"'!"&amp;ADDRESS(MATCH($B11,INDIRECT("'"&amp;$B$2&amp;"'!$B$1:$B$1095"),0),MATCH(I$5,INDIRECT("'"&amp;$B$2&amp;"'!5:5"),0))),0)</f>
        <v>24.34</v>
      </c>
      <c r="J11" s="21">
        <f ca="1">IFERROR(INDIRECT("'"&amp;$B$2&amp;"'!"&amp;ADDRESS(MATCH($B11,INDIRECT("'"&amp;$B$2&amp;"'!$B$1:$B$1095"),0),MATCH(J$5,INDIRECT("'"&amp;$B$2&amp;"'!5:5"),0))),0)</f>
        <v>6</v>
      </c>
      <c r="K11" s="22">
        <f t="shared" ca="1" si="0"/>
        <v>12561.48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2">
        <f t="shared" ca="1" si="0"/>
        <v>0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IFERROR(INDIRECT("'"&amp;$B$2&amp;"'!"&amp;ADDRESS(MATCH($B13,INDIRECT("'"&amp;$B$2&amp;"'!$B$1:$B$1095"),0),MATCH(E$5,INDIRECT("'"&amp;$B$2&amp;"'!5:5"),0))),0)</f>
        <v>0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IFERROR(INDIRECT("'"&amp;$B$2&amp;"'!"&amp;ADDRESS(MATCH($B13,INDIRECT("'"&amp;$B$2&amp;"'!$B$1:$B$1095"),0),MATCH(H$5,INDIRECT("'"&amp;$B$2&amp;"'!5:5"),0))),0)</f>
        <v>0</v>
      </c>
      <c r="I13" s="21">
        <f ca="1">IFERROR(INDIRECT("'"&amp;$B$2&amp;"'!"&amp;ADDRESS(MATCH($B13,INDIRECT("'"&amp;$B$2&amp;"'!$B$1:$B$1095"),0),MATCH(I$5,INDIRECT("'"&amp;$B$2&amp;"'!5:5"),0))),0)</f>
        <v>0</v>
      </c>
      <c r="J13" s="21">
        <f ca="1">IFERROR(INDIRECT("'"&amp;$B$2&amp;"'!"&amp;ADDRESS(MATCH($B13,INDIRECT("'"&amp;$B$2&amp;"'!$B$1:$B$1095"),0),MATCH(J$5,INDIRECT("'"&amp;$B$2&amp;"'!5:5"),0))),0)</f>
        <v>0</v>
      </c>
      <c r="K13" s="22">
        <f t="shared" ca="1" si="0"/>
        <v>0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2</v>
      </c>
      <c r="E14" s="21">
        <f ca="1">IFERROR(INDIRECT("'"&amp;$B$2&amp;"'!"&amp;ADDRESS(MATCH($B14,INDIRECT("'"&amp;$B$2&amp;"'!$B$1:$B$1095"),0),MATCH(E$5,INDIRECT("'"&amp;$B$2&amp;"'!5:5"),0))),0)</f>
        <v>23</v>
      </c>
      <c r="F14" s="21">
        <f ca="1">IFERROR(INDIRECT("'"&amp;$B$2&amp;"'!"&amp;ADDRESS(MATCH($B14,INDIRECT("'"&amp;$B$2&amp;"'!$B$1:$B$1095"),0),MATCH(F$5,INDIRECT("'"&amp;$B$2&amp;"'!5:5"),0))),0)</f>
        <v>116181.99649322257</v>
      </c>
      <c r="G14" s="21">
        <f ca="1">IFERROR(INDIRECT("'"&amp;$B$2&amp;"'!"&amp;ADDRESS(MATCH($B14,INDIRECT("'"&amp;$B$2&amp;"'!$B$1:$B$1095"),0),MATCH(G$5,INDIRECT("'"&amp;$B$2&amp;"'!5:5"),0))),0)</f>
        <v>1.01</v>
      </c>
      <c r="H14" s="21">
        <f ca="1">IFERROR(INDIRECT("'"&amp;$B$2&amp;"'!"&amp;ADDRESS(MATCH($B14,INDIRECT("'"&amp;$B$2&amp;"'!$B$1:$B$1095"),0),MATCH(H$5,INDIRECT("'"&amp;$B$2&amp;"'!5:5"),0))),0)</f>
        <v>1145.2027397260276</v>
      </c>
      <c r="I14" s="21">
        <f ca="1">IFERROR(INDIRECT("'"&amp;$B$2&amp;"'!"&amp;ADDRESS(MATCH($B14,INDIRECT("'"&amp;$B$2&amp;"'!$B$1:$B$1095"),0),MATCH(I$5,INDIRECT("'"&amp;$B$2&amp;"'!5:5"),0))),0)</f>
        <v>0</v>
      </c>
      <c r="J14" s="21">
        <f ca="1">IFERROR(INDIRECT("'"&amp;$B$2&amp;"'!"&amp;ADDRESS(MATCH($B14,INDIRECT("'"&amp;$B$2&amp;"'!$B$1:$B$1095"),0),MATCH(J$5,INDIRECT("'"&amp;$B$2&amp;"'!5:5"),0))),0)</f>
        <v>48.01</v>
      </c>
      <c r="K14" s="22">
        <f t="shared" ca="1" si="0"/>
        <v>117401.21923294858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IFERROR(INDIRECT("'"&amp;$B$2&amp;"'!"&amp;ADDRESS(MATCH($B15,INDIRECT("'"&amp;$B$2&amp;"'!$B$1:$B$1095"),0),MATCH(H$5,INDIRECT("'"&amp;$B$2&amp;"'!5:5"),0))),0)</f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2">
        <f t="shared" ca="1" si="0"/>
        <v>0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2">
        <f t="shared" ca="1" si="0"/>
        <v>0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IFERROR(INDIRECT("'"&amp;$B$2&amp;"'!"&amp;ADDRESS(MATCH($B17,INDIRECT("'"&amp;$B$2&amp;"'!$B$1:$B$1095"),0),MATCH(E$5,INDIRECT("'"&amp;$B$2&amp;"'!5:5"),0))),0)</f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IFERROR(INDIRECT("'"&amp;$B$2&amp;"'!"&amp;ADDRESS(MATCH($B17,INDIRECT("'"&amp;$B$2&amp;"'!$B$1:$B$1095"),0),MATCH(H$5,INDIRECT("'"&amp;$B$2&amp;"'!5:5"),0))),0)</f>
        <v>0</v>
      </c>
      <c r="I17" s="21">
        <f ca="1">IFERROR(INDIRECT("'"&amp;$B$2&amp;"'!"&amp;ADDRESS(MATCH($B17,INDIRECT("'"&amp;$B$2&amp;"'!$B$1:$B$1095"),0),MATCH(I$5,INDIRECT("'"&amp;$B$2&amp;"'!5:5"),0))),0)</f>
        <v>0</v>
      </c>
      <c r="J17" s="21">
        <f ca="1">IFERROR(INDIRECT("'"&amp;$B$2&amp;"'!"&amp;ADDRESS(MATCH($B17,INDIRECT("'"&amp;$B$2&amp;"'!$B$1:$B$1095"),0),MATCH(J$5,INDIRECT("'"&amp;$B$2&amp;"'!5:5"),0))),0)</f>
        <v>0</v>
      </c>
      <c r="K17" s="22">
        <f t="shared" ca="1" si="0"/>
        <v>0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IFERROR(INDIRECT("'"&amp;$B$2&amp;"'!"&amp;ADDRESS(MATCH($B18,INDIRECT("'"&amp;$B$2&amp;"'!$B$1:$B$1095"),0),MATCH(H$5,INDIRECT("'"&amp;$B$2&amp;"'!5:5"),0))),0)</f>
        <v>0</v>
      </c>
      <c r="I18" s="21">
        <f ca="1">IFERROR(INDIRECT("'"&amp;$B$2&amp;"'!"&amp;ADDRESS(MATCH($B18,INDIRECT("'"&amp;$B$2&amp;"'!$B$1:$B$1095"),0),MATCH(I$5,INDIRECT("'"&amp;$B$2&amp;"'!5:5"),0))),0)</f>
        <v>0</v>
      </c>
      <c r="J18" s="21">
        <f ca="1">IFERROR(INDIRECT("'"&amp;$B$2&amp;"'!"&amp;ADDRESS(MATCH($B18,INDIRECT("'"&amp;$B$2&amp;"'!$B$1:$B$1095"),0),MATCH(J$5,INDIRECT("'"&amp;$B$2&amp;"'!5:5"),0))),0)</f>
        <v>0</v>
      </c>
      <c r="K18" s="22">
        <f t="shared" ca="1" si="0"/>
        <v>0</v>
      </c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2">
        <f t="shared" ca="1" si="0"/>
        <v>0</v>
      </c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IFERROR(INDIRECT("'"&amp;$B$2&amp;"'!"&amp;ADDRESS(MATCH($B20,INDIRECT("'"&amp;$B$2&amp;"'!$B$1:$B$1095"),0),MATCH(E$5,INDIRECT("'"&amp;$B$2&amp;"'!5:5"),0))),0)</f>
        <v>0</v>
      </c>
      <c r="F20" s="21">
        <f ca="1">IFERROR(INDIRECT("'"&amp;$B$2&amp;"'!"&amp;ADDRESS(MATCH($B20,INDIRECT("'"&amp;$B$2&amp;"'!$B$1:$B$1095"),0),MATCH(F$5,INDIRECT("'"&amp;$B$2&amp;"'!5:5"),0))),0)</f>
        <v>202</v>
      </c>
      <c r="G20" s="21">
        <f ca="1">IFERROR(INDIRECT("'"&amp;$B$2&amp;"'!"&amp;ADDRESS(MATCH($B20,INDIRECT("'"&amp;$B$2&amp;"'!$B$1:$B$1095"),0),MATCH(G$5,INDIRECT("'"&amp;$B$2&amp;"'!5:5"),0))),0)</f>
        <v>1</v>
      </c>
      <c r="H20" s="21">
        <f ca="1">IFERROR(INDIRECT("'"&amp;$B$2&amp;"'!"&amp;ADDRESS(MATCH($B20,INDIRECT("'"&amp;$B$2&amp;"'!$B$1:$B$1095"),0),MATCH(H$5,INDIRECT("'"&amp;$B$2&amp;"'!5:5"),0))),0)</f>
        <v>70</v>
      </c>
      <c r="I20" s="21">
        <f ca="1">IFERROR(INDIRECT("'"&amp;$B$2&amp;"'!"&amp;ADDRESS(MATCH($B20,INDIRECT("'"&amp;$B$2&amp;"'!$B$1:$B$1095"),0),MATCH(I$5,INDIRECT("'"&amp;$B$2&amp;"'!5:5"),0))),0)</f>
        <v>39.819178100000002</v>
      </c>
      <c r="J20" s="21">
        <f ca="1">IFERROR(INDIRECT("'"&amp;$B$2&amp;"'!"&amp;ADDRESS(MATCH($B20,INDIRECT("'"&amp;$B$2&amp;"'!$B$1:$B$1095"),0),MATCH(J$5,INDIRECT("'"&amp;$B$2&amp;"'!5:5"),0))),0)</f>
        <v>0</v>
      </c>
      <c r="K20" s="22">
        <f t="shared" ca="1" si="0"/>
        <v>312.81917809999999</v>
      </c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69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IFERROR(INDIRECT("'"&amp;$B$2&amp;"'!"&amp;ADDRESS(MATCH($B21,INDIRECT("'"&amp;$B$2&amp;"'!$B$1:$B$1095"),0),MATCH(H$5,INDIRECT("'"&amp;$B$2&amp;"'!5:5"),0))),0)</f>
        <v>5</v>
      </c>
      <c r="I21" s="21">
        <f ca="1">IFERROR(INDIRECT("'"&amp;$B$2&amp;"'!"&amp;ADDRESS(MATCH($B21,INDIRECT("'"&amp;$B$2&amp;"'!$B$1:$B$1095"),0),MATCH(I$5,INDIRECT("'"&amp;$B$2&amp;"'!5:5"),0))),0)</f>
        <v>1</v>
      </c>
      <c r="J21" s="21">
        <f ca="1">IFERROR(INDIRECT("'"&amp;$B$2&amp;"'!"&amp;ADDRESS(MATCH($B21,INDIRECT("'"&amp;$B$2&amp;"'!$B$1:$B$1095"),0),MATCH(J$5,INDIRECT("'"&amp;$B$2&amp;"'!5:5"),0))),0)</f>
        <v>0</v>
      </c>
      <c r="K21" s="22">
        <f t="shared" ca="1" si="0"/>
        <v>75</v>
      </c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1459</v>
      </c>
      <c r="E22" s="21">
        <f ca="1">IFERROR(INDIRECT("'"&amp;$B$2&amp;"'!"&amp;ADDRESS(MATCH($B22,INDIRECT("'"&amp;$B$2&amp;"'!$B$1:$B$1095"),0),MATCH(E$5,INDIRECT("'"&amp;$B$2&amp;"'!5:5"),0))),0)</f>
        <v>3518.3167320028501</v>
      </c>
      <c r="F22" s="21">
        <f ca="1">IFERROR(INDIRECT("'"&amp;$B$2&amp;"'!"&amp;ADDRESS(MATCH($B22,INDIRECT("'"&amp;$B$2&amp;"'!$B$1:$B$1095"),0),MATCH(F$5,INDIRECT("'"&amp;$B$2&amp;"'!5:5"),0))),0)</f>
        <v>403878.60827972501</v>
      </c>
      <c r="G22" s="21">
        <f ca="1">IFERROR(INDIRECT("'"&amp;$B$2&amp;"'!"&amp;ADDRESS(MATCH($B22,INDIRECT("'"&amp;$B$2&amp;"'!$B$1:$B$1095"),0),MATCH(G$5,INDIRECT("'"&amp;$B$2&amp;"'!5:5"),0))),0)</f>
        <v>51</v>
      </c>
      <c r="H22" s="21">
        <f ca="1">IFERROR(INDIRECT("'"&amp;$B$2&amp;"'!"&amp;ADDRESS(MATCH($B22,INDIRECT("'"&amp;$B$2&amp;"'!$B$1:$B$1095"),0),MATCH(H$5,INDIRECT("'"&amp;$B$2&amp;"'!5:5"),0))),0)</f>
        <v>52985.214796356398</v>
      </c>
      <c r="I22" s="21">
        <f ca="1">IFERROR(INDIRECT("'"&amp;$B$2&amp;"'!"&amp;ADDRESS(MATCH($B22,INDIRECT("'"&amp;$B$2&amp;"'!$B$1:$B$1095"),0),MATCH(I$5,INDIRECT("'"&amp;$B$2&amp;"'!5:5"),0))),0)</f>
        <v>617</v>
      </c>
      <c r="J22" s="21">
        <f ca="1">IFERROR(INDIRECT("'"&amp;$B$2&amp;"'!"&amp;ADDRESS(MATCH($B22,INDIRECT("'"&amp;$B$2&amp;"'!$B$1:$B$1095"),0),MATCH(J$5,INDIRECT("'"&amp;$B$2&amp;"'!5:5"),0))),0)</f>
        <v>10934.647475223401</v>
      </c>
      <c r="K22" s="22">
        <f t="shared" ca="1" si="0"/>
        <v>473443.78728330764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4</v>
      </c>
      <c r="E23" s="21">
        <f ca="1">IFERROR(INDIRECT("'"&amp;$B$2&amp;"'!"&amp;ADDRESS(MATCH($B23,INDIRECT("'"&amp;$B$2&amp;"'!$B$1:$B$1095"),0),MATCH(E$5,INDIRECT("'"&amp;$B$2&amp;"'!5:5"),0))),0)</f>
        <v>39</v>
      </c>
      <c r="F23" s="21">
        <f ca="1">IFERROR(INDIRECT("'"&amp;$B$2&amp;"'!"&amp;ADDRESS(MATCH($B23,INDIRECT("'"&amp;$B$2&amp;"'!$B$1:$B$1095"),0),MATCH(F$5,INDIRECT("'"&amp;$B$2&amp;"'!5:5"),0))),0)</f>
        <v>18052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IFERROR(INDIRECT("'"&amp;$B$2&amp;"'!"&amp;ADDRESS(MATCH($B23,INDIRECT("'"&amp;$B$2&amp;"'!$B$1:$B$1095"),0),MATCH(H$5,INDIRECT("'"&amp;$B$2&amp;"'!5:5"),0))),0)</f>
        <v>4382</v>
      </c>
      <c r="I23" s="21">
        <f ca="1">IFERROR(INDIRECT("'"&amp;$B$2&amp;"'!"&amp;ADDRESS(MATCH($B23,INDIRECT("'"&amp;$B$2&amp;"'!$B$1:$B$1095"),0),MATCH(I$5,INDIRECT("'"&amp;$B$2&amp;"'!5:5"),0))),0)</f>
        <v>30</v>
      </c>
      <c r="J23" s="21">
        <f ca="1">IFERROR(INDIRECT("'"&amp;$B$2&amp;"'!"&amp;ADDRESS(MATCH($B23,INDIRECT("'"&amp;$B$2&amp;"'!$B$1:$B$1095"),0),MATCH(J$5,INDIRECT("'"&amp;$B$2&amp;"'!5:5"),0))),0)</f>
        <v>15</v>
      </c>
      <c r="K23" s="22">
        <f t="shared" ca="1" si="0"/>
        <v>22522</v>
      </c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96</v>
      </c>
      <c r="E24" s="21">
        <f ca="1">IFERROR(INDIRECT("'"&amp;$B$2&amp;"'!"&amp;ADDRESS(MATCH($B24,INDIRECT("'"&amp;$B$2&amp;"'!$B$1:$B$1095"),0),MATCH(E$5,INDIRECT("'"&amp;$B$2&amp;"'!5:5"),0))),0)</f>
        <v>369</v>
      </c>
      <c r="F24" s="21">
        <f ca="1">IFERROR(INDIRECT("'"&amp;$B$2&amp;"'!"&amp;ADDRESS(MATCH($B24,INDIRECT("'"&amp;$B$2&amp;"'!$B$1:$B$1095"),0),MATCH(F$5,INDIRECT("'"&amp;$B$2&amp;"'!5:5"),0))),0)</f>
        <v>231794</v>
      </c>
      <c r="G24" s="21">
        <f ca="1">IFERROR(INDIRECT("'"&amp;$B$2&amp;"'!"&amp;ADDRESS(MATCH($B24,INDIRECT("'"&amp;$B$2&amp;"'!$B$1:$B$1095"),0),MATCH(G$5,INDIRECT("'"&amp;$B$2&amp;"'!5:5"),0))),0)</f>
        <v>1</v>
      </c>
      <c r="H24" s="21">
        <f ca="1">IFERROR(INDIRECT("'"&amp;$B$2&amp;"'!"&amp;ADDRESS(MATCH($B24,INDIRECT("'"&amp;$B$2&amp;"'!$B$1:$B$1095"),0),MATCH(H$5,INDIRECT("'"&amp;$B$2&amp;"'!5:5"),0))),0)</f>
        <v>28475</v>
      </c>
      <c r="I24" s="21">
        <f ca="1">IFERROR(INDIRECT("'"&amp;$B$2&amp;"'!"&amp;ADDRESS(MATCH($B24,INDIRECT("'"&amp;$B$2&amp;"'!$B$1:$B$1095"),0),MATCH(I$5,INDIRECT("'"&amp;$B$2&amp;"'!5:5"),0))),0)</f>
        <v>13</v>
      </c>
      <c r="J24" s="21">
        <f ca="1">IFERROR(INDIRECT("'"&amp;$B$2&amp;"'!"&amp;ADDRESS(MATCH($B24,INDIRECT("'"&amp;$B$2&amp;"'!$B$1:$B$1095"),0),MATCH(J$5,INDIRECT("'"&amp;$B$2&amp;"'!5:5"),0))),0)</f>
        <v>4584</v>
      </c>
      <c r="K24" s="22">
        <f t="shared" ca="1" si="0"/>
        <v>265332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1</v>
      </c>
      <c r="E25" s="21">
        <f ca="1">IFERROR(INDIRECT("'"&amp;$B$2&amp;"'!"&amp;ADDRESS(MATCH($B25,INDIRECT("'"&amp;$B$2&amp;"'!$B$1:$B$1095"),0),MATCH(E$5,INDIRECT("'"&amp;$B$2&amp;"'!5:5"),0))),0)</f>
        <v>2</v>
      </c>
      <c r="F25" s="21">
        <f ca="1">IFERROR(INDIRECT("'"&amp;$B$2&amp;"'!"&amp;ADDRESS(MATCH($B25,INDIRECT("'"&amp;$B$2&amp;"'!$B$1:$B$1095"),0),MATCH(F$5,INDIRECT("'"&amp;$B$2&amp;"'!5:5"),0))),0)</f>
        <v>2240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IFERROR(INDIRECT("'"&amp;$B$2&amp;"'!"&amp;ADDRESS(MATCH($B25,INDIRECT("'"&amp;$B$2&amp;"'!$B$1:$B$1095"),0),MATCH(H$5,INDIRECT("'"&amp;$B$2&amp;"'!5:5"),0))),0)</f>
        <v>1063</v>
      </c>
      <c r="I25" s="21">
        <f ca="1">IFERROR(INDIRECT("'"&amp;$B$2&amp;"'!"&amp;ADDRESS(MATCH($B25,INDIRECT("'"&amp;$B$2&amp;"'!$B$1:$B$1095"),0),MATCH(I$5,INDIRECT("'"&amp;$B$2&amp;"'!5:5"),0))),0)</f>
        <v>1</v>
      </c>
      <c r="J25" s="21">
        <f ca="1">IFERROR(INDIRECT("'"&amp;$B$2&amp;"'!"&amp;ADDRESS(MATCH($B25,INDIRECT("'"&amp;$B$2&amp;"'!$B$1:$B$1095"),0),MATCH(J$5,INDIRECT("'"&amp;$B$2&amp;"'!5:5"),0))),0)</f>
        <v>8</v>
      </c>
      <c r="K25" s="22">
        <f t="shared" ca="1" si="0"/>
        <v>3315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IFERROR(INDIRECT("'"&amp;$B$2&amp;"'!"&amp;ADDRESS(MATCH($B26,INDIRECT("'"&amp;$B$2&amp;"'!$B$1:$B$1095"),0),MATCH(E$5,INDIRECT("'"&amp;$B$2&amp;"'!5:5"),0))),0)</f>
        <v>2</v>
      </c>
      <c r="F26" s="21">
        <f ca="1">IFERROR(INDIRECT("'"&amp;$B$2&amp;"'!"&amp;ADDRESS(MATCH($B26,INDIRECT("'"&amp;$B$2&amp;"'!$B$1:$B$1095"),0),MATCH(F$5,INDIRECT("'"&amp;$B$2&amp;"'!5:5"),0))),0)</f>
        <v>312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IFERROR(INDIRECT("'"&amp;$B$2&amp;"'!"&amp;ADDRESS(MATCH($B26,INDIRECT("'"&amp;$B$2&amp;"'!$B$1:$B$1095"),0),MATCH(H$5,INDIRECT("'"&amp;$B$2&amp;"'!5:5"),0))),0)</f>
        <v>69</v>
      </c>
      <c r="I26" s="21">
        <f ca="1">IFERROR(INDIRECT("'"&amp;$B$2&amp;"'!"&amp;ADDRESS(MATCH($B26,INDIRECT("'"&amp;$B$2&amp;"'!$B$1:$B$1095"),0),MATCH(I$5,INDIRECT("'"&amp;$B$2&amp;"'!5:5"),0))),0)</f>
        <v>0</v>
      </c>
      <c r="J26" s="21">
        <f ca="1">IFERROR(INDIRECT("'"&amp;$B$2&amp;"'!"&amp;ADDRESS(MATCH($B26,INDIRECT("'"&amp;$B$2&amp;"'!$B$1:$B$1095"),0),MATCH(J$5,INDIRECT("'"&amp;$B$2&amp;"'!5:5"),0))),0)</f>
        <v>0</v>
      </c>
      <c r="K26" s="22">
        <f t="shared" ca="1" si="0"/>
        <v>383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4</v>
      </c>
      <c r="E27" s="21">
        <f ca="1">IFERROR(INDIRECT("'"&amp;$B$2&amp;"'!"&amp;ADDRESS(MATCH($B27,INDIRECT("'"&amp;$B$2&amp;"'!$B$1:$B$1095"),0),MATCH(E$5,INDIRECT("'"&amp;$B$2&amp;"'!5:5"),0))),0)</f>
        <v>89</v>
      </c>
      <c r="F27" s="21">
        <f ca="1">IFERROR(INDIRECT("'"&amp;$B$2&amp;"'!"&amp;ADDRESS(MATCH($B27,INDIRECT("'"&amp;$B$2&amp;"'!$B$1:$B$1095"),0),MATCH(F$5,INDIRECT("'"&amp;$B$2&amp;"'!5:5"),0))),0)</f>
        <v>11257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IFERROR(INDIRECT("'"&amp;$B$2&amp;"'!"&amp;ADDRESS(MATCH($B27,INDIRECT("'"&amp;$B$2&amp;"'!$B$1:$B$1095"),0),MATCH(H$5,INDIRECT("'"&amp;$B$2&amp;"'!5:5"),0))),0)</f>
        <v>3883</v>
      </c>
      <c r="I27" s="21">
        <f ca="1">IFERROR(INDIRECT("'"&amp;$B$2&amp;"'!"&amp;ADDRESS(MATCH($B27,INDIRECT("'"&amp;$B$2&amp;"'!$B$1:$B$1095"),0),MATCH(I$5,INDIRECT("'"&amp;$B$2&amp;"'!5:5"),0))),0)</f>
        <v>0</v>
      </c>
      <c r="J27" s="21">
        <f ca="1">IFERROR(INDIRECT("'"&amp;$B$2&amp;"'!"&amp;ADDRESS(MATCH($B27,INDIRECT("'"&amp;$B$2&amp;"'!$B$1:$B$1095"),0),MATCH(J$5,INDIRECT("'"&amp;$B$2&amp;"'!5:5"),0))),0)</f>
        <v>24</v>
      </c>
      <c r="K27" s="22">
        <f t="shared" ca="1" si="0"/>
        <v>15257</v>
      </c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IFERROR(INDIRECT("'"&amp;$B$2&amp;"'!"&amp;ADDRESS(MATCH($B28,INDIRECT("'"&amp;$B$2&amp;"'!$B$1:$B$1095"),0),MATCH(H$5,INDIRECT("'"&amp;$B$2&amp;"'!5:5"),0))),0)</f>
        <v>0</v>
      </c>
      <c r="I28" s="21">
        <f ca="1">IFERROR(INDIRECT("'"&amp;$B$2&amp;"'!"&amp;ADDRESS(MATCH($B28,INDIRECT("'"&amp;$B$2&amp;"'!$B$1:$B$1095"),0),MATCH(I$5,INDIRECT("'"&amp;$B$2&amp;"'!5:5"),0))),0)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2">
        <f t="shared" ca="1" si="0"/>
        <v>0</v>
      </c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IFERROR(INDIRECT("'"&amp;$B$2&amp;"'!"&amp;ADDRESS(MATCH($B29,INDIRECT("'"&amp;$B$2&amp;"'!$B$1:$B$1095"),0),MATCH(E$5,INDIRECT("'"&amp;$B$2&amp;"'!5:5"),0))),0)</f>
        <v>39</v>
      </c>
      <c r="F29" s="21">
        <f ca="1">IFERROR(INDIRECT("'"&amp;$B$2&amp;"'!"&amp;ADDRESS(MATCH($B29,INDIRECT("'"&amp;$B$2&amp;"'!$B$1:$B$1095"),0),MATCH(F$5,INDIRECT("'"&amp;$B$2&amp;"'!5:5"),0))),0)</f>
        <v>16704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IFERROR(INDIRECT("'"&amp;$B$2&amp;"'!"&amp;ADDRESS(MATCH($B29,INDIRECT("'"&amp;$B$2&amp;"'!$B$1:$B$1095"),0),MATCH(H$5,INDIRECT("'"&amp;$B$2&amp;"'!5:5"),0))),0)</f>
        <v>623</v>
      </c>
      <c r="I29" s="21">
        <f ca="1">IFERROR(INDIRECT("'"&amp;$B$2&amp;"'!"&amp;ADDRESS(MATCH($B29,INDIRECT("'"&amp;$B$2&amp;"'!$B$1:$B$1095"),0),MATCH(I$5,INDIRECT("'"&amp;$B$2&amp;"'!5:5"),0))),0)</f>
        <v>116</v>
      </c>
      <c r="J29" s="21">
        <f ca="1">IFERROR(INDIRECT("'"&amp;$B$2&amp;"'!"&amp;ADDRESS(MATCH($B29,INDIRECT("'"&amp;$B$2&amp;"'!$B$1:$B$1095"),0),MATCH(J$5,INDIRECT("'"&amp;$B$2&amp;"'!5:5"),0))),0)</f>
        <v>0</v>
      </c>
      <c r="K29" s="22">
        <f t="shared" ca="1" si="0"/>
        <v>17482</v>
      </c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IFERROR(INDIRECT("'"&amp;$B$2&amp;"'!"&amp;ADDRESS(MATCH($B30,INDIRECT("'"&amp;$B$2&amp;"'!$B$1:$B$1095"),0),MATCH(E$5,INDIRECT("'"&amp;$B$2&amp;"'!5:5"),0))),0)</f>
        <v>1668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IFERROR(INDIRECT("'"&amp;$B$2&amp;"'!"&amp;ADDRESS(MATCH($B30,INDIRECT("'"&amp;$B$2&amp;"'!$B$1:$B$1095"),0),MATCH(H$5,INDIRECT("'"&amp;$B$2&amp;"'!5:5"),0))),0)</f>
        <v>0</v>
      </c>
      <c r="I30" s="21">
        <f ca="1">IFERROR(INDIRECT("'"&amp;$B$2&amp;"'!"&amp;ADDRESS(MATCH($B30,INDIRECT("'"&amp;$B$2&amp;"'!$B$1:$B$1095"),0),MATCH(I$5,INDIRECT("'"&amp;$B$2&amp;"'!5:5"),0))),0)</f>
        <v>0</v>
      </c>
      <c r="J30" s="21">
        <f ca="1">IFERROR(INDIRECT("'"&amp;$B$2&amp;"'!"&amp;ADDRESS(MATCH($B30,INDIRECT("'"&amp;$B$2&amp;"'!$B$1:$B$1095"),0),MATCH(J$5,INDIRECT("'"&amp;$B$2&amp;"'!5:5"),0))),0)</f>
        <v>0</v>
      </c>
      <c r="K30" s="22">
        <f t="shared" ca="1" si="0"/>
        <v>1668</v>
      </c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IFERROR(INDIRECT("'"&amp;$B$2&amp;"'!"&amp;ADDRESS(MATCH($B31,INDIRECT("'"&amp;$B$2&amp;"'!$B$1:$B$1095"),0),MATCH(E$5,INDIRECT("'"&amp;$B$2&amp;"'!5:5"),0))),0)</f>
        <v>27</v>
      </c>
      <c r="F31" s="21">
        <f ca="1">IFERROR(INDIRECT("'"&amp;$B$2&amp;"'!"&amp;ADDRESS(MATCH($B31,INDIRECT("'"&amp;$B$2&amp;"'!$B$1:$B$1095"),0),MATCH(F$5,INDIRECT("'"&amp;$B$2&amp;"'!5:5"),0))),0)</f>
        <v>2016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IFERROR(INDIRECT("'"&amp;$B$2&amp;"'!"&amp;ADDRESS(MATCH($B31,INDIRECT("'"&amp;$B$2&amp;"'!$B$1:$B$1095"),0),MATCH(H$5,INDIRECT("'"&amp;$B$2&amp;"'!5:5"),0))),0)</f>
        <v>373</v>
      </c>
      <c r="I31" s="21">
        <f ca="1">IFERROR(INDIRECT("'"&amp;$B$2&amp;"'!"&amp;ADDRESS(MATCH($B31,INDIRECT("'"&amp;$B$2&amp;"'!$B$1:$B$1095"),0),MATCH(I$5,INDIRECT("'"&amp;$B$2&amp;"'!5:5"),0))),0)</f>
        <v>0</v>
      </c>
      <c r="J31" s="21">
        <f ca="1">IFERROR(INDIRECT("'"&amp;$B$2&amp;"'!"&amp;ADDRESS(MATCH($B31,INDIRECT("'"&amp;$B$2&amp;"'!$B$1:$B$1095"),0),MATCH(J$5,INDIRECT("'"&amp;$B$2&amp;"'!5:5"),0))),0)</f>
        <v>2</v>
      </c>
      <c r="K31" s="22">
        <f t="shared" ca="1" si="0"/>
        <v>2418</v>
      </c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3</v>
      </c>
      <c r="E32" s="21">
        <f ca="1">IFERROR(INDIRECT("'"&amp;$B$2&amp;"'!"&amp;ADDRESS(MATCH($B32,INDIRECT("'"&amp;$B$2&amp;"'!$B$1:$B$1095"),0),MATCH(E$5,INDIRECT("'"&amp;$B$2&amp;"'!5:5"),0))),0)</f>
        <v>110.03561643835616</v>
      </c>
      <c r="F32" s="21">
        <f ca="1">IFERROR(INDIRECT("'"&amp;$B$2&amp;"'!"&amp;ADDRESS(MATCH($B32,INDIRECT("'"&amp;$B$2&amp;"'!$B$1:$B$1095"),0),MATCH(F$5,INDIRECT("'"&amp;$B$2&amp;"'!5:5"),0))),0)</f>
        <v>10019.098630136981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IFERROR(INDIRECT("'"&amp;$B$2&amp;"'!"&amp;ADDRESS(MATCH($B32,INDIRECT("'"&amp;$B$2&amp;"'!$B$1:$B$1095"),0),MATCH(H$5,INDIRECT("'"&amp;$B$2&amp;"'!5:5"),0))),0)</f>
        <v>2640.7643835616432</v>
      </c>
      <c r="I32" s="21">
        <f ca="1">IFERROR(INDIRECT("'"&amp;$B$2&amp;"'!"&amp;ADDRESS(MATCH($B32,INDIRECT("'"&amp;$B$2&amp;"'!$B$1:$B$1095"),0),MATCH(I$5,INDIRECT("'"&amp;$B$2&amp;"'!5:5"),0))),0)</f>
        <v>0</v>
      </c>
      <c r="J32" s="21">
        <f ca="1">IFERROR(INDIRECT("'"&amp;$B$2&amp;"'!"&amp;ADDRESS(MATCH($B32,INDIRECT("'"&amp;$B$2&amp;"'!$B$1:$B$1095"),0),MATCH(J$5,INDIRECT("'"&amp;$B$2&amp;"'!5:5"),0))),0)</f>
        <v>10.134246575342466</v>
      </c>
      <c r="K32" s="22">
        <f t="shared" ca="1" si="0"/>
        <v>12783.032876712323</v>
      </c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1</v>
      </c>
      <c r="E33" s="21">
        <f ca="1">IFERROR(INDIRECT("'"&amp;$B$2&amp;"'!"&amp;ADDRESS(MATCH($B33,INDIRECT("'"&amp;$B$2&amp;"'!$B$1:$B$1095"),0),MATCH(E$5,INDIRECT("'"&amp;$B$2&amp;"'!5:5"),0))),0)</f>
        <v>1</v>
      </c>
      <c r="F33" s="21">
        <f ca="1">IFERROR(INDIRECT("'"&amp;$B$2&amp;"'!"&amp;ADDRESS(MATCH($B33,INDIRECT("'"&amp;$B$2&amp;"'!$B$1:$B$1095"),0),MATCH(F$5,INDIRECT("'"&amp;$B$2&amp;"'!5:5"),0))),0)</f>
        <v>-12.769863013698625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IFERROR(INDIRECT("'"&amp;$B$2&amp;"'!"&amp;ADDRESS(MATCH($B33,INDIRECT("'"&amp;$B$2&amp;"'!$B$1:$B$1095"),0),MATCH(H$5,INDIRECT("'"&amp;$B$2&amp;"'!5:5"),0))),0)</f>
        <v>243.65479452054797</v>
      </c>
      <c r="I33" s="21">
        <f ca="1">IFERROR(INDIRECT("'"&amp;$B$2&amp;"'!"&amp;ADDRESS(MATCH($B33,INDIRECT("'"&amp;$B$2&amp;"'!$B$1:$B$1095"),0),MATCH(I$5,INDIRECT("'"&amp;$B$2&amp;"'!5:5"),0))),0)</f>
        <v>0</v>
      </c>
      <c r="J33" s="21">
        <f ca="1">IFERROR(INDIRECT("'"&amp;$B$2&amp;"'!"&amp;ADDRESS(MATCH($B33,INDIRECT("'"&amp;$B$2&amp;"'!$B$1:$B$1095"),0),MATCH(J$5,INDIRECT("'"&amp;$B$2&amp;"'!5:5"),0))),0)</f>
        <v>0</v>
      </c>
      <c r="K33" s="22">
        <f t="shared" ca="1" si="0"/>
        <v>232.88493150684934</v>
      </c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IFERROR(INDIRECT("'"&amp;$B$2&amp;"'!"&amp;ADDRESS(MATCH($B34,INDIRECT("'"&amp;$B$2&amp;"'!$B$1:$B$1095"),0),MATCH(E$5,INDIRECT("'"&amp;$B$2&amp;"'!5:5"),0))),0)</f>
        <v>0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IFERROR(INDIRECT("'"&amp;$B$2&amp;"'!"&amp;ADDRESS(MATCH($B34,INDIRECT("'"&amp;$B$2&amp;"'!$B$1:$B$1095"),0),MATCH(H$5,INDIRECT("'"&amp;$B$2&amp;"'!5:5"),0))),0)</f>
        <v>0</v>
      </c>
      <c r="I34" s="21">
        <f ca="1">IFERROR(INDIRECT("'"&amp;$B$2&amp;"'!"&amp;ADDRESS(MATCH($B34,INDIRECT("'"&amp;$B$2&amp;"'!$B$1:$B$1095"),0),MATCH(I$5,INDIRECT("'"&amp;$B$2&amp;"'!5:5"),0))),0)</f>
        <v>0</v>
      </c>
      <c r="J34" s="21">
        <f ca="1">IFERROR(INDIRECT("'"&amp;$B$2&amp;"'!"&amp;ADDRESS(MATCH($B34,INDIRECT("'"&amp;$B$2&amp;"'!$B$1:$B$1095"),0),MATCH(J$5,INDIRECT("'"&amp;$B$2&amp;"'!5:5"),0))),0)</f>
        <v>0</v>
      </c>
      <c r="K34" s="22">
        <f t="shared" ca="1" si="0"/>
        <v>0</v>
      </c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IFERROR(INDIRECT("'"&amp;$B$2&amp;"'!"&amp;ADDRESS(MATCH($B35,INDIRECT("'"&amp;$B$2&amp;"'!$B$1:$B$1095"),0),MATCH(E$5,INDIRECT("'"&amp;$B$2&amp;"'!5:5"),0))),0)</f>
        <v>0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IFERROR(INDIRECT("'"&amp;$B$2&amp;"'!"&amp;ADDRESS(MATCH($B35,INDIRECT("'"&amp;$B$2&amp;"'!$B$1:$B$1095"),0),MATCH(H$5,INDIRECT("'"&amp;$B$2&amp;"'!5:5"),0))),0)</f>
        <v>0</v>
      </c>
      <c r="I35" s="21">
        <f ca="1">IFERROR(INDIRECT("'"&amp;$B$2&amp;"'!"&amp;ADDRESS(MATCH($B35,INDIRECT("'"&amp;$B$2&amp;"'!$B$1:$B$1095"),0),MATCH(I$5,INDIRECT("'"&amp;$B$2&amp;"'!5:5"),0))),0)</f>
        <v>0</v>
      </c>
      <c r="J35" s="21">
        <f ca="1">IFERROR(INDIRECT("'"&amp;$B$2&amp;"'!"&amp;ADDRESS(MATCH($B35,INDIRECT("'"&amp;$B$2&amp;"'!$B$1:$B$1095"),0),MATCH(J$5,INDIRECT("'"&amp;$B$2&amp;"'!5:5"),0))),0)</f>
        <v>0</v>
      </c>
      <c r="K35" s="22">
        <f t="shared" ca="1" si="0"/>
        <v>0</v>
      </c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2">
        <f t="shared" ca="1" si="0"/>
        <v>0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IFERROR(INDIRECT("'"&amp;$B$2&amp;"'!"&amp;ADDRESS(MATCH($B37,INDIRECT("'"&amp;$B$2&amp;"'!$B$1:$B$1095"),0),MATCH(E$5,INDIRECT("'"&amp;$B$2&amp;"'!5:5"),0))),0)</f>
        <v>1</v>
      </c>
      <c r="F37" s="21">
        <f ca="1">IFERROR(INDIRECT("'"&amp;$B$2&amp;"'!"&amp;ADDRESS(MATCH($B37,INDIRECT("'"&amp;$B$2&amp;"'!$B$1:$B$1095"),0),MATCH(F$5,INDIRECT("'"&amp;$B$2&amp;"'!5:5"),0))),0)</f>
        <v>939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IFERROR(INDIRECT("'"&amp;$B$2&amp;"'!"&amp;ADDRESS(MATCH($B37,INDIRECT("'"&amp;$B$2&amp;"'!$B$1:$B$1095"),0),MATCH(H$5,INDIRECT("'"&amp;$B$2&amp;"'!5:5"),0))),0)</f>
        <v>49</v>
      </c>
      <c r="I37" s="21">
        <f ca="1">IFERROR(INDIRECT("'"&amp;$B$2&amp;"'!"&amp;ADDRESS(MATCH($B37,INDIRECT("'"&amp;$B$2&amp;"'!$B$1:$B$1095"),0),MATCH(I$5,INDIRECT("'"&amp;$B$2&amp;"'!5:5"),0))),0)</f>
        <v>0</v>
      </c>
      <c r="J37" s="21">
        <f ca="1">IFERROR(INDIRECT("'"&amp;$B$2&amp;"'!"&amp;ADDRESS(MATCH($B37,INDIRECT("'"&amp;$B$2&amp;"'!$B$1:$B$1095"),0),MATCH(J$5,INDIRECT("'"&amp;$B$2&amp;"'!5:5"),0))),0)</f>
        <v>0</v>
      </c>
      <c r="K37" s="22">
        <f t="shared" ca="1" si="0"/>
        <v>989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IFERROR(INDIRECT("'"&amp;$B$2&amp;"'!"&amp;ADDRESS(MATCH($B38,INDIRECT("'"&amp;$B$2&amp;"'!$B$1:$B$1095"),0),MATCH(H$5,INDIRECT("'"&amp;$B$2&amp;"'!5:5"),0))),0)</f>
        <v>0</v>
      </c>
      <c r="I38" s="21">
        <f ca="1">IFERROR(INDIRECT("'"&amp;$B$2&amp;"'!"&amp;ADDRESS(MATCH($B38,INDIRECT("'"&amp;$B$2&amp;"'!$B$1:$B$1095"),0),MATCH(I$5,INDIRECT("'"&amp;$B$2&amp;"'!5:5"),0))),0)</f>
        <v>0</v>
      </c>
      <c r="J38" s="21">
        <f ca="1">IFERROR(INDIRECT("'"&amp;$B$2&amp;"'!"&amp;ADDRESS(MATCH($B38,INDIRECT("'"&amp;$B$2&amp;"'!$B$1:$B$1095"),0),MATCH(J$5,INDIRECT("'"&amp;$B$2&amp;"'!5:5"),0))),0)</f>
        <v>0</v>
      </c>
      <c r="K38" s="22">
        <f t="shared" ca="1" si="0"/>
        <v>0</v>
      </c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IFERROR(INDIRECT("'"&amp;$B$2&amp;"'!"&amp;ADDRESS(MATCH($B39,INDIRECT("'"&amp;$B$2&amp;"'!$B$1:$B$1095"),0),MATCH(E$5,INDIRECT("'"&amp;$B$2&amp;"'!5:5"),0))),0)</f>
        <v>7</v>
      </c>
      <c r="F39" s="21">
        <f ca="1">IFERROR(INDIRECT("'"&amp;$B$2&amp;"'!"&amp;ADDRESS(MATCH($B39,INDIRECT("'"&amp;$B$2&amp;"'!$B$1:$B$1095"),0),MATCH(F$5,INDIRECT("'"&amp;$B$2&amp;"'!5:5"),0))),0)</f>
        <v>2478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IFERROR(INDIRECT("'"&amp;$B$2&amp;"'!"&amp;ADDRESS(MATCH($B39,INDIRECT("'"&amp;$B$2&amp;"'!$B$1:$B$1095"),0),MATCH(H$5,INDIRECT("'"&amp;$B$2&amp;"'!5:5"),0))),0)</f>
        <v>714</v>
      </c>
      <c r="I39" s="21">
        <f ca="1">IFERROR(INDIRECT("'"&amp;$B$2&amp;"'!"&amp;ADDRESS(MATCH($B39,INDIRECT("'"&amp;$B$2&amp;"'!$B$1:$B$1095"),0),MATCH(I$5,INDIRECT("'"&amp;$B$2&amp;"'!5:5"),0))),0)</f>
        <v>0</v>
      </c>
      <c r="J39" s="21">
        <f ca="1">IFERROR(INDIRECT("'"&amp;$B$2&amp;"'!"&amp;ADDRESS(MATCH($B39,INDIRECT("'"&amp;$B$2&amp;"'!$B$1:$B$1095"),0),MATCH(J$5,INDIRECT("'"&amp;$B$2&amp;"'!5:5"),0))),0)</f>
        <v>8</v>
      </c>
      <c r="K39" s="22">
        <f t="shared" ca="1" si="0"/>
        <v>3207</v>
      </c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IFERROR(INDIRECT("'"&amp;$B$2&amp;"'!"&amp;ADDRESS(MATCH($B40,INDIRECT("'"&amp;$B$2&amp;"'!$B$1:$B$1095"),0),MATCH(H$5,INDIRECT("'"&amp;$B$2&amp;"'!5:5"),0))),0)</f>
        <v>0</v>
      </c>
      <c r="I40" s="21">
        <f ca="1">IFERROR(INDIRECT("'"&amp;$B$2&amp;"'!"&amp;ADDRESS(MATCH($B40,INDIRECT("'"&amp;$B$2&amp;"'!$B$1:$B$1095"),0),MATCH(I$5,INDIRECT("'"&amp;$B$2&amp;"'!5:5"),0))),0)</f>
        <v>0</v>
      </c>
      <c r="J40" s="21">
        <f ca="1">IFERROR(INDIRECT("'"&amp;$B$2&amp;"'!"&amp;ADDRESS(MATCH($B40,INDIRECT("'"&amp;$B$2&amp;"'!$B$1:$B$1095"),0),MATCH(J$5,INDIRECT("'"&amp;$B$2&amp;"'!5:5"),0))),0)</f>
        <v>0</v>
      </c>
      <c r="K40" s="22">
        <f t="shared" ca="1" si="0"/>
        <v>0</v>
      </c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2">
        <f t="shared" ca="1" si="0"/>
        <v>0</v>
      </c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1</v>
      </c>
      <c r="E42" s="21">
        <f ca="1">IFERROR(INDIRECT("'"&amp;$B$2&amp;"'!"&amp;ADDRESS(MATCH($B42,INDIRECT("'"&amp;$B$2&amp;"'!$B$1:$B$1095"),0),MATCH(E$5,INDIRECT("'"&amp;$B$2&amp;"'!5:5"),0))),0)</f>
        <v>23.202739726027396</v>
      </c>
      <c r="F42" s="21">
        <f ca="1">IFERROR(INDIRECT("'"&amp;$B$2&amp;"'!"&amp;ADDRESS(MATCH($B42,INDIRECT("'"&amp;$B$2&amp;"'!$B$1:$B$1095"),0),MATCH(F$5,INDIRECT("'"&amp;$B$2&amp;"'!5:5"),0))),0)</f>
        <v>6149.5808219178125</v>
      </c>
      <c r="G42" s="21">
        <f ca="1">IFERROR(INDIRECT("'"&amp;$B$2&amp;"'!"&amp;ADDRESS(MATCH($B42,INDIRECT("'"&amp;$B$2&amp;"'!$B$1:$B$1095"),0),MATCH(G$5,INDIRECT("'"&amp;$B$2&amp;"'!5:5"),0))),0)</f>
        <v>2</v>
      </c>
      <c r="H42" s="21">
        <f ca="1">IFERROR(INDIRECT("'"&amp;$B$2&amp;"'!"&amp;ADDRESS(MATCH($B42,INDIRECT("'"&amp;$B$2&amp;"'!$B$1:$B$1095"),0),MATCH(H$5,INDIRECT("'"&amp;$B$2&amp;"'!5:5"),0))),0)</f>
        <v>282.33150684931502</v>
      </c>
      <c r="I42" s="21">
        <f ca="1">IFERROR(INDIRECT("'"&amp;$B$2&amp;"'!"&amp;ADDRESS(MATCH($B42,INDIRECT("'"&amp;$B$2&amp;"'!$B$1:$B$1095"),0),MATCH(I$5,INDIRECT("'"&amp;$B$2&amp;"'!5:5"),0))),0)</f>
        <v>2</v>
      </c>
      <c r="J42" s="21">
        <f ca="1">IFERROR(INDIRECT("'"&amp;$B$2&amp;"'!"&amp;ADDRESS(MATCH($B42,INDIRECT("'"&amp;$B$2&amp;"'!$B$1:$B$1095"),0),MATCH(J$5,INDIRECT("'"&amp;$B$2&amp;"'!5:5"),0))),0)</f>
        <v>61</v>
      </c>
      <c r="K42" s="22">
        <f t="shared" ca="1" si="0"/>
        <v>6521.1150684931545</v>
      </c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2</v>
      </c>
      <c r="F43" s="21">
        <f ca="1">IFERROR(INDIRECT("'"&amp;$B$2&amp;"'!"&amp;ADDRESS(MATCH($B43,INDIRECT("'"&amp;$B$2&amp;"'!$B$1:$B$1095"),0),MATCH(F$5,INDIRECT("'"&amp;$B$2&amp;"'!5:5"),0))),0)</f>
        <v>2097.8136986301374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IFERROR(INDIRECT("'"&amp;$B$2&amp;"'!"&amp;ADDRESS(MATCH($B43,INDIRECT("'"&amp;$B$2&amp;"'!$B$1:$B$1095"),0),MATCH(H$5,INDIRECT("'"&amp;$B$2&amp;"'!5:5"),0))),0)</f>
        <v>1438.1698630136987</v>
      </c>
      <c r="I43" s="21">
        <f ca="1">IFERROR(INDIRECT("'"&amp;$B$2&amp;"'!"&amp;ADDRESS(MATCH($B43,INDIRECT("'"&amp;$B$2&amp;"'!$B$1:$B$1095"),0),MATCH(I$5,INDIRECT("'"&amp;$B$2&amp;"'!5:5"),0))),0)</f>
        <v>0</v>
      </c>
      <c r="J43" s="21">
        <f ca="1">IFERROR(INDIRECT("'"&amp;$B$2&amp;"'!"&amp;ADDRESS(MATCH($B43,INDIRECT("'"&amp;$B$2&amp;"'!$B$1:$B$1095"),0),MATCH(J$5,INDIRECT("'"&amp;$B$2&amp;"'!5:5"),0))),0)</f>
        <v>2</v>
      </c>
      <c r="K43" s="22">
        <f t="shared" ca="1" si="0"/>
        <v>3539.9835616438359</v>
      </c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2">
        <f t="shared" ca="1" si="0"/>
        <v>0</v>
      </c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IFERROR(INDIRECT("'"&amp;$B$2&amp;"'!"&amp;ADDRESS(MATCH($B45,INDIRECT("'"&amp;$B$2&amp;"'!$B$1:$B$1095"),0),MATCH(E$5,INDIRECT("'"&amp;$B$2&amp;"'!5:5"),0))),0)</f>
        <v>0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IFERROR(INDIRECT("'"&amp;$B$2&amp;"'!"&amp;ADDRESS(MATCH($B45,INDIRECT("'"&amp;$B$2&amp;"'!$B$1:$B$1095"),0),MATCH(H$5,INDIRECT("'"&amp;$B$2&amp;"'!5:5"),0))),0)</f>
        <v>0</v>
      </c>
      <c r="I45" s="21">
        <f ca="1">IFERROR(INDIRECT("'"&amp;$B$2&amp;"'!"&amp;ADDRESS(MATCH($B45,INDIRECT("'"&amp;$B$2&amp;"'!$B$1:$B$1095"),0),MATCH(I$5,INDIRECT("'"&amp;$B$2&amp;"'!5:5"),0))),0)</f>
        <v>0</v>
      </c>
      <c r="J45" s="21">
        <f ca="1">IFERROR(INDIRECT("'"&amp;$B$2&amp;"'!"&amp;ADDRESS(MATCH($B45,INDIRECT("'"&amp;$B$2&amp;"'!$B$1:$B$1095"),0),MATCH(J$5,INDIRECT("'"&amp;$B$2&amp;"'!5:5"),0))),0)</f>
        <v>0</v>
      </c>
      <c r="K45" s="22">
        <f t="shared" ca="1" si="0"/>
        <v>0</v>
      </c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IFERROR(INDIRECT("'"&amp;$B$2&amp;"'!"&amp;ADDRESS(MATCH($B46,INDIRECT("'"&amp;$B$2&amp;"'!$B$1:$B$1095"),0),MATCH(H$5,INDIRECT("'"&amp;$B$2&amp;"'!5:5"),0))),0)</f>
        <v>0</v>
      </c>
      <c r="I46" s="21">
        <f ca="1">IFERROR(INDIRECT("'"&amp;$B$2&amp;"'!"&amp;ADDRESS(MATCH($B46,INDIRECT("'"&amp;$B$2&amp;"'!$B$1:$B$1095"),0),MATCH(I$5,INDIRECT("'"&amp;$B$2&amp;"'!5:5"),0))),0)</f>
        <v>0</v>
      </c>
      <c r="J46" s="21">
        <f ca="1">IFERROR(INDIRECT("'"&amp;$B$2&amp;"'!"&amp;ADDRESS(MATCH($B46,INDIRECT("'"&amp;$B$2&amp;"'!$B$1:$B$1095"),0),MATCH(J$5,INDIRECT("'"&amp;$B$2&amp;"'!5:5"),0))),0)</f>
        <v>0</v>
      </c>
      <c r="K46" s="22">
        <f t="shared" ca="1" si="0"/>
        <v>0</v>
      </c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IFERROR(INDIRECT("'"&amp;$B$2&amp;"'!"&amp;ADDRESS(MATCH($B47,INDIRECT("'"&amp;$B$2&amp;"'!$B$1:$B$1095"),0),MATCH(H$5,INDIRECT("'"&amp;$B$2&amp;"'!5:5"),0))),0)</f>
        <v>0</v>
      </c>
      <c r="I47" s="21">
        <f ca="1">IFERROR(INDIRECT("'"&amp;$B$2&amp;"'!"&amp;ADDRESS(MATCH($B47,INDIRECT("'"&amp;$B$2&amp;"'!$B$1:$B$1095"),0),MATCH(I$5,INDIRECT("'"&amp;$B$2&amp;"'!5:5"),0))),0)</f>
        <v>0</v>
      </c>
      <c r="J47" s="21">
        <f ca="1">IFERROR(INDIRECT("'"&amp;$B$2&amp;"'!"&amp;ADDRESS(MATCH($B47,INDIRECT("'"&amp;$B$2&amp;"'!$B$1:$B$1095"),0),MATCH(J$5,INDIRECT("'"&amp;$B$2&amp;"'!5:5"),0))),0)</f>
        <v>0</v>
      </c>
      <c r="K47" s="22">
        <f t="shared" ca="1" si="0"/>
        <v>0</v>
      </c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2">
        <f t="shared" ca="1" si="0"/>
        <v>0</v>
      </c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3</v>
      </c>
      <c r="E49" s="21">
        <f ca="1">IFERROR(INDIRECT("'"&amp;$B$2&amp;"'!"&amp;ADDRESS(MATCH($B49,INDIRECT("'"&amp;$B$2&amp;"'!$B$1:$B$1095"),0),MATCH(E$5,INDIRECT("'"&amp;$B$2&amp;"'!5:5"),0))),0)</f>
        <v>9</v>
      </c>
      <c r="F49" s="21">
        <f ca="1">IFERROR(INDIRECT("'"&amp;$B$2&amp;"'!"&amp;ADDRESS(MATCH($B49,INDIRECT("'"&amp;$B$2&amp;"'!$B$1:$B$1095"),0),MATCH(F$5,INDIRECT("'"&amp;$B$2&amp;"'!5:5"),0))),0)</f>
        <v>2965.6402605645198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IFERROR(INDIRECT("'"&amp;$B$2&amp;"'!"&amp;ADDRESS(MATCH($B49,INDIRECT("'"&amp;$B$2&amp;"'!$B$1:$B$1095"),0),MATCH(H$5,INDIRECT("'"&amp;$B$2&amp;"'!5:5"),0))),0)</f>
        <v>929.92118422037595</v>
      </c>
      <c r="I49" s="21">
        <f ca="1">IFERROR(INDIRECT("'"&amp;$B$2&amp;"'!"&amp;ADDRESS(MATCH($B49,INDIRECT("'"&amp;$B$2&amp;"'!$B$1:$B$1095"),0),MATCH(I$5,INDIRECT("'"&amp;$B$2&amp;"'!5:5"),0))),0)</f>
        <v>6</v>
      </c>
      <c r="J49" s="21">
        <f ca="1">IFERROR(INDIRECT("'"&amp;$B$2&amp;"'!"&amp;ADDRESS(MATCH($B49,INDIRECT("'"&amp;$B$2&amp;"'!$B$1:$B$1095"),0),MATCH(J$5,INDIRECT("'"&amp;$B$2&amp;"'!5:5"),0))),0)</f>
        <v>18</v>
      </c>
      <c r="K49" s="22">
        <f t="shared" ca="1" si="0"/>
        <v>3931.5614447848957</v>
      </c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IFERROR(INDIRECT("'"&amp;$B$2&amp;"'!"&amp;ADDRESS(MATCH($B50,INDIRECT("'"&amp;$B$2&amp;"'!$B$1:$B$1095"),0),MATCH(H$5,INDIRECT("'"&amp;$B$2&amp;"'!5:5"),0))),0)</f>
        <v>0</v>
      </c>
      <c r="I50" s="21">
        <f ca="1">IFERROR(INDIRECT("'"&amp;$B$2&amp;"'!"&amp;ADDRESS(MATCH($B50,INDIRECT("'"&amp;$B$2&amp;"'!$B$1:$B$1095"),0),MATCH(I$5,INDIRECT("'"&amp;$B$2&amp;"'!5:5"),0))),0)</f>
        <v>0</v>
      </c>
      <c r="J50" s="21">
        <f ca="1">IFERROR(INDIRECT("'"&amp;$B$2&amp;"'!"&amp;ADDRESS(MATCH($B50,INDIRECT("'"&amp;$B$2&amp;"'!$B$1:$B$1095"),0),MATCH(J$5,INDIRECT("'"&amp;$B$2&amp;"'!5:5"),0))),0)</f>
        <v>0</v>
      </c>
      <c r="K50" s="22">
        <f t="shared" ca="1" si="0"/>
        <v>0</v>
      </c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IFERROR(INDIRECT("'"&amp;$B$2&amp;"'!"&amp;ADDRESS(MATCH($B51,INDIRECT("'"&amp;$B$2&amp;"'!$B$1:$B$1095"),0),MATCH(H$5,INDIRECT("'"&amp;$B$2&amp;"'!5:5"),0))),0)</f>
        <v>0</v>
      </c>
      <c r="I51" s="21">
        <f ca="1">IFERROR(INDIRECT("'"&amp;$B$2&amp;"'!"&amp;ADDRESS(MATCH($B51,INDIRECT("'"&amp;$B$2&amp;"'!$B$1:$B$1095"),0),MATCH(I$5,INDIRECT("'"&amp;$B$2&amp;"'!5:5"),0))),0)</f>
        <v>0</v>
      </c>
      <c r="J51" s="21">
        <f ca="1">IFERROR(INDIRECT("'"&amp;$B$2&amp;"'!"&amp;ADDRESS(MATCH($B51,INDIRECT("'"&amp;$B$2&amp;"'!$B$1:$B$1095"),0),MATCH(J$5,INDIRECT("'"&amp;$B$2&amp;"'!5:5"),0))),0)</f>
        <v>0</v>
      </c>
      <c r="K51" s="22">
        <f t="shared" ca="1" si="0"/>
        <v>0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IFERROR(INDIRECT("'"&amp;$B$2&amp;"'!"&amp;ADDRESS(MATCH($B52,INDIRECT("'"&amp;$B$2&amp;"'!$B$1:$B$1095"),0),MATCH(H$5,INDIRECT("'"&amp;$B$2&amp;"'!5:5"),0))),0)</f>
        <v>0</v>
      </c>
      <c r="I52" s="21">
        <f ca="1">IFERROR(INDIRECT("'"&amp;$B$2&amp;"'!"&amp;ADDRESS(MATCH($B52,INDIRECT("'"&amp;$B$2&amp;"'!$B$1:$B$1095"),0),MATCH(I$5,INDIRECT("'"&amp;$B$2&amp;"'!5:5"),0))),0)</f>
        <v>0</v>
      </c>
      <c r="J52" s="21">
        <f ca="1">IFERROR(INDIRECT("'"&amp;$B$2&amp;"'!"&amp;ADDRESS(MATCH($B52,INDIRECT("'"&amp;$B$2&amp;"'!$B$1:$B$1095"),0),MATCH(J$5,INDIRECT("'"&amp;$B$2&amp;"'!5:5"),0))),0)</f>
        <v>0</v>
      </c>
      <c r="K52" s="22">
        <f t="shared" ref="K52" ca="1" si="1">+SUM(D52:J52)</f>
        <v>0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2">
        <f t="shared" ref="K53:K55" ca="1" si="2">+SUM(D53:J53)</f>
        <v>0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2">
        <f t="shared" ca="1" si="2"/>
        <v>0</v>
      </c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2">
        <f t="shared" ca="1" si="2"/>
        <v>0</v>
      </c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1">
        <f ca="1">IFERROR(INDIRECT("'"&amp;$B$2&amp;"'!"&amp;ADDRESS(MATCH($B56,INDIRECT("'"&amp;$B$2&amp;"'!$B$1:$B$1095"),0),MATCH(I$5,INDIRECT("'"&amp;$B$2&amp;"'!5:5"),0))),0)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2">
        <f t="shared" ca="1" si="0"/>
        <v>0</v>
      </c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2">
        <f t="shared" ca="1" si="0"/>
        <v>0</v>
      </c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IFERROR(INDIRECT("'"&amp;$B$2&amp;"'!"&amp;ADDRESS(MATCH($B58,INDIRECT("'"&amp;$B$2&amp;"'!$B$1:$B$1095"),0),MATCH(H$5,INDIRECT("'"&amp;$B$2&amp;"'!5:5"),0))),0)</f>
        <v>0</v>
      </c>
      <c r="I58" s="21">
        <f ca="1">IFERROR(INDIRECT("'"&amp;$B$2&amp;"'!"&amp;ADDRESS(MATCH($B58,INDIRECT("'"&amp;$B$2&amp;"'!$B$1:$B$1095"),0),MATCH(I$5,INDIRECT("'"&amp;$B$2&amp;"'!5:5"),0))),0)</f>
        <v>0</v>
      </c>
      <c r="J58" s="21">
        <f ca="1">IFERROR(INDIRECT("'"&amp;$B$2&amp;"'!"&amp;ADDRESS(MATCH($B58,INDIRECT("'"&amp;$B$2&amp;"'!$B$1:$B$1095"),0),MATCH(J$5,INDIRECT("'"&amp;$B$2&amp;"'!5:5"),0))),0)</f>
        <v>0</v>
      </c>
      <c r="K58" s="22">
        <f t="shared" ca="1" si="0"/>
        <v>0</v>
      </c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IFERROR(INDIRECT("'"&amp;$B$2&amp;"'!"&amp;ADDRESS(MATCH($B59,INDIRECT("'"&amp;$B$2&amp;"'!$B$1:$B$1095"),0),MATCH(H$5,INDIRECT("'"&amp;$B$2&amp;"'!5:5"),0))),0)</f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2">
        <f t="shared" ca="1" si="0"/>
        <v>0</v>
      </c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IFERROR(INDIRECT("'"&amp;$B$2&amp;"'!"&amp;ADDRESS(MATCH($B60,INDIRECT("'"&amp;$B$2&amp;"'!$B$1:$B$1095"),0),MATCH(H$5,INDIRECT("'"&amp;$B$2&amp;"'!5:5"),0))),0)</f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2">
        <f t="shared" ca="1" si="0"/>
        <v>0</v>
      </c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2">
        <f t="shared" ref="K61" ca="1" si="3">+SUM(D61:J61)</f>
        <v>0</v>
      </c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2">
        <f t="shared" ref="K62:K76" ca="1" si="4">+SUM(D62:J62)</f>
        <v>0</v>
      </c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IFERROR(INDIRECT("'"&amp;$B$2&amp;"'!"&amp;ADDRESS(MATCH($B63,INDIRECT("'"&amp;$B$2&amp;"'!$B$1:$B$1095"),0),MATCH(H$5,INDIRECT("'"&amp;$B$2&amp;"'!5:5"),0))),0)</f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2">
        <f t="shared" ca="1" si="4"/>
        <v>0</v>
      </c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IFERROR(INDIRECT("'"&amp;$B$2&amp;"'!"&amp;ADDRESS(MATCH($B64,INDIRECT("'"&amp;$B$2&amp;"'!$B$1:$B$1095"),0),MATCH(H$5,INDIRECT("'"&amp;$B$2&amp;"'!5:5"),0))),0)</f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2">
        <f t="shared" ca="1" si="4"/>
        <v>0</v>
      </c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IFERROR(INDIRECT("'"&amp;$B$2&amp;"'!"&amp;ADDRESS(MATCH($B65,INDIRECT("'"&amp;$B$2&amp;"'!$B$1:$B$1095"),0),MATCH(H$5,INDIRECT("'"&amp;$B$2&amp;"'!5:5"),0))),0)</f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2">
        <f t="shared" ca="1" si="4"/>
        <v>0</v>
      </c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IFERROR(INDIRECT("'"&amp;$B$2&amp;"'!"&amp;ADDRESS(MATCH($B66,INDIRECT("'"&amp;$B$2&amp;"'!$B$1:$B$1095"),0),MATCH(H$5,INDIRECT("'"&amp;$B$2&amp;"'!5:5"),0))),0)</f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2">
        <f t="shared" ca="1" si="4"/>
        <v>0</v>
      </c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IFERROR(INDIRECT("'"&amp;$B$2&amp;"'!"&amp;ADDRESS(MATCH($B67,INDIRECT("'"&amp;$B$2&amp;"'!$B$1:$B$1095"),0),MATCH(H$5,INDIRECT("'"&amp;$B$2&amp;"'!5:5"),0))),0)</f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2">
        <f t="shared" ca="1" si="4"/>
        <v>0</v>
      </c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IFERROR(INDIRECT("'"&amp;$B$2&amp;"'!"&amp;ADDRESS(MATCH($B68,INDIRECT("'"&amp;$B$2&amp;"'!$B$1:$B$1095"),0),MATCH(H$5,INDIRECT("'"&amp;$B$2&amp;"'!5:5"),0))),0)</f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2">
        <f t="shared" ca="1" si="4"/>
        <v>0</v>
      </c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IFERROR(INDIRECT("'"&amp;$B$2&amp;"'!"&amp;ADDRESS(MATCH($B69,INDIRECT("'"&amp;$B$2&amp;"'!$B$1:$B$1095"),0),MATCH(H$5,INDIRECT("'"&amp;$B$2&amp;"'!5:5"),0))),0)</f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2">
        <f t="shared" ca="1" si="4"/>
        <v>0</v>
      </c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IFERROR(INDIRECT("'"&amp;$B$2&amp;"'!"&amp;ADDRESS(MATCH($B70,INDIRECT("'"&amp;$B$2&amp;"'!$B$1:$B$1095"),0),MATCH(H$5,INDIRECT("'"&amp;$B$2&amp;"'!5:5"),0))),0)</f>
        <v>0</v>
      </c>
      <c r="I70" s="21">
        <f ca="1">IFERROR(INDIRECT("'"&amp;$B$2&amp;"'!"&amp;ADDRESS(MATCH($B70,INDIRECT("'"&amp;$B$2&amp;"'!$B$1:$B$1095"),0),MATCH(I$5,INDIRECT("'"&amp;$B$2&amp;"'!5:5"),0))),0)</f>
        <v>0</v>
      </c>
      <c r="J70" s="21">
        <f ca="1">IFERROR(INDIRECT("'"&amp;$B$2&amp;"'!"&amp;ADDRESS(MATCH($B70,INDIRECT("'"&amp;$B$2&amp;"'!$B$1:$B$1095"),0),MATCH(J$5,INDIRECT("'"&amp;$B$2&amp;"'!5:5"),0))),0)</f>
        <v>0</v>
      </c>
      <c r="K70" s="22">
        <f t="shared" ca="1" si="4"/>
        <v>0</v>
      </c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IFERROR(INDIRECT("'"&amp;$B$2&amp;"'!"&amp;ADDRESS(MATCH($B71,INDIRECT("'"&amp;$B$2&amp;"'!$B$1:$B$1095"),0),MATCH(H$5,INDIRECT("'"&amp;$B$2&amp;"'!5:5"),0))),0)</f>
        <v>0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0</v>
      </c>
      <c r="K71" s="22">
        <f t="shared" ca="1" si="4"/>
        <v>0</v>
      </c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IFERROR(INDIRECT("'"&amp;$B$2&amp;"'!"&amp;ADDRESS(MATCH($B72,INDIRECT("'"&amp;$B$2&amp;"'!$B$1:$B$1095"),0),MATCH(H$5,INDIRECT("'"&amp;$B$2&amp;"'!5:5"),0))),0)</f>
        <v>0</v>
      </c>
      <c r="I72" s="21">
        <f ca="1">IFERROR(INDIRECT("'"&amp;$B$2&amp;"'!"&amp;ADDRESS(MATCH($B72,INDIRECT("'"&amp;$B$2&amp;"'!$B$1:$B$1095"),0),MATCH(I$5,INDIRECT("'"&amp;$B$2&amp;"'!5:5"),0))),0)</f>
        <v>0</v>
      </c>
      <c r="J72" s="21">
        <f ca="1">IFERROR(INDIRECT("'"&amp;$B$2&amp;"'!"&amp;ADDRESS(MATCH($B72,INDIRECT("'"&amp;$B$2&amp;"'!$B$1:$B$1095"),0),MATCH(J$5,INDIRECT("'"&amp;$B$2&amp;"'!5:5"),0))),0)</f>
        <v>0</v>
      </c>
      <c r="K72" s="22">
        <f t="shared" ca="1" si="4"/>
        <v>0</v>
      </c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IFERROR(INDIRECT("'"&amp;$B$2&amp;"'!"&amp;ADDRESS(MATCH($B73,INDIRECT("'"&amp;$B$2&amp;"'!$B$1:$B$1095"),0),MATCH(H$5,INDIRECT("'"&amp;$B$2&amp;"'!5:5"),0))),0)</f>
        <v>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2">
        <f t="shared" ca="1" si="4"/>
        <v>0</v>
      </c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IFERROR(INDIRECT("'"&amp;$B$2&amp;"'!"&amp;ADDRESS(MATCH($B74,INDIRECT("'"&amp;$B$2&amp;"'!$B$1:$B$1095"),0),MATCH(H$5,INDIRECT("'"&amp;$B$2&amp;"'!5:5"),0))),0)</f>
        <v>0</v>
      </c>
      <c r="I74" s="21">
        <f ca="1">IFERROR(INDIRECT("'"&amp;$B$2&amp;"'!"&amp;ADDRESS(MATCH($B74,INDIRECT("'"&amp;$B$2&amp;"'!$B$1:$B$1095"),0),MATCH(I$5,INDIRECT("'"&amp;$B$2&amp;"'!5:5"),0))),0)</f>
        <v>0</v>
      </c>
      <c r="J74" s="21">
        <f ca="1">IFERROR(INDIRECT("'"&amp;$B$2&amp;"'!"&amp;ADDRESS(MATCH($B74,INDIRECT("'"&amp;$B$2&amp;"'!$B$1:$B$1095"),0),MATCH(J$5,INDIRECT("'"&amp;$B$2&amp;"'!5:5"),0))),0)</f>
        <v>0</v>
      </c>
      <c r="K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IFERROR(INDIRECT("'"&amp;$B$2&amp;"'!"&amp;ADDRESS(MATCH($B75,INDIRECT("'"&amp;$B$2&amp;"'!$B$1:$B$1095"),0),MATCH(H$5,INDIRECT("'"&amp;$B$2&amp;"'!5:5"),0))),0)</f>
        <v>0</v>
      </c>
      <c r="I75" s="21">
        <f ca="1">IFERROR(INDIRECT("'"&amp;$B$2&amp;"'!"&amp;ADDRESS(MATCH($B75,INDIRECT("'"&amp;$B$2&amp;"'!$B$1:$B$1095"),0),MATCH(I$5,INDIRECT("'"&amp;$B$2&amp;"'!5:5"),0))),0)</f>
        <v>0</v>
      </c>
      <c r="J75" s="21">
        <f ca="1">IFERROR(INDIRECT("'"&amp;$B$2&amp;"'!"&amp;ADDRESS(MATCH($B75,INDIRECT("'"&amp;$B$2&amp;"'!$B$1:$B$1095"),0),MATCH(J$5,INDIRECT("'"&amp;$B$2&amp;"'!5:5"),0))),0)</f>
        <v>0</v>
      </c>
      <c r="K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IFERROR(INDIRECT("'"&amp;$B$2&amp;"'!"&amp;ADDRESS(MATCH($B76,INDIRECT("'"&amp;$B$2&amp;"'!$B$1:$B$1095"),0),MATCH(H$5,INDIRECT("'"&amp;$B$2&amp;"'!5:5"),0))),0)</f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2">
        <f t="shared" ca="1" si="4"/>
        <v>0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K77" ca="1" si="5">SUMIF($C$7:$C$76,"HD",D$7:D$76)</f>
        <v>1595</v>
      </c>
      <c r="E77" s="56">
        <f t="shared" ca="1" si="5"/>
        <v>6035.0253621398369</v>
      </c>
      <c r="F77" s="56">
        <f t="shared" ca="1" si="5"/>
        <v>884341.84317406989</v>
      </c>
      <c r="G77" s="56">
        <f t="shared" ca="1" si="5"/>
        <v>63.01</v>
      </c>
      <c r="H77" s="56">
        <f t="shared" ca="1" si="5"/>
        <v>103420.89709052043</v>
      </c>
      <c r="I77" s="56">
        <f t="shared" ca="1" si="5"/>
        <v>852.15917809999996</v>
      </c>
      <c r="J77" s="56">
        <f t="shared" ca="1" si="5"/>
        <v>15889.794461524771</v>
      </c>
      <c r="K77" s="56">
        <f t="shared" ca="1" si="5"/>
        <v>1012197.7292663549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t="shared" ref="E78:K78" ca="1" si="6">SUMIF($C$7:$C$76,"H",E$7:E$76)+SUMIF($C$7:$C$76,"E",E$7:E$76)</f>
        <v>0</v>
      </c>
      <c r="F78" s="56">
        <f t="shared" ca="1" si="6"/>
        <v>0</v>
      </c>
      <c r="G78" s="56">
        <f t="shared" ca="1" si="6"/>
        <v>0</v>
      </c>
      <c r="H78" s="56">
        <f t="shared" ca="1" si="6"/>
        <v>0</v>
      </c>
      <c r="I78" s="56">
        <f t="shared" ca="1" si="6"/>
        <v>0</v>
      </c>
      <c r="J78" s="56">
        <f t="shared" ca="1" si="6"/>
        <v>0</v>
      </c>
      <c r="K78" s="56">
        <f t="shared" ca="1" si="6"/>
        <v>0</v>
      </c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K79" ca="1" si="7">D77+D78</f>
        <v>1595</v>
      </c>
      <c r="E79" s="56">
        <f t="shared" ca="1" si="7"/>
        <v>6035.0253621398369</v>
      </c>
      <c r="F79" s="56">
        <f t="shared" ca="1" si="7"/>
        <v>884341.84317406989</v>
      </c>
      <c r="G79" s="56">
        <f t="shared" ca="1" si="7"/>
        <v>63.01</v>
      </c>
      <c r="H79" s="56">
        <f t="shared" ca="1" si="7"/>
        <v>103420.89709052043</v>
      </c>
      <c r="I79" s="56">
        <f t="shared" ca="1" si="7"/>
        <v>852.15917809999996</v>
      </c>
      <c r="J79" s="56">
        <f t="shared" ca="1" si="7"/>
        <v>15889.794461524771</v>
      </c>
      <c r="K79" s="56">
        <f t="shared" ca="1" si="7"/>
        <v>1012197.7292663549</v>
      </c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8FE82134-DD34-4476-8CEF-6ABC692DD56C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1B16A-FB9C-4E48-9872-FC83B482ABB1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9" width="4" style="3" customWidth="1"/>
    <col min="10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283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765</v>
      </c>
      <c r="E5" s="63">
        <v>766</v>
      </c>
      <c r="F5" s="63">
        <v>767</v>
      </c>
      <c r="G5" s="63">
        <v>768</v>
      </c>
      <c r="H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56</v>
      </c>
      <c r="E6" s="66" t="s">
        <v>57</v>
      </c>
      <c r="F6" s="66" t="s">
        <v>58</v>
      </c>
      <c r="G6" s="66" t="s">
        <v>59</v>
      </c>
      <c r="H6" s="64" t="s">
        <v>284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2">
        <f t="shared" ref="H7:H60" ca="1" si="0">+SUM(D7:G7)</f>
        <v>0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34713</v>
      </c>
      <c r="E8" s="21">
        <f ca="1">IFERROR(INDIRECT("'"&amp;$B$2&amp;"'!"&amp;ADDRESS(MATCH($B8,INDIRECT("'"&amp;$B$2&amp;"'!$B$1:$B$1095"),0),MATCH(E$5,INDIRECT("'"&amp;$B$2&amp;"'!5:5"),0))),0)</f>
        <v>234</v>
      </c>
      <c r="F8" s="21">
        <f ca="1">IFERROR(INDIRECT("'"&amp;$B$2&amp;"'!"&amp;ADDRESS(MATCH($B8,INDIRECT("'"&amp;$B$2&amp;"'!$B$1:$B$1095"),0),MATCH(F$5,INDIRECT("'"&amp;$B$2&amp;"'!5:5"),0))),0)</f>
        <v>20</v>
      </c>
      <c r="G8" s="21">
        <f ca="1">IFERROR(INDIRECT("'"&amp;$B$2&amp;"'!"&amp;ADDRESS(MATCH($B8,INDIRECT("'"&amp;$B$2&amp;"'!$B$1:$B$1095"),0),MATCH(G$5,INDIRECT("'"&amp;$B$2&amp;"'!5:5"),0))),0)</f>
        <v>37094</v>
      </c>
      <c r="H8" s="22">
        <f t="shared" ca="1" si="0"/>
        <v>72061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15093.57</v>
      </c>
      <c r="E9" s="21">
        <f ca="1">IFERROR(INDIRECT("'"&amp;$B$2&amp;"'!"&amp;ADDRESS(MATCH($B9,INDIRECT("'"&amp;$B$2&amp;"'!$B$1:$B$1095"),0),MATCH(E$5,INDIRECT("'"&amp;$B$2&amp;"'!5:5"),0))),0)</f>
        <v>25</v>
      </c>
      <c r="F9" s="21">
        <f ca="1">IFERROR(INDIRECT("'"&amp;$B$2&amp;"'!"&amp;ADDRESS(MATCH($B9,INDIRECT("'"&amp;$B$2&amp;"'!$B$1:$B$1095"),0),MATCH(F$5,INDIRECT("'"&amp;$B$2&amp;"'!5:5"),0))),0)</f>
        <v>50</v>
      </c>
      <c r="G9" s="21">
        <f ca="1">IFERROR(INDIRECT("'"&amp;$B$2&amp;"'!"&amp;ADDRESS(MATCH($B9,INDIRECT("'"&amp;$B$2&amp;"'!$B$1:$B$1095"),0),MATCH(G$5,INDIRECT("'"&amp;$B$2&amp;"'!5:5"),0))),0)</f>
        <v>33999.050000000003</v>
      </c>
      <c r="H9" s="22">
        <f t="shared" ca="1" si="0"/>
        <v>49167.62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37905.463582182201</v>
      </c>
      <c r="E10" s="21">
        <f ca="1">IFERROR(INDIRECT("'"&amp;$B$2&amp;"'!"&amp;ADDRESS(MATCH($B10,INDIRECT("'"&amp;$B$2&amp;"'!$B$1:$B$1095"),0),MATCH(E$5,INDIRECT("'"&amp;$B$2&amp;"'!5:5"),0))),0)</f>
        <v>19.140966488586699</v>
      </c>
      <c r="F10" s="21">
        <f ca="1">IFERROR(INDIRECT("'"&amp;$B$2&amp;"'!"&amp;ADDRESS(MATCH($B10,INDIRECT("'"&amp;$B$2&amp;"'!$B$1:$B$1095"),0),MATCH(F$5,INDIRECT("'"&amp;$B$2&amp;"'!5:5"),0))),0)</f>
        <v>68.748832606753695</v>
      </c>
      <c r="G10" s="21">
        <f ca="1">IFERROR(INDIRECT("'"&amp;$B$2&amp;"'!"&amp;ADDRESS(MATCH($B10,INDIRECT("'"&amp;$B$2&amp;"'!$B$1:$B$1095"),0),MATCH(G$5,INDIRECT("'"&amp;$B$2&amp;"'!5:5"),0))),0)</f>
        <v>44001.400348485804</v>
      </c>
      <c r="H10" s="22">
        <f t="shared" ca="1" si="0"/>
        <v>81994.753729763353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1666.8</v>
      </c>
      <c r="E11" s="21">
        <f ca="1">IFERROR(INDIRECT("'"&amp;$B$2&amp;"'!"&amp;ADDRESS(MATCH($B11,INDIRECT("'"&amp;$B$2&amp;"'!$B$1:$B$1095"),0),MATCH(E$5,INDIRECT("'"&amp;$B$2&amp;"'!5:5"),0))),0)</f>
        <v>6129</v>
      </c>
      <c r="F11" s="21">
        <f ca="1">IFERROR(INDIRECT("'"&amp;$B$2&amp;"'!"&amp;ADDRESS(MATCH($B11,INDIRECT("'"&amp;$B$2&amp;"'!$B$1:$B$1095"),0),MATCH(F$5,INDIRECT("'"&amp;$B$2&amp;"'!5:5"),0))),0)</f>
        <v>28</v>
      </c>
      <c r="G11" s="21">
        <f ca="1">IFERROR(INDIRECT("'"&amp;$B$2&amp;"'!"&amp;ADDRESS(MATCH($B11,INDIRECT("'"&amp;$B$2&amp;"'!$B$1:$B$1095"),0),MATCH(G$5,INDIRECT("'"&amp;$B$2&amp;"'!5:5"),0))),0)</f>
        <v>1684.2</v>
      </c>
      <c r="H11" s="22">
        <f t="shared" ca="1" si="0"/>
        <v>9508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2">
        <f t="shared" ca="1" si="0"/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2448.9127928737198</v>
      </c>
      <c r="E13" s="21">
        <f ca="1">IFERROR(INDIRECT("'"&amp;$B$2&amp;"'!"&amp;ADDRESS(MATCH($B13,INDIRECT("'"&amp;$B$2&amp;"'!$B$1:$B$1095"),0),MATCH(E$5,INDIRECT("'"&amp;$B$2&amp;"'!5:5"),0))),0)</f>
        <v>28</v>
      </c>
      <c r="F13" s="21">
        <f ca="1">IFERROR(INDIRECT("'"&amp;$B$2&amp;"'!"&amp;ADDRESS(MATCH($B13,INDIRECT("'"&amp;$B$2&amp;"'!$B$1:$B$1095"),0),MATCH(F$5,INDIRECT("'"&amp;$B$2&amp;"'!5:5"),0))),0)</f>
        <v>262</v>
      </c>
      <c r="G13" s="21">
        <f ca="1">IFERROR(INDIRECT("'"&amp;$B$2&amp;"'!"&amp;ADDRESS(MATCH($B13,INDIRECT("'"&amp;$B$2&amp;"'!$B$1:$B$1095"),0),MATCH(G$5,INDIRECT("'"&amp;$B$2&amp;"'!5:5"),0))),0)</f>
        <v>4309.0614822225698</v>
      </c>
      <c r="H13" s="22">
        <f t="shared" ca="1" si="0"/>
        <v>7047.9742750962896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8590.8876712328765</v>
      </c>
      <c r="E14" s="21">
        <f ca="1">IFERROR(INDIRECT("'"&amp;$B$2&amp;"'!"&amp;ADDRESS(MATCH($B14,INDIRECT("'"&amp;$B$2&amp;"'!$B$1:$B$1095"),0),MATCH(E$5,INDIRECT("'"&amp;$B$2&amp;"'!5:5"),0))),0)</f>
        <v>110</v>
      </c>
      <c r="F14" s="21">
        <f ca="1">IFERROR(INDIRECT("'"&amp;$B$2&amp;"'!"&amp;ADDRESS(MATCH($B14,INDIRECT("'"&amp;$B$2&amp;"'!$B$1:$B$1095"),0),MATCH(F$5,INDIRECT("'"&amp;$B$2&amp;"'!5:5"),0))),0)</f>
        <v>320.85769551758932</v>
      </c>
      <c r="G14" s="21">
        <f ca="1">IFERROR(INDIRECT("'"&amp;$B$2&amp;"'!"&amp;ADDRESS(MATCH($B14,INDIRECT("'"&amp;$B$2&amp;"'!$B$1:$B$1095"),0),MATCH(G$5,INDIRECT("'"&amp;$B$2&amp;"'!5:5"),0))),0)</f>
        <v>578446.35616438359</v>
      </c>
      <c r="H14" s="22">
        <f t="shared" ca="1" si="0"/>
        <v>587468.1015311341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582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40</v>
      </c>
      <c r="H15" s="22">
        <f t="shared" ca="1" si="0"/>
        <v>622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2">
        <f t="shared" ca="1" si="0"/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197</v>
      </c>
      <c r="E17" s="21">
        <f ca="1">IFERROR(INDIRECT("'"&amp;$B$2&amp;"'!"&amp;ADDRESS(MATCH($B17,INDIRECT("'"&amp;$B$2&amp;"'!$B$1:$B$1095"),0),MATCH(E$5,INDIRECT("'"&amp;$B$2&amp;"'!5:5"),0))),0)</f>
        <v>4</v>
      </c>
      <c r="F17" s="21">
        <f ca="1">IFERROR(INDIRECT("'"&amp;$B$2&amp;"'!"&amp;ADDRESS(MATCH($B17,INDIRECT("'"&amp;$B$2&amp;"'!$B$1:$B$1095"),0),MATCH(F$5,INDIRECT("'"&amp;$B$2&amp;"'!5:5"),0))),0)</f>
        <v>116</v>
      </c>
      <c r="G17" s="21">
        <f ca="1">IFERROR(INDIRECT("'"&amp;$B$2&amp;"'!"&amp;ADDRESS(MATCH($B17,INDIRECT("'"&amp;$B$2&amp;"'!$B$1:$B$1095"),0),MATCH(G$5,INDIRECT("'"&amp;$B$2&amp;"'!5:5"),0))),0)</f>
        <v>310</v>
      </c>
      <c r="H17" s="22">
        <f t="shared" ca="1" si="0"/>
        <v>627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1175</v>
      </c>
      <c r="E18" s="21">
        <f ca="1">IFERROR(INDIRECT("'"&amp;$B$2&amp;"'!"&amp;ADDRESS(MATCH($B18,INDIRECT("'"&amp;$B$2&amp;"'!$B$1:$B$1095"),0),MATCH(E$5,INDIRECT("'"&amp;$B$2&amp;"'!5:5"),0))),0)</f>
        <v>15</v>
      </c>
      <c r="F18" s="21">
        <f ca="1">IFERROR(INDIRECT("'"&amp;$B$2&amp;"'!"&amp;ADDRESS(MATCH($B18,INDIRECT("'"&amp;$B$2&amp;"'!$B$1:$B$1095"),0),MATCH(F$5,INDIRECT("'"&amp;$B$2&amp;"'!5:5"),0))),0)</f>
        <v>48</v>
      </c>
      <c r="G18" s="21">
        <f ca="1">IFERROR(INDIRECT("'"&amp;$B$2&amp;"'!"&amp;ADDRESS(MATCH($B18,INDIRECT("'"&amp;$B$2&amp;"'!$B$1:$B$1095"),0),MATCH(G$5,INDIRECT("'"&amp;$B$2&amp;"'!5:5"),0))),0)</f>
        <v>1057</v>
      </c>
      <c r="H18" s="22">
        <f t="shared" ca="1" si="0"/>
        <v>2295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2">
        <f t="shared" ca="1" si="0"/>
        <v>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1262.5837108999999</v>
      </c>
      <c r="E20" s="21">
        <f ca="1">IFERROR(INDIRECT("'"&amp;$B$2&amp;"'!"&amp;ADDRESS(MATCH($B20,INDIRECT("'"&amp;$B$2&amp;"'!$B$1:$B$1095"),0),MATCH(E$5,INDIRECT("'"&amp;$B$2&amp;"'!5:5"),0))),0)</f>
        <v>96.432291200000009</v>
      </c>
      <c r="F20" s="21">
        <f ca="1">IFERROR(INDIRECT("'"&amp;$B$2&amp;"'!"&amp;ADDRESS(MATCH($B20,INDIRECT("'"&amp;$B$2&amp;"'!$B$1:$B$1095"),0),MATCH(F$5,INDIRECT("'"&amp;$B$2&amp;"'!5:5"),0))),0)</f>
        <v>84.346537600000005</v>
      </c>
      <c r="G20" s="21">
        <f ca="1">IFERROR(INDIRECT("'"&amp;$B$2&amp;"'!"&amp;ADDRESS(MATCH($B20,INDIRECT("'"&amp;$B$2&amp;"'!$B$1:$B$1095"),0),MATCH(G$5,INDIRECT("'"&amp;$B$2&amp;"'!5:5"),0))),0)</f>
        <v>46509.818992300003</v>
      </c>
      <c r="H20" s="22">
        <f t="shared" ca="1" si="0"/>
        <v>47953.181532000002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137.57</v>
      </c>
      <c r="E21" s="21">
        <f ca="1">IFERROR(INDIRECT("'"&amp;$B$2&amp;"'!"&amp;ADDRESS(MATCH($B21,INDIRECT("'"&amp;$B$2&amp;"'!$B$1:$B$1095"),0),MATCH(E$5,INDIRECT("'"&amp;$B$2&amp;"'!5:5"),0))),0)</f>
        <v>4</v>
      </c>
      <c r="F21" s="21">
        <f ca="1">IFERROR(INDIRECT("'"&amp;$B$2&amp;"'!"&amp;ADDRESS(MATCH($B21,INDIRECT("'"&amp;$B$2&amp;"'!$B$1:$B$1095"),0),MATCH(F$5,INDIRECT("'"&amp;$B$2&amp;"'!5:5"),0))),0)</f>
        <v>25.18</v>
      </c>
      <c r="G21" s="21">
        <f ca="1">IFERROR(INDIRECT("'"&amp;$B$2&amp;"'!"&amp;ADDRESS(MATCH($B21,INDIRECT("'"&amp;$B$2&amp;"'!$B$1:$B$1095"),0),MATCH(G$5,INDIRECT("'"&amp;$B$2&amp;"'!5:5"),0))),0)</f>
        <v>1538.42</v>
      </c>
      <c r="H21" s="22">
        <f t="shared" ca="1" si="0"/>
        <v>1705.17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6605.6397125269496</v>
      </c>
      <c r="E22" s="21">
        <f ca="1">IFERROR(INDIRECT("'"&amp;$B$2&amp;"'!"&amp;ADDRESS(MATCH($B22,INDIRECT("'"&amp;$B$2&amp;"'!$B$1:$B$1095"),0),MATCH(E$5,INDIRECT("'"&amp;$B$2&amp;"'!5:5"),0))),0)</f>
        <v>91.052631578947398</v>
      </c>
      <c r="F22" s="21">
        <f ca="1">IFERROR(INDIRECT("'"&amp;$B$2&amp;"'!"&amp;ADDRESS(MATCH($B22,INDIRECT("'"&amp;$B$2&amp;"'!$B$1:$B$1095"),0),MATCH(F$5,INDIRECT("'"&amp;$B$2&amp;"'!5:5"),0))),0)</f>
        <v>298</v>
      </c>
      <c r="G22" s="21">
        <f ca="1">IFERROR(INDIRECT("'"&amp;$B$2&amp;"'!"&amp;ADDRESS(MATCH($B22,INDIRECT("'"&amp;$B$2&amp;"'!$B$1:$B$1095"),0),MATCH(G$5,INDIRECT("'"&amp;$B$2&amp;"'!5:5"),0))),0)</f>
        <v>30737.614475343798</v>
      </c>
      <c r="H22" s="22">
        <f t="shared" ca="1" si="0"/>
        <v>37732.306819449695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18636</v>
      </c>
      <c r="E23" s="21">
        <f ca="1">IFERROR(INDIRECT("'"&amp;$B$2&amp;"'!"&amp;ADDRESS(MATCH($B23,INDIRECT("'"&amp;$B$2&amp;"'!$B$1:$B$1095"),0),MATCH(E$5,INDIRECT("'"&amp;$B$2&amp;"'!5:5"),0))),0)</f>
        <v>66091</v>
      </c>
      <c r="F23" s="21">
        <f ca="1">IFERROR(INDIRECT("'"&amp;$B$2&amp;"'!"&amp;ADDRESS(MATCH($B23,INDIRECT("'"&amp;$B$2&amp;"'!$B$1:$B$1095"),0),MATCH(F$5,INDIRECT("'"&amp;$B$2&amp;"'!5:5"),0))),0)</f>
        <v>217</v>
      </c>
      <c r="G23" s="21">
        <f ca="1">IFERROR(INDIRECT("'"&amp;$B$2&amp;"'!"&amp;ADDRESS(MATCH($B23,INDIRECT("'"&amp;$B$2&amp;"'!$B$1:$B$1095"),0),MATCH(G$5,INDIRECT("'"&amp;$B$2&amp;"'!5:5"),0))),0)</f>
        <v>20923</v>
      </c>
      <c r="H23" s="22">
        <f t="shared" ca="1" si="0"/>
        <v>105867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9429.5532150610106</v>
      </c>
      <c r="E24" s="21">
        <f ca="1">IFERROR(INDIRECT("'"&amp;$B$2&amp;"'!"&amp;ADDRESS(MATCH($B24,INDIRECT("'"&amp;$B$2&amp;"'!$B$1:$B$1095"),0),MATCH(E$5,INDIRECT("'"&amp;$B$2&amp;"'!5:5"),0))),0)</f>
        <v>0</v>
      </c>
      <c r="F24" s="21">
        <f ca="1">IFERROR(INDIRECT("'"&amp;$B$2&amp;"'!"&amp;ADDRESS(MATCH($B24,INDIRECT("'"&amp;$B$2&amp;"'!$B$1:$B$1095"),0),MATCH(F$5,INDIRECT("'"&amp;$B$2&amp;"'!5:5"),0))),0)</f>
        <v>98</v>
      </c>
      <c r="G24" s="21">
        <f ca="1">IFERROR(INDIRECT("'"&amp;$B$2&amp;"'!"&amp;ADDRESS(MATCH($B24,INDIRECT("'"&amp;$B$2&amp;"'!$B$1:$B$1095"),0),MATCH(G$5,INDIRECT("'"&amp;$B$2&amp;"'!5:5"),0))),0)</f>
        <v>14226.137922000191</v>
      </c>
      <c r="H24" s="22">
        <f t="shared" ca="1" si="0"/>
        <v>23753.6911370612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4189.3835570000001</v>
      </c>
      <c r="E25" s="21">
        <f ca="1">IFERROR(INDIRECT("'"&amp;$B$2&amp;"'!"&amp;ADDRESS(MATCH($B25,INDIRECT("'"&amp;$B$2&amp;"'!$B$1:$B$1095"),0),MATCH(E$5,INDIRECT("'"&amp;$B$2&amp;"'!5:5"),0))),0)</f>
        <v>6</v>
      </c>
      <c r="F25" s="21">
        <f ca="1">IFERROR(INDIRECT("'"&amp;$B$2&amp;"'!"&amp;ADDRESS(MATCH($B25,INDIRECT("'"&amp;$B$2&amp;"'!$B$1:$B$1095"),0),MATCH(F$5,INDIRECT("'"&amp;$B$2&amp;"'!5:5"),0))),0)</f>
        <v>101</v>
      </c>
      <c r="G25" s="21">
        <f ca="1">IFERROR(INDIRECT("'"&amp;$B$2&amp;"'!"&amp;ADDRESS(MATCH($B25,INDIRECT("'"&amp;$B$2&amp;"'!$B$1:$B$1095"),0),MATCH(G$5,INDIRECT("'"&amp;$B$2&amp;"'!5:5"),0))),0)</f>
        <v>4270.3205449999996</v>
      </c>
      <c r="H25" s="22">
        <f t="shared" ca="1" si="0"/>
        <v>8566.7041019999997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2346</v>
      </c>
      <c r="E26" s="21">
        <f ca="1">IFERROR(INDIRECT("'"&amp;$B$2&amp;"'!"&amp;ADDRESS(MATCH($B26,INDIRECT("'"&amp;$B$2&amp;"'!$B$1:$B$1095"),0),MATCH(E$5,INDIRECT("'"&amp;$B$2&amp;"'!5:5"),0))),0)</f>
        <v>152</v>
      </c>
      <c r="F26" s="21">
        <f ca="1">IFERROR(INDIRECT("'"&amp;$B$2&amp;"'!"&amp;ADDRESS(MATCH($B26,INDIRECT("'"&amp;$B$2&amp;"'!$B$1:$B$1095"),0),MATCH(F$5,INDIRECT("'"&amp;$B$2&amp;"'!5:5"),0))),0)</f>
        <v>447</v>
      </c>
      <c r="G26" s="21">
        <f ca="1">IFERROR(INDIRECT("'"&amp;$B$2&amp;"'!"&amp;ADDRESS(MATCH($B26,INDIRECT("'"&amp;$B$2&amp;"'!$B$1:$B$1095"),0),MATCH(G$5,INDIRECT("'"&amp;$B$2&amp;"'!5:5"),0))),0)</f>
        <v>13522</v>
      </c>
      <c r="H26" s="22">
        <f t="shared" ca="1" si="0"/>
        <v>16467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5393.1280585000004</v>
      </c>
      <c r="E27" s="21">
        <f ca="1">IFERROR(INDIRECT("'"&amp;$B$2&amp;"'!"&amp;ADDRESS(MATCH($B27,INDIRECT("'"&amp;$B$2&amp;"'!$B$1:$B$1095"),0),MATCH(E$5,INDIRECT("'"&amp;$B$2&amp;"'!5:5"),0))),0)</f>
        <v>3</v>
      </c>
      <c r="F27" s="21">
        <f ca="1">IFERROR(INDIRECT("'"&amp;$B$2&amp;"'!"&amp;ADDRESS(MATCH($B27,INDIRECT("'"&amp;$B$2&amp;"'!$B$1:$B$1095"),0),MATCH(F$5,INDIRECT("'"&amp;$B$2&amp;"'!5:5"),0))),0)</f>
        <v>137.75705859999999</v>
      </c>
      <c r="G27" s="21">
        <f ca="1">IFERROR(INDIRECT("'"&amp;$B$2&amp;"'!"&amp;ADDRESS(MATCH($B27,INDIRECT("'"&amp;$B$2&amp;"'!$B$1:$B$1095"),0),MATCH(G$5,INDIRECT("'"&amp;$B$2&amp;"'!5:5"),0))),0)</f>
        <v>7445.0064525000053</v>
      </c>
      <c r="H27" s="22">
        <f t="shared" ca="1" si="0"/>
        <v>12978.891569600006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683</v>
      </c>
      <c r="E28" s="21">
        <f ca="1">IFERROR(INDIRECT("'"&amp;$B$2&amp;"'!"&amp;ADDRESS(MATCH($B28,INDIRECT("'"&amp;$B$2&amp;"'!$B$1:$B$1095"),0),MATCH(E$5,INDIRECT("'"&amp;$B$2&amp;"'!5:5"),0))),0)</f>
        <v>589</v>
      </c>
      <c r="F28" s="21">
        <f ca="1">IFERROR(INDIRECT("'"&amp;$B$2&amp;"'!"&amp;ADDRESS(MATCH($B28,INDIRECT("'"&amp;$B$2&amp;"'!$B$1:$B$1095"),0),MATCH(F$5,INDIRECT("'"&amp;$B$2&amp;"'!5:5"),0))),0)</f>
        <v>10</v>
      </c>
      <c r="G28" s="21">
        <f ca="1">IFERROR(INDIRECT("'"&amp;$B$2&amp;"'!"&amp;ADDRESS(MATCH($B28,INDIRECT("'"&amp;$B$2&amp;"'!$B$1:$B$1095"),0),MATCH(G$5,INDIRECT("'"&amp;$B$2&amp;"'!5:5"),0))),0)</f>
        <v>614</v>
      </c>
      <c r="H28" s="22">
        <f t="shared" ca="1" si="0"/>
        <v>1896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3646.86</v>
      </c>
      <c r="E29" s="21">
        <f ca="1">IFERROR(INDIRECT("'"&amp;$B$2&amp;"'!"&amp;ADDRESS(MATCH($B29,INDIRECT("'"&amp;$B$2&amp;"'!$B$1:$B$1095"),0),MATCH(E$5,INDIRECT("'"&amp;$B$2&amp;"'!5:5"),0))),0)</f>
        <v>33005.835999999996</v>
      </c>
      <c r="F29" s="21">
        <f ca="1">IFERROR(INDIRECT("'"&amp;$B$2&amp;"'!"&amp;ADDRESS(MATCH($B29,INDIRECT("'"&amp;$B$2&amp;"'!$B$1:$B$1095"),0),MATCH(F$5,INDIRECT("'"&amp;$B$2&amp;"'!5:5"),0))),0)</f>
        <v>508.68299999999999</v>
      </c>
      <c r="G29" s="21">
        <f ca="1">IFERROR(INDIRECT("'"&amp;$B$2&amp;"'!"&amp;ADDRESS(MATCH($B29,INDIRECT("'"&amp;$B$2&amp;"'!$B$1:$B$1095"),0),MATCH(G$5,INDIRECT("'"&amp;$B$2&amp;"'!5:5"),0))),0)</f>
        <v>21854.319000000003</v>
      </c>
      <c r="H29" s="22">
        <f t="shared" ca="1" si="0"/>
        <v>59015.697999999997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134</v>
      </c>
      <c r="E30" s="21">
        <f ca="1">IFERROR(INDIRECT("'"&amp;$B$2&amp;"'!"&amp;ADDRESS(MATCH($B30,INDIRECT("'"&amp;$B$2&amp;"'!$B$1:$B$1095"),0),MATCH(E$5,INDIRECT("'"&amp;$B$2&amp;"'!5:5"),0))),0)</f>
        <v>31</v>
      </c>
      <c r="F30" s="21">
        <f ca="1">IFERROR(INDIRECT("'"&amp;$B$2&amp;"'!"&amp;ADDRESS(MATCH($B30,INDIRECT("'"&amp;$B$2&amp;"'!$B$1:$B$1095"),0),MATCH(F$5,INDIRECT("'"&amp;$B$2&amp;"'!5:5"),0))),0)</f>
        <v>75</v>
      </c>
      <c r="G30" s="21">
        <f ca="1">IFERROR(INDIRECT("'"&amp;$B$2&amp;"'!"&amp;ADDRESS(MATCH($B30,INDIRECT("'"&amp;$B$2&amp;"'!$B$1:$B$1095"),0),MATCH(G$5,INDIRECT("'"&amp;$B$2&amp;"'!5:5"),0))),0)</f>
        <v>283</v>
      </c>
      <c r="H30" s="22">
        <f t="shared" ca="1" si="0"/>
        <v>523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68089.929413000005</v>
      </c>
      <c r="E31" s="21">
        <f ca="1">IFERROR(INDIRECT("'"&amp;$B$2&amp;"'!"&amp;ADDRESS(MATCH($B31,INDIRECT("'"&amp;$B$2&amp;"'!$B$1:$B$1095"),0),MATCH(E$5,INDIRECT("'"&amp;$B$2&amp;"'!5:5"),0))),0)</f>
        <v>64905</v>
      </c>
      <c r="F31" s="21">
        <f ca="1">IFERROR(INDIRECT("'"&amp;$B$2&amp;"'!"&amp;ADDRESS(MATCH($B31,INDIRECT("'"&amp;$B$2&amp;"'!$B$1:$B$1095"),0),MATCH(F$5,INDIRECT("'"&amp;$B$2&amp;"'!5:5"),0))),0)</f>
        <v>402.09082799999999</v>
      </c>
      <c r="G31" s="21">
        <f ca="1">IFERROR(INDIRECT("'"&amp;$B$2&amp;"'!"&amp;ADDRESS(MATCH($B31,INDIRECT("'"&amp;$B$2&amp;"'!$B$1:$B$1095"),0),MATCH(G$5,INDIRECT("'"&amp;$B$2&amp;"'!5:5"),0))),0)</f>
        <v>25948.564906</v>
      </c>
      <c r="H31" s="22">
        <f t="shared" ca="1" si="0"/>
        <v>159345.58514699998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1202.2136986301368</v>
      </c>
      <c r="E32" s="21">
        <f ca="1">IFERROR(INDIRECT("'"&amp;$B$2&amp;"'!"&amp;ADDRESS(MATCH($B32,INDIRECT("'"&amp;$B$2&amp;"'!$B$1:$B$1095"),0),MATCH(E$5,INDIRECT("'"&amp;$B$2&amp;"'!5:5"),0))),0)</f>
        <v>56</v>
      </c>
      <c r="F32" s="21">
        <f ca="1">IFERROR(INDIRECT("'"&amp;$B$2&amp;"'!"&amp;ADDRESS(MATCH($B32,INDIRECT("'"&amp;$B$2&amp;"'!$B$1:$B$1095"),0),MATCH(F$5,INDIRECT("'"&amp;$B$2&amp;"'!5:5"),0))),0)</f>
        <v>402</v>
      </c>
      <c r="G32" s="21">
        <f ca="1">IFERROR(INDIRECT("'"&amp;$B$2&amp;"'!"&amp;ADDRESS(MATCH($B32,INDIRECT("'"&amp;$B$2&amp;"'!$B$1:$B$1095"),0),MATCH(G$5,INDIRECT("'"&amp;$B$2&amp;"'!5:5"),0))),0)</f>
        <v>2008.5561643835613</v>
      </c>
      <c r="H32" s="22">
        <f t="shared" ca="1" si="0"/>
        <v>3668.7698630136983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1277.2904109589028</v>
      </c>
      <c r="E33" s="21">
        <f ca="1">IFERROR(INDIRECT("'"&amp;$B$2&amp;"'!"&amp;ADDRESS(MATCH($B33,INDIRECT("'"&amp;$B$2&amp;"'!$B$1:$B$1095"),0),MATCH(E$5,INDIRECT("'"&amp;$B$2&amp;"'!5:5"),0))),0)</f>
        <v>0</v>
      </c>
      <c r="F33" s="21">
        <f ca="1">IFERROR(INDIRECT("'"&amp;$B$2&amp;"'!"&amp;ADDRESS(MATCH($B33,INDIRECT("'"&amp;$B$2&amp;"'!$B$1:$B$1095"),0),MATCH(F$5,INDIRECT("'"&amp;$B$2&amp;"'!5:5"),0))),0)</f>
        <v>6</v>
      </c>
      <c r="G33" s="21">
        <f ca="1">IFERROR(INDIRECT("'"&amp;$B$2&amp;"'!"&amp;ADDRESS(MATCH($B33,INDIRECT("'"&amp;$B$2&amp;"'!$B$1:$B$1095"),0),MATCH(G$5,INDIRECT("'"&amp;$B$2&amp;"'!5:5"),0))),0)</f>
        <v>1184.8301369863016</v>
      </c>
      <c r="H33" s="22">
        <f t="shared" ca="1" si="0"/>
        <v>2468.1205479452046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98</v>
      </c>
      <c r="E34" s="21">
        <f ca="1">IFERROR(INDIRECT("'"&amp;$B$2&amp;"'!"&amp;ADDRESS(MATCH($B34,INDIRECT("'"&amp;$B$2&amp;"'!$B$1:$B$1095"),0),MATCH(E$5,INDIRECT("'"&amp;$B$2&amp;"'!5:5"),0))),0)</f>
        <v>6</v>
      </c>
      <c r="F34" s="21">
        <f ca="1">IFERROR(INDIRECT("'"&amp;$B$2&amp;"'!"&amp;ADDRESS(MATCH($B34,INDIRECT("'"&amp;$B$2&amp;"'!$B$1:$B$1095"),0),MATCH(F$5,INDIRECT("'"&amp;$B$2&amp;"'!5:5"),0))),0)</f>
        <v>14</v>
      </c>
      <c r="G34" s="21">
        <f ca="1">IFERROR(INDIRECT("'"&amp;$B$2&amp;"'!"&amp;ADDRESS(MATCH($B34,INDIRECT("'"&amp;$B$2&amp;"'!$B$1:$B$1095"),0),MATCH(G$5,INDIRECT("'"&amp;$B$2&amp;"'!5:5"),0))),0)</f>
        <v>631892</v>
      </c>
      <c r="H34" s="22">
        <f t="shared" ca="1" si="0"/>
        <v>632010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63</v>
      </c>
      <c r="E35" s="21">
        <f ca="1">IFERROR(INDIRECT("'"&amp;$B$2&amp;"'!"&amp;ADDRESS(MATCH($B35,INDIRECT("'"&amp;$B$2&amp;"'!$B$1:$B$1095"),0),MATCH(E$5,INDIRECT("'"&amp;$B$2&amp;"'!5:5"),0))),0)</f>
        <v>1</v>
      </c>
      <c r="F35" s="21">
        <f ca="1">IFERROR(INDIRECT("'"&amp;$B$2&amp;"'!"&amp;ADDRESS(MATCH($B35,INDIRECT("'"&amp;$B$2&amp;"'!$B$1:$B$1095"),0),MATCH(F$5,INDIRECT("'"&amp;$B$2&amp;"'!5:5"),0))),0)</f>
        <v>92</v>
      </c>
      <c r="G35" s="21">
        <f ca="1">IFERROR(INDIRECT("'"&amp;$B$2&amp;"'!"&amp;ADDRESS(MATCH($B35,INDIRECT("'"&amp;$B$2&amp;"'!$B$1:$B$1095"),0),MATCH(G$5,INDIRECT("'"&amp;$B$2&amp;"'!5:5"),0))),0)</f>
        <v>140</v>
      </c>
      <c r="H35" s="22">
        <f t="shared" ca="1" si="0"/>
        <v>296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2">
        <f t="shared" ca="1" si="0"/>
        <v>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1845</v>
      </c>
      <c r="E37" s="21">
        <f ca="1">IFERROR(INDIRECT("'"&amp;$B$2&amp;"'!"&amp;ADDRESS(MATCH($B37,INDIRECT("'"&amp;$B$2&amp;"'!$B$1:$B$1095"),0),MATCH(E$5,INDIRECT("'"&amp;$B$2&amp;"'!5:5"),0))),0)</f>
        <v>5</v>
      </c>
      <c r="F37" s="21">
        <f ca="1">IFERROR(INDIRECT("'"&amp;$B$2&amp;"'!"&amp;ADDRESS(MATCH($B37,INDIRECT("'"&amp;$B$2&amp;"'!$B$1:$B$1095"),0),MATCH(F$5,INDIRECT("'"&amp;$B$2&amp;"'!5:5"),0))),0)</f>
        <v>36</v>
      </c>
      <c r="G37" s="21">
        <f ca="1">IFERROR(INDIRECT("'"&amp;$B$2&amp;"'!"&amp;ADDRESS(MATCH($B37,INDIRECT("'"&amp;$B$2&amp;"'!$B$1:$B$1095"),0),MATCH(G$5,INDIRECT("'"&amp;$B$2&amp;"'!5:5"),0))),0)</f>
        <v>4586</v>
      </c>
      <c r="H37" s="22">
        <f t="shared" ca="1" si="0"/>
        <v>6472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1037.9000000000001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16272.68</v>
      </c>
      <c r="H38" s="22">
        <f t="shared" ca="1" si="0"/>
        <v>17310.580000000002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25896.5808219178</v>
      </c>
      <c r="E39" s="21">
        <f ca="1">IFERROR(INDIRECT("'"&amp;$B$2&amp;"'!"&amp;ADDRESS(MATCH($B39,INDIRECT("'"&amp;$B$2&amp;"'!$B$1:$B$1095"),0),MATCH(E$5,INDIRECT("'"&amp;$B$2&amp;"'!5:5"),0))),0)</f>
        <v>25577</v>
      </c>
      <c r="F39" s="21">
        <f ca="1">IFERROR(INDIRECT("'"&amp;$B$2&amp;"'!"&amp;ADDRESS(MATCH($B39,INDIRECT("'"&amp;$B$2&amp;"'!$B$1:$B$1095"),0),MATCH(F$5,INDIRECT("'"&amp;$B$2&amp;"'!5:5"),0))),0)</f>
        <v>182.583561643835</v>
      </c>
      <c r="G39" s="21">
        <f ca="1">IFERROR(INDIRECT("'"&amp;$B$2&amp;"'!"&amp;ADDRESS(MATCH($B39,INDIRECT("'"&amp;$B$2&amp;"'!$B$1:$B$1095"),0),MATCH(G$5,INDIRECT("'"&amp;$B$2&amp;"'!5:5"),0))),0)</f>
        <v>735.81935773635701</v>
      </c>
      <c r="H39" s="22">
        <f t="shared" ca="1" si="0"/>
        <v>52391.98374129799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633</v>
      </c>
      <c r="E40" s="21">
        <f ca="1">IFERROR(INDIRECT("'"&amp;$B$2&amp;"'!"&amp;ADDRESS(MATCH($B40,INDIRECT("'"&amp;$B$2&amp;"'!$B$1:$B$1095"),0),MATCH(E$5,INDIRECT("'"&amp;$B$2&amp;"'!5:5"),0))),0)</f>
        <v>0</v>
      </c>
      <c r="F40" s="21">
        <f ca="1">IFERROR(INDIRECT("'"&amp;$B$2&amp;"'!"&amp;ADDRESS(MATCH($B40,INDIRECT("'"&amp;$B$2&amp;"'!$B$1:$B$1095"),0),MATCH(F$5,INDIRECT("'"&amp;$B$2&amp;"'!5:5"),0))),0)</f>
        <v>185</v>
      </c>
      <c r="G40" s="21">
        <f ca="1">IFERROR(INDIRECT("'"&amp;$B$2&amp;"'!"&amp;ADDRESS(MATCH($B40,INDIRECT("'"&amp;$B$2&amp;"'!$B$1:$B$1095"),0),MATCH(G$5,INDIRECT("'"&amp;$B$2&amp;"'!5:5"),0))),0)</f>
        <v>1147</v>
      </c>
      <c r="H40" s="22">
        <f t="shared" ca="1" si="0"/>
        <v>1965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2">
        <f t="shared" ca="1" si="0"/>
        <v>0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839.87671232876733</v>
      </c>
      <c r="E42" s="21">
        <f ca="1">IFERROR(INDIRECT("'"&amp;$B$2&amp;"'!"&amp;ADDRESS(MATCH($B42,INDIRECT("'"&amp;$B$2&amp;"'!$B$1:$B$1095"),0),MATCH(E$5,INDIRECT("'"&amp;$B$2&amp;"'!5:5"),0))),0)</f>
        <v>0</v>
      </c>
      <c r="F42" s="21">
        <f ca="1">IFERROR(INDIRECT("'"&amp;$B$2&amp;"'!"&amp;ADDRESS(MATCH($B42,INDIRECT("'"&amp;$B$2&amp;"'!$B$1:$B$1095"),0),MATCH(F$5,INDIRECT("'"&amp;$B$2&amp;"'!5:5"),0))),0)</f>
        <v>82</v>
      </c>
      <c r="G42" s="21">
        <f ca="1">IFERROR(INDIRECT("'"&amp;$B$2&amp;"'!"&amp;ADDRESS(MATCH($B42,INDIRECT("'"&amp;$B$2&amp;"'!$B$1:$B$1095"),0),MATCH(G$5,INDIRECT("'"&amp;$B$2&amp;"'!5:5"),0))),0)</f>
        <v>8909.9041095890443</v>
      </c>
      <c r="H42" s="22">
        <f t="shared" ca="1" si="0"/>
        <v>9831.7808219178114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1353.8109589041096</v>
      </c>
      <c r="E43" s="21">
        <f ca="1">IFERROR(INDIRECT("'"&amp;$B$2&amp;"'!"&amp;ADDRESS(MATCH($B43,INDIRECT("'"&amp;$B$2&amp;"'!$B$1:$B$1095"),0),MATCH(E$5,INDIRECT("'"&amp;$B$2&amp;"'!5:5"),0))),0)</f>
        <v>0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2316.2739726027389</v>
      </c>
      <c r="H43" s="22">
        <f t="shared" ca="1" si="0"/>
        <v>3670.0849315068485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2">
        <f t="shared" ca="1" si="0"/>
        <v>0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156</v>
      </c>
      <c r="E45" s="21">
        <f ca="1">IFERROR(INDIRECT("'"&amp;$B$2&amp;"'!"&amp;ADDRESS(MATCH($B45,INDIRECT("'"&amp;$B$2&amp;"'!$B$1:$B$1095"),0),MATCH(E$5,INDIRECT("'"&amp;$B$2&amp;"'!5:5"),0))),0)</f>
        <v>1</v>
      </c>
      <c r="F45" s="21">
        <f ca="1">IFERROR(INDIRECT("'"&amp;$B$2&amp;"'!"&amp;ADDRESS(MATCH($B45,INDIRECT("'"&amp;$B$2&amp;"'!$B$1:$B$1095"),0),MATCH(F$5,INDIRECT("'"&amp;$B$2&amp;"'!5:5"),0))),0)</f>
        <v>101</v>
      </c>
      <c r="G45" s="21">
        <f ca="1">IFERROR(INDIRECT("'"&amp;$B$2&amp;"'!"&amp;ADDRESS(MATCH($B45,INDIRECT("'"&amp;$B$2&amp;"'!$B$1:$B$1095"),0),MATCH(G$5,INDIRECT("'"&amp;$B$2&amp;"'!5:5"),0))),0)</f>
        <v>145</v>
      </c>
      <c r="H45" s="22">
        <f t="shared" ca="1" si="0"/>
        <v>403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6.0410958904109586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45.041095890410958</v>
      </c>
      <c r="G46" s="21">
        <f ca="1">IFERROR(INDIRECT("'"&amp;$B$2&amp;"'!"&amp;ADDRESS(MATCH($B46,INDIRECT("'"&amp;$B$2&amp;"'!$B$1:$B$1095"),0),MATCH(G$5,INDIRECT("'"&amp;$B$2&amp;"'!5:5"),0))),0)</f>
        <v>22</v>
      </c>
      <c r="H46" s="22">
        <f t="shared" ca="1" si="0"/>
        <v>73.082191780821915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4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3547</v>
      </c>
      <c r="H47" s="22">
        <f t="shared" ca="1" si="0"/>
        <v>3551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2">
        <f t="shared" ca="1" si="0"/>
        <v>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321.06832175886501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145.07769916227301</v>
      </c>
      <c r="G49" s="21">
        <f ca="1">IFERROR(INDIRECT("'"&amp;$B$2&amp;"'!"&amp;ADDRESS(MATCH($B49,INDIRECT("'"&amp;$B$2&amp;"'!$B$1:$B$1095"),0),MATCH(G$5,INDIRECT("'"&amp;$B$2&amp;"'!5:5"),0))),0)</f>
        <v>5875.0131084025597</v>
      </c>
      <c r="H49" s="22">
        <f t="shared" ca="1" si="0"/>
        <v>6341.1591293236979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5</v>
      </c>
      <c r="H50" s="22">
        <f t="shared" ca="1" si="0"/>
        <v>5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1123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3</v>
      </c>
      <c r="G51" s="21">
        <f ca="1">IFERROR(INDIRECT("'"&amp;$B$2&amp;"'!"&amp;ADDRESS(MATCH($B51,INDIRECT("'"&amp;$B$2&amp;"'!$B$1:$B$1095"),0),MATCH(G$5,INDIRECT("'"&amp;$B$2&amp;"'!5:5"),0))),0)</f>
        <v>1449</v>
      </c>
      <c r="H51" s="22">
        <f t="shared" ca="1" si="0"/>
        <v>2575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50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2</v>
      </c>
      <c r="G52" s="21">
        <f ca="1">IFERROR(INDIRECT("'"&amp;$B$2&amp;"'!"&amp;ADDRESS(MATCH($B52,INDIRECT("'"&amp;$B$2&amp;"'!$B$1:$B$1095"),0),MATCH(G$5,INDIRECT("'"&amp;$B$2&amp;"'!5:5"),0))),0)</f>
        <v>13946</v>
      </c>
      <c r="H52" s="22">
        <f t="shared" ref="H52" ca="1" si="1">+SUM(D52:G52)</f>
        <v>13998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2">
        <f t="shared" ref="H53:H55" ca="1" si="2">+SUM(D53:G53)</f>
        <v>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2">
        <f t="shared" ca="1" si="2"/>
        <v>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2">
        <f t="shared" ca="1" si="2"/>
        <v>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2">
        <f t="shared" ca="1" si="0"/>
        <v>0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2">
        <f t="shared" ca="1" si="0"/>
        <v>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2">
        <f t="shared" ca="1" si="0"/>
        <v>0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2">
        <f t="shared" ca="1" si="0"/>
        <v>0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2">
        <f t="shared" ca="1" si="0"/>
        <v>0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2">
        <f t="shared" ref="H61" ca="1" si="3">+SUM(D61:G61)</f>
        <v>0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2">
        <f t="shared" ref="H62:H76" ca="1" si="4">+SUM(D62:G62)</f>
        <v>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2">
        <f t="shared" ca="1" si="4"/>
        <v>0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2">
        <f t="shared" ca="1" si="4"/>
        <v>0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2">
        <f t="shared" ca="1" si="4"/>
        <v>0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2">
        <f t="shared" ca="1" si="4"/>
        <v>0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2">
        <f t="shared" ca="1" si="4"/>
        <v>0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2">
        <f t="shared" ca="1" si="4"/>
        <v>0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2">
        <f t="shared" ca="1" si="4"/>
        <v>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2">
        <f t="shared" ca="1" si="4"/>
        <v>0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2">
        <f t="shared" ca="1" si="4"/>
        <v>0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2">
        <f t="shared" ca="1" si="4"/>
        <v>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2">
        <f t="shared" ca="1" si="4"/>
        <v>0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2">
        <f t="shared" ca="1" si="4"/>
        <v>0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258833.06373366571</v>
      </c>
      <c r="E77" s="56">
        <f ca="1">SUMIF($C$7:$C$76,"HD",E$7:E$76)</f>
        <v>197184.46188926755</v>
      </c>
      <c r="F77" s="56">
        <f ca="1">SUMIF($C$7:$C$76,"HD",F$7:F$76)</f>
        <v>4613.366309020862</v>
      </c>
      <c r="G77" s="56">
        <f ca="1">SUMIF($C$7:$C$76,"HD",G$7:G$76)</f>
        <v>1582995.3471379364</v>
      </c>
      <c r="H77" s="56">
        <f ca="1">SUMIF($C$7:$C$76,"HD",H$7:H$76)</f>
        <v>2043626.2390698907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56">
        <f ca="1">SUMIF($C$7:$C$76,"H",G$7:G$76)+SUMIF($C$7:$C$76,"E",G$7:G$76)</f>
        <v>0</v>
      </c>
      <c r="H78" s="56">
        <f ca="1">SUMIF($C$7:$C$76,"H",H$7:H$76)+SUMIF($C$7:$C$76,"E",H$7:H$76)</f>
        <v>0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258833.06373366571</v>
      </c>
      <c r="E79" s="56">
        <f ca="1">E77+E78</f>
        <v>197184.46188926755</v>
      </c>
      <c r="F79" s="56">
        <f ca="1">F77+F78</f>
        <v>4613.366309020862</v>
      </c>
      <c r="G79" s="56">
        <f ca="1">G77+G78</f>
        <v>1582995.3471379364</v>
      </c>
      <c r="H79" s="56">
        <f ca="1">H77+H78</f>
        <v>2043626.2390698907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C58E3F2C-AD53-4E7A-A2AC-8D4C89E4E76A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8E941-0DFD-4949-9D73-618FF22D4B3F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0" width="15.7109375" style="3" customWidth="1"/>
    <col min="11" max="11" width="15.85546875" style="3" customWidth="1"/>
    <col min="12" max="16384" width="9.140625" style="3"/>
  </cols>
  <sheetData>
    <row r="1" spans="1:228" ht="15" customHeight="1" x14ac:dyDescent="0.25">
      <c r="A1" s="1" t="s">
        <v>0</v>
      </c>
      <c r="B1" s="2"/>
      <c r="C1" s="2"/>
    </row>
    <row r="2" spans="1:228" ht="15" customHeight="1" x14ac:dyDescent="0.25">
      <c r="A2" s="1" t="s">
        <v>250</v>
      </c>
      <c r="B2" s="4" t="s">
        <v>10</v>
      </c>
      <c r="C2" s="2"/>
      <c r="G2" s="81" t="s">
        <v>1</v>
      </c>
      <c r="H2" s="82"/>
      <c r="I2" s="82"/>
      <c r="J2" s="82"/>
      <c r="K2" s="83"/>
      <c r="L2" s="6"/>
    </row>
    <row r="3" spans="1:228" ht="15" customHeight="1" x14ac:dyDescent="0.25">
      <c r="A3" s="5" t="s">
        <v>291</v>
      </c>
      <c r="B3" s="2"/>
      <c r="C3" s="2"/>
    </row>
    <row r="4" spans="1:228" ht="22.5" customHeight="1" x14ac:dyDescent="0.2"/>
    <row r="5" spans="1:228" ht="22.5" customHeight="1" x14ac:dyDescent="0.2">
      <c r="D5" s="84">
        <v>790</v>
      </c>
      <c r="E5" s="85"/>
      <c r="F5" s="86"/>
      <c r="G5" s="84">
        <v>791</v>
      </c>
      <c r="H5" s="85"/>
      <c r="I5" s="86"/>
      <c r="J5" s="64"/>
    </row>
    <row r="6" spans="1:228" ht="79.5" customHeight="1" x14ac:dyDescent="0.2">
      <c r="A6" s="65" t="s">
        <v>135</v>
      </c>
      <c r="B6" s="65" t="s">
        <v>136</v>
      </c>
      <c r="C6" s="65" t="s">
        <v>137</v>
      </c>
      <c r="D6" s="66" t="s">
        <v>223</v>
      </c>
      <c r="E6" s="66" t="s">
        <v>224</v>
      </c>
      <c r="F6" s="66" t="s">
        <v>225</v>
      </c>
      <c r="G6" s="66" t="s">
        <v>226</v>
      </c>
      <c r="H6" s="66" t="s">
        <v>227</v>
      </c>
      <c r="I6" s="66" t="s">
        <v>228</v>
      </c>
      <c r="J6" s="64" t="s">
        <v>250</v>
      </c>
    </row>
    <row r="7" spans="1:228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IFERROR(INDIRECT("'"&amp;$B$2&amp;"'!"&amp;ADDRESS(MATCH($B7,INDIRECT("'"&amp;$B$2&amp;"'!$B$1:$B$1095"),0),MATCH(D$5,INDIRECT("'"&amp;$B$2&amp;"'!5:5"),0)+1)),0)</f>
        <v>0</v>
      </c>
      <c r="F7" s="21">
        <f ca="1">IFERROR(INDIRECT("'"&amp;$B$2&amp;"'!"&amp;ADDRESS(MATCH($B7,INDIRECT("'"&amp;$B$2&amp;"'!$B$1:$B$1095"),0),MATCH(D$5,INDIRECT("'"&amp;$B$2&amp;"'!5:5"),0)+2)),0)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IFERROR(INDIRECT("'"&amp;$B$2&amp;"'!"&amp;ADDRESS(MATCH($B7,INDIRECT("'"&amp;$B$2&amp;"'!$B$1:$B$1095"),0),MATCH(G$5,INDIRECT("'"&amp;$B$2&amp;"'!5:5"),0)+1)),0)</f>
        <v>0</v>
      </c>
      <c r="I7" s="21">
        <f ca="1">IFERROR(INDIRECT("'"&amp;$B$2&amp;"'!"&amp;ADDRESS(MATCH($B7,INDIRECT("'"&amp;$B$2&amp;"'!$B$1:$B$1095"),0),MATCH(G$5,INDIRECT("'"&amp;$B$2&amp;"'!5:5"),0)+2)),0)</f>
        <v>0</v>
      </c>
      <c r="J7" s="22">
        <f ca="1">+SUM(D7:I7)</f>
        <v>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</row>
    <row r="8" spans="1:228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21">
        <f ca="1">IFERROR(INDIRECT("'"&amp;$B$2&amp;"'!"&amp;ADDRESS(MATCH($B8,INDIRECT("'"&amp;$B$2&amp;"'!$B$1:$B$1095"),0),MATCH(D$5,INDIRECT("'"&amp;$B$2&amp;"'!5:5"),0)+1)),0)</f>
        <v>0</v>
      </c>
      <c r="F8" s="21">
        <f ca="1">IFERROR(INDIRECT("'"&amp;$B$2&amp;"'!"&amp;ADDRESS(MATCH($B8,INDIRECT("'"&amp;$B$2&amp;"'!$B$1:$B$1095"),0),MATCH(D$5,INDIRECT("'"&amp;$B$2&amp;"'!5:5"),0)+2)),0)</f>
        <v>0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IFERROR(INDIRECT("'"&amp;$B$2&amp;"'!"&amp;ADDRESS(MATCH($B8,INDIRECT("'"&amp;$B$2&amp;"'!$B$1:$B$1095"),0),MATCH(G$5,INDIRECT("'"&amp;$B$2&amp;"'!5:5"),0)+1)),0)</f>
        <v>0</v>
      </c>
      <c r="I8" s="21">
        <f ca="1">IFERROR(INDIRECT("'"&amp;$B$2&amp;"'!"&amp;ADDRESS(MATCH($B8,INDIRECT("'"&amp;$B$2&amp;"'!$B$1:$B$1095"),0),MATCH(G$5,INDIRECT("'"&amp;$B$2&amp;"'!5:5"),0)+2)),0)</f>
        <v>0</v>
      </c>
      <c r="J8" s="22">
        <f t="shared" ref="J8:J18" ca="1" si="0">+SUM(D8:I8)</f>
        <v>0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</row>
    <row r="9" spans="1:228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IFERROR(INDIRECT("'"&amp;$B$2&amp;"'!"&amp;ADDRESS(MATCH($B9,INDIRECT("'"&amp;$B$2&amp;"'!$B$1:$B$1095"),0),MATCH(D$5,INDIRECT("'"&amp;$B$2&amp;"'!5:5"),0)+1)),0)</f>
        <v>0</v>
      </c>
      <c r="F9" s="21">
        <f ca="1">IFERROR(INDIRECT("'"&amp;$B$2&amp;"'!"&amp;ADDRESS(MATCH($B9,INDIRECT("'"&amp;$B$2&amp;"'!$B$1:$B$1095"),0),MATCH(D$5,INDIRECT("'"&amp;$B$2&amp;"'!5:5"),0)+2)),0)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IFERROR(INDIRECT("'"&amp;$B$2&amp;"'!"&amp;ADDRESS(MATCH($B9,INDIRECT("'"&amp;$B$2&amp;"'!$B$1:$B$1095"),0),MATCH(G$5,INDIRECT("'"&amp;$B$2&amp;"'!5:5"),0)+1)),0)</f>
        <v>0</v>
      </c>
      <c r="I9" s="21">
        <f ca="1">IFERROR(INDIRECT("'"&amp;$B$2&amp;"'!"&amp;ADDRESS(MATCH($B9,INDIRECT("'"&amp;$B$2&amp;"'!$B$1:$B$1095"),0),MATCH(G$5,INDIRECT("'"&amp;$B$2&amp;"'!5:5"),0)+2)),0)</f>
        <v>0</v>
      </c>
      <c r="J9" s="22">
        <f t="shared" ca="1" si="0"/>
        <v>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</row>
    <row r="10" spans="1:228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21">
        <f ca="1">IFERROR(INDIRECT("'"&amp;$B$2&amp;"'!"&amp;ADDRESS(MATCH($B10,INDIRECT("'"&amp;$B$2&amp;"'!$B$1:$B$1095"),0),MATCH(D$5,INDIRECT("'"&amp;$B$2&amp;"'!5:5"),0)+1)),0)</f>
        <v>0</v>
      </c>
      <c r="F10" s="21">
        <f ca="1">IFERROR(INDIRECT("'"&amp;$B$2&amp;"'!"&amp;ADDRESS(MATCH($B10,INDIRECT("'"&amp;$B$2&amp;"'!$B$1:$B$1095"),0),MATCH(D$5,INDIRECT("'"&amp;$B$2&amp;"'!5:5"),0)+2)),0)</f>
        <v>0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IFERROR(INDIRECT("'"&amp;$B$2&amp;"'!"&amp;ADDRESS(MATCH($B10,INDIRECT("'"&amp;$B$2&amp;"'!$B$1:$B$1095"),0),MATCH(G$5,INDIRECT("'"&amp;$B$2&amp;"'!5:5"),0)+1)),0)</f>
        <v>0</v>
      </c>
      <c r="I10" s="21">
        <f ca="1">IFERROR(INDIRECT("'"&amp;$B$2&amp;"'!"&amp;ADDRESS(MATCH($B10,INDIRECT("'"&amp;$B$2&amp;"'!$B$1:$B$1095"),0),MATCH(G$5,INDIRECT("'"&amp;$B$2&amp;"'!5:5"),0)+2)),0)</f>
        <v>0</v>
      </c>
      <c r="J10" s="22">
        <f t="shared" ca="1" si="0"/>
        <v>0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</row>
    <row r="11" spans="1:228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IFERROR(INDIRECT("'"&amp;$B$2&amp;"'!"&amp;ADDRESS(MATCH($B11,INDIRECT("'"&amp;$B$2&amp;"'!$B$1:$B$1095"),0),MATCH(D$5,INDIRECT("'"&amp;$B$2&amp;"'!5:5"),0)+1)),0)</f>
        <v>0</v>
      </c>
      <c r="F11" s="21">
        <f ca="1">IFERROR(INDIRECT("'"&amp;$B$2&amp;"'!"&amp;ADDRESS(MATCH($B11,INDIRECT("'"&amp;$B$2&amp;"'!$B$1:$B$1095"),0),MATCH(D$5,INDIRECT("'"&amp;$B$2&amp;"'!5:5"),0)+2)),0)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IFERROR(INDIRECT("'"&amp;$B$2&amp;"'!"&amp;ADDRESS(MATCH($B11,INDIRECT("'"&amp;$B$2&amp;"'!$B$1:$B$1095"),0),MATCH(G$5,INDIRECT("'"&amp;$B$2&amp;"'!5:5"),0)+1)),0)</f>
        <v>0</v>
      </c>
      <c r="I11" s="21">
        <f ca="1">IFERROR(INDIRECT("'"&amp;$B$2&amp;"'!"&amp;ADDRESS(MATCH($B11,INDIRECT("'"&amp;$B$2&amp;"'!$B$1:$B$1095"),0),MATCH(G$5,INDIRECT("'"&amp;$B$2&amp;"'!5:5"),0)+2)),0)</f>
        <v>0</v>
      </c>
      <c r="J11" s="22">
        <f t="shared" ca="1" si="0"/>
        <v>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</row>
    <row r="12" spans="1:228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IFERROR(INDIRECT("'"&amp;$B$2&amp;"'!"&amp;ADDRESS(MATCH($B12,INDIRECT("'"&amp;$B$2&amp;"'!$B$1:$B$1095"),0),MATCH(D$5,INDIRECT("'"&amp;$B$2&amp;"'!5:5"),0)+1)),0)</f>
        <v>0</v>
      </c>
      <c r="F12" s="21">
        <f ca="1">IFERROR(INDIRECT("'"&amp;$B$2&amp;"'!"&amp;ADDRESS(MATCH($B12,INDIRECT("'"&amp;$B$2&amp;"'!$B$1:$B$1095"),0),MATCH(D$5,INDIRECT("'"&amp;$B$2&amp;"'!5:5"),0)+2)),0)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IFERROR(INDIRECT("'"&amp;$B$2&amp;"'!"&amp;ADDRESS(MATCH($B12,INDIRECT("'"&amp;$B$2&amp;"'!$B$1:$B$1095"),0),MATCH(G$5,INDIRECT("'"&amp;$B$2&amp;"'!5:5"),0)+1)),0)</f>
        <v>0</v>
      </c>
      <c r="I12" s="21">
        <f ca="1">IFERROR(INDIRECT("'"&amp;$B$2&amp;"'!"&amp;ADDRESS(MATCH($B12,INDIRECT("'"&amp;$B$2&amp;"'!$B$1:$B$1095"),0),MATCH(G$5,INDIRECT("'"&amp;$B$2&amp;"'!5:5"),0)+2)),0)</f>
        <v>0</v>
      </c>
      <c r="J12" s="22">
        <f t="shared" ca="1" si="0"/>
        <v>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</row>
    <row r="13" spans="1:228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IFERROR(INDIRECT("'"&amp;$B$2&amp;"'!"&amp;ADDRESS(MATCH($B13,INDIRECT("'"&amp;$B$2&amp;"'!$B$1:$B$1095"),0),MATCH(D$5,INDIRECT("'"&amp;$B$2&amp;"'!5:5"),0)+1)),0)</f>
        <v>0</v>
      </c>
      <c r="F13" s="21">
        <f ca="1">IFERROR(INDIRECT("'"&amp;$B$2&amp;"'!"&amp;ADDRESS(MATCH($B13,INDIRECT("'"&amp;$B$2&amp;"'!$B$1:$B$1095"),0),MATCH(D$5,INDIRECT("'"&amp;$B$2&amp;"'!5:5"),0)+2)),0)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IFERROR(INDIRECT("'"&amp;$B$2&amp;"'!"&amp;ADDRESS(MATCH($B13,INDIRECT("'"&amp;$B$2&amp;"'!$B$1:$B$1095"),0),MATCH(G$5,INDIRECT("'"&amp;$B$2&amp;"'!5:5"),0)+1)),0)</f>
        <v>0</v>
      </c>
      <c r="I13" s="21">
        <f ca="1">IFERROR(INDIRECT("'"&amp;$B$2&amp;"'!"&amp;ADDRESS(MATCH($B13,INDIRECT("'"&amp;$B$2&amp;"'!$B$1:$B$1095"),0),MATCH(G$5,INDIRECT("'"&amp;$B$2&amp;"'!5:5"),0)+2)),0)</f>
        <v>0</v>
      </c>
      <c r="J13" s="22">
        <f t="shared" ca="1" si="0"/>
        <v>0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</row>
    <row r="14" spans="1:228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IFERROR(INDIRECT("'"&amp;$B$2&amp;"'!"&amp;ADDRESS(MATCH($B14,INDIRECT("'"&amp;$B$2&amp;"'!$B$1:$B$1095"),0),MATCH(D$5,INDIRECT("'"&amp;$B$2&amp;"'!5:5"),0)+1)),0)</f>
        <v>0</v>
      </c>
      <c r="F14" s="21">
        <f ca="1">IFERROR(INDIRECT("'"&amp;$B$2&amp;"'!"&amp;ADDRESS(MATCH($B14,INDIRECT("'"&amp;$B$2&amp;"'!$B$1:$B$1095"),0),MATCH(D$5,INDIRECT("'"&amp;$B$2&amp;"'!5:5"),0)+2)),0)</f>
        <v>0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IFERROR(INDIRECT("'"&amp;$B$2&amp;"'!"&amp;ADDRESS(MATCH($B14,INDIRECT("'"&amp;$B$2&amp;"'!$B$1:$B$1095"),0),MATCH(G$5,INDIRECT("'"&amp;$B$2&amp;"'!5:5"),0)+1)),0)</f>
        <v>0</v>
      </c>
      <c r="I14" s="21">
        <f ca="1">IFERROR(INDIRECT("'"&amp;$B$2&amp;"'!"&amp;ADDRESS(MATCH($B14,INDIRECT("'"&amp;$B$2&amp;"'!$B$1:$B$1095"),0),MATCH(G$5,INDIRECT("'"&amp;$B$2&amp;"'!5:5"),0)+2)),0)</f>
        <v>0</v>
      </c>
      <c r="J14" s="22">
        <f t="shared" ca="1" si="0"/>
        <v>0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</row>
    <row r="15" spans="1:228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IFERROR(INDIRECT("'"&amp;$B$2&amp;"'!"&amp;ADDRESS(MATCH($B15,INDIRECT("'"&amp;$B$2&amp;"'!$B$1:$B$1095"),0),MATCH(D$5,INDIRECT("'"&amp;$B$2&amp;"'!5:5"),0)+1)),0)</f>
        <v>0</v>
      </c>
      <c r="F15" s="21">
        <f ca="1">IFERROR(INDIRECT("'"&amp;$B$2&amp;"'!"&amp;ADDRESS(MATCH($B15,INDIRECT("'"&amp;$B$2&amp;"'!$B$1:$B$1095"),0),MATCH(D$5,INDIRECT("'"&amp;$B$2&amp;"'!5:5"),0)+2)),0)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IFERROR(INDIRECT("'"&amp;$B$2&amp;"'!"&amp;ADDRESS(MATCH($B15,INDIRECT("'"&amp;$B$2&amp;"'!$B$1:$B$1095"),0),MATCH(G$5,INDIRECT("'"&amp;$B$2&amp;"'!5:5"),0)+1)),0)</f>
        <v>0</v>
      </c>
      <c r="I15" s="21">
        <f ca="1">IFERROR(INDIRECT("'"&amp;$B$2&amp;"'!"&amp;ADDRESS(MATCH($B15,INDIRECT("'"&amp;$B$2&amp;"'!$B$1:$B$1095"),0),MATCH(G$5,INDIRECT("'"&amp;$B$2&amp;"'!5:5"),0)+2)),0)</f>
        <v>0</v>
      </c>
      <c r="J15" s="22">
        <f t="shared" ca="1" si="0"/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</row>
    <row r="16" spans="1:228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IFERROR(INDIRECT("'"&amp;$B$2&amp;"'!"&amp;ADDRESS(MATCH($B16,INDIRECT("'"&amp;$B$2&amp;"'!$B$1:$B$1095"),0),MATCH(D$5,INDIRECT("'"&amp;$B$2&amp;"'!5:5"),0)+1)),0)</f>
        <v>0</v>
      </c>
      <c r="F16" s="21">
        <f ca="1">IFERROR(INDIRECT("'"&amp;$B$2&amp;"'!"&amp;ADDRESS(MATCH($B16,INDIRECT("'"&amp;$B$2&amp;"'!$B$1:$B$1095"),0),MATCH(D$5,INDIRECT("'"&amp;$B$2&amp;"'!5:5"),0)+2)),0)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IFERROR(INDIRECT("'"&amp;$B$2&amp;"'!"&amp;ADDRESS(MATCH($B16,INDIRECT("'"&amp;$B$2&amp;"'!$B$1:$B$1095"),0),MATCH(G$5,INDIRECT("'"&amp;$B$2&amp;"'!5:5"),0)+1)),0)</f>
        <v>0</v>
      </c>
      <c r="I16" s="21">
        <f ca="1">IFERROR(INDIRECT("'"&amp;$B$2&amp;"'!"&amp;ADDRESS(MATCH($B16,INDIRECT("'"&amp;$B$2&amp;"'!$B$1:$B$1095"),0),MATCH(G$5,INDIRECT("'"&amp;$B$2&amp;"'!5:5"),0)+2)),0)</f>
        <v>0</v>
      </c>
      <c r="J16" s="22">
        <f t="shared" ca="1" si="0"/>
        <v>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</row>
    <row r="17" spans="1:228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IFERROR(INDIRECT("'"&amp;$B$2&amp;"'!"&amp;ADDRESS(MATCH($B17,INDIRECT("'"&amp;$B$2&amp;"'!$B$1:$B$1095"),0),MATCH(D$5,INDIRECT("'"&amp;$B$2&amp;"'!5:5"),0)+1)),0)</f>
        <v>0</v>
      </c>
      <c r="F17" s="21">
        <f ca="1">IFERROR(INDIRECT("'"&amp;$B$2&amp;"'!"&amp;ADDRESS(MATCH($B17,INDIRECT("'"&amp;$B$2&amp;"'!$B$1:$B$1095"),0),MATCH(D$5,INDIRECT("'"&amp;$B$2&amp;"'!5:5"),0)+2)),0)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IFERROR(INDIRECT("'"&amp;$B$2&amp;"'!"&amp;ADDRESS(MATCH($B17,INDIRECT("'"&amp;$B$2&amp;"'!$B$1:$B$1095"),0),MATCH(G$5,INDIRECT("'"&amp;$B$2&amp;"'!5:5"),0)+1)),0)</f>
        <v>0</v>
      </c>
      <c r="I17" s="21">
        <f ca="1">IFERROR(INDIRECT("'"&amp;$B$2&amp;"'!"&amp;ADDRESS(MATCH($B17,INDIRECT("'"&amp;$B$2&amp;"'!$B$1:$B$1095"),0),MATCH(G$5,INDIRECT("'"&amp;$B$2&amp;"'!5:5"),0)+2)),0)</f>
        <v>0</v>
      </c>
      <c r="J17" s="22">
        <f t="shared" ca="1" si="0"/>
        <v>0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</row>
    <row r="18" spans="1:228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IFERROR(INDIRECT("'"&amp;$B$2&amp;"'!"&amp;ADDRESS(MATCH($B18,INDIRECT("'"&amp;$B$2&amp;"'!$B$1:$B$1095"),0),MATCH(D$5,INDIRECT("'"&amp;$B$2&amp;"'!5:5"),0)+1)),0)</f>
        <v>0</v>
      </c>
      <c r="F18" s="21">
        <f ca="1">IFERROR(INDIRECT("'"&amp;$B$2&amp;"'!"&amp;ADDRESS(MATCH($B18,INDIRECT("'"&amp;$B$2&amp;"'!$B$1:$B$1095"),0),MATCH(D$5,INDIRECT("'"&amp;$B$2&amp;"'!5:5"),0)+2)),0)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IFERROR(INDIRECT("'"&amp;$B$2&amp;"'!"&amp;ADDRESS(MATCH($B18,INDIRECT("'"&amp;$B$2&amp;"'!$B$1:$B$1095"),0),MATCH(G$5,INDIRECT("'"&amp;$B$2&amp;"'!5:5"),0)+1)),0)</f>
        <v>0</v>
      </c>
      <c r="I18" s="21">
        <f ca="1">IFERROR(INDIRECT("'"&amp;$B$2&amp;"'!"&amp;ADDRESS(MATCH($B18,INDIRECT("'"&amp;$B$2&amp;"'!$B$1:$B$1095"),0),MATCH(G$5,INDIRECT("'"&amp;$B$2&amp;"'!5:5"),0)+2)),0)</f>
        <v>0</v>
      </c>
      <c r="J18" s="22">
        <f t="shared" ca="1" si="0"/>
        <v>0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</row>
    <row r="19" spans="1:228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IFERROR(INDIRECT("'"&amp;$B$2&amp;"'!"&amp;ADDRESS(MATCH($B19,INDIRECT("'"&amp;$B$2&amp;"'!$B$1:$B$1095"),0),MATCH(D$5,INDIRECT("'"&amp;$B$2&amp;"'!5:5"),0)+1)),0)</f>
        <v>0</v>
      </c>
      <c r="F19" s="21">
        <f ca="1">IFERROR(INDIRECT("'"&amp;$B$2&amp;"'!"&amp;ADDRESS(MATCH($B19,INDIRECT("'"&amp;$B$2&amp;"'!$B$1:$B$1095"),0),MATCH(D$5,INDIRECT("'"&amp;$B$2&amp;"'!5:5"),0)+2)),0)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IFERROR(INDIRECT("'"&amp;$B$2&amp;"'!"&amp;ADDRESS(MATCH($B19,INDIRECT("'"&amp;$B$2&amp;"'!$B$1:$B$1095"),0),MATCH(G$5,INDIRECT("'"&amp;$B$2&amp;"'!5:5"),0)+1)),0)</f>
        <v>0</v>
      </c>
      <c r="I19" s="21">
        <f ca="1">IFERROR(INDIRECT("'"&amp;$B$2&amp;"'!"&amp;ADDRESS(MATCH($B19,INDIRECT("'"&amp;$B$2&amp;"'!$B$1:$B$1095"),0),MATCH(G$5,INDIRECT("'"&amp;$B$2&amp;"'!5:5"),0)+2)),0)</f>
        <v>0</v>
      </c>
      <c r="J19" s="22">
        <f t="shared" ref="J19:J41" ca="1" si="1">+SUM(D19:I19)</f>
        <v>0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</row>
    <row r="20" spans="1:228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IFERROR(INDIRECT("'"&amp;$B$2&amp;"'!"&amp;ADDRESS(MATCH($B20,INDIRECT("'"&amp;$B$2&amp;"'!$B$1:$B$1095"),0),MATCH(D$5,INDIRECT("'"&amp;$B$2&amp;"'!5:5"),0)+1)),0)</f>
        <v>0</v>
      </c>
      <c r="F20" s="21">
        <f ca="1">IFERROR(INDIRECT("'"&amp;$B$2&amp;"'!"&amp;ADDRESS(MATCH($B20,INDIRECT("'"&amp;$B$2&amp;"'!$B$1:$B$1095"),0),MATCH(D$5,INDIRECT("'"&amp;$B$2&amp;"'!5:5"),0)+2)),0)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IFERROR(INDIRECT("'"&amp;$B$2&amp;"'!"&amp;ADDRESS(MATCH($B20,INDIRECT("'"&amp;$B$2&amp;"'!$B$1:$B$1095"),0),MATCH(G$5,INDIRECT("'"&amp;$B$2&amp;"'!5:5"),0)+1)),0)</f>
        <v>0</v>
      </c>
      <c r="I20" s="21">
        <f ca="1">IFERROR(INDIRECT("'"&amp;$B$2&amp;"'!"&amp;ADDRESS(MATCH($B20,INDIRECT("'"&amp;$B$2&amp;"'!$B$1:$B$1095"),0),MATCH(G$5,INDIRECT("'"&amp;$B$2&amp;"'!5:5"),0)+2)),0)</f>
        <v>0</v>
      </c>
      <c r="J20" s="22">
        <f t="shared" ca="1" si="1"/>
        <v>0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</row>
    <row r="21" spans="1:228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IFERROR(INDIRECT("'"&amp;$B$2&amp;"'!"&amp;ADDRESS(MATCH($B21,INDIRECT("'"&amp;$B$2&amp;"'!$B$1:$B$1095"),0),MATCH(D$5,INDIRECT("'"&amp;$B$2&amp;"'!5:5"),0)+1)),0)</f>
        <v>0</v>
      </c>
      <c r="F21" s="21">
        <f ca="1">IFERROR(INDIRECT("'"&amp;$B$2&amp;"'!"&amp;ADDRESS(MATCH($B21,INDIRECT("'"&amp;$B$2&amp;"'!$B$1:$B$1095"),0),MATCH(D$5,INDIRECT("'"&amp;$B$2&amp;"'!5:5"),0)+2)),0)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IFERROR(INDIRECT("'"&amp;$B$2&amp;"'!"&amp;ADDRESS(MATCH($B21,INDIRECT("'"&amp;$B$2&amp;"'!$B$1:$B$1095"),0),MATCH(G$5,INDIRECT("'"&amp;$B$2&amp;"'!5:5"),0)+1)),0)</f>
        <v>0</v>
      </c>
      <c r="I21" s="21">
        <f ca="1">IFERROR(INDIRECT("'"&amp;$B$2&amp;"'!"&amp;ADDRESS(MATCH($B21,INDIRECT("'"&amp;$B$2&amp;"'!$B$1:$B$1095"),0),MATCH(G$5,INDIRECT("'"&amp;$B$2&amp;"'!5:5"),0)+2)),0)</f>
        <v>0</v>
      </c>
      <c r="J21" s="22">
        <f t="shared" ca="1" si="1"/>
        <v>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</row>
    <row r="22" spans="1:228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21">
        <f ca="1">IFERROR(INDIRECT("'"&amp;$B$2&amp;"'!"&amp;ADDRESS(MATCH($B22,INDIRECT("'"&amp;$B$2&amp;"'!$B$1:$B$1095"),0),MATCH(D$5,INDIRECT("'"&amp;$B$2&amp;"'!5:5"),0)+1)),0)</f>
        <v>0</v>
      </c>
      <c r="F22" s="21">
        <f ca="1">IFERROR(INDIRECT("'"&amp;$B$2&amp;"'!"&amp;ADDRESS(MATCH($B22,INDIRECT("'"&amp;$B$2&amp;"'!$B$1:$B$1095"),0),MATCH(D$5,INDIRECT("'"&amp;$B$2&amp;"'!5:5"),0)+2)),0)</f>
        <v>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IFERROR(INDIRECT("'"&amp;$B$2&amp;"'!"&amp;ADDRESS(MATCH($B22,INDIRECT("'"&amp;$B$2&amp;"'!$B$1:$B$1095"),0),MATCH(G$5,INDIRECT("'"&amp;$B$2&amp;"'!5:5"),0)+1)),0)</f>
        <v>0</v>
      </c>
      <c r="I22" s="21">
        <f ca="1">IFERROR(INDIRECT("'"&amp;$B$2&amp;"'!"&amp;ADDRESS(MATCH($B22,INDIRECT("'"&amp;$B$2&amp;"'!$B$1:$B$1095"),0),MATCH(G$5,INDIRECT("'"&amp;$B$2&amp;"'!5:5"),0)+2)),0)</f>
        <v>0</v>
      </c>
      <c r="J22" s="22">
        <f t="shared" ca="1" si="1"/>
        <v>0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</row>
    <row r="23" spans="1:228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IFERROR(INDIRECT("'"&amp;$B$2&amp;"'!"&amp;ADDRESS(MATCH($B23,INDIRECT("'"&amp;$B$2&amp;"'!$B$1:$B$1095"),0),MATCH(D$5,INDIRECT("'"&amp;$B$2&amp;"'!5:5"),0)+1)),0)</f>
        <v>0</v>
      </c>
      <c r="F23" s="21">
        <f ca="1">IFERROR(INDIRECT("'"&amp;$B$2&amp;"'!"&amp;ADDRESS(MATCH($B23,INDIRECT("'"&amp;$B$2&amp;"'!$B$1:$B$1095"),0),MATCH(D$5,INDIRECT("'"&amp;$B$2&amp;"'!5:5"),0)+2)),0)</f>
        <v>0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IFERROR(INDIRECT("'"&amp;$B$2&amp;"'!"&amp;ADDRESS(MATCH($B23,INDIRECT("'"&amp;$B$2&amp;"'!$B$1:$B$1095"),0),MATCH(G$5,INDIRECT("'"&amp;$B$2&amp;"'!5:5"),0)+1)),0)</f>
        <v>0</v>
      </c>
      <c r="I23" s="21">
        <f ca="1">IFERROR(INDIRECT("'"&amp;$B$2&amp;"'!"&amp;ADDRESS(MATCH($B23,INDIRECT("'"&amp;$B$2&amp;"'!$B$1:$B$1095"),0),MATCH(G$5,INDIRECT("'"&amp;$B$2&amp;"'!5:5"),0)+2)),0)</f>
        <v>0</v>
      </c>
      <c r="J23" s="22">
        <f t="shared" ca="1" si="1"/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</row>
    <row r="24" spans="1:228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IFERROR(INDIRECT("'"&amp;$B$2&amp;"'!"&amp;ADDRESS(MATCH($B24,INDIRECT("'"&amp;$B$2&amp;"'!$B$1:$B$1095"),0),MATCH(D$5,INDIRECT("'"&amp;$B$2&amp;"'!5:5"),0)+1)),0)</f>
        <v>0</v>
      </c>
      <c r="F24" s="21">
        <f ca="1">IFERROR(INDIRECT("'"&amp;$B$2&amp;"'!"&amp;ADDRESS(MATCH($B24,INDIRECT("'"&amp;$B$2&amp;"'!$B$1:$B$1095"),0),MATCH(D$5,INDIRECT("'"&amp;$B$2&amp;"'!5:5"),0)+2)),0)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IFERROR(INDIRECT("'"&amp;$B$2&amp;"'!"&amp;ADDRESS(MATCH($B24,INDIRECT("'"&amp;$B$2&amp;"'!$B$1:$B$1095"),0),MATCH(G$5,INDIRECT("'"&amp;$B$2&amp;"'!5:5"),0)+1)),0)</f>
        <v>0</v>
      </c>
      <c r="I24" s="21">
        <f ca="1">IFERROR(INDIRECT("'"&amp;$B$2&amp;"'!"&amp;ADDRESS(MATCH($B24,INDIRECT("'"&amp;$B$2&amp;"'!$B$1:$B$1095"),0),MATCH(G$5,INDIRECT("'"&amp;$B$2&amp;"'!5:5"),0)+2)),0)</f>
        <v>0</v>
      </c>
      <c r="J24" s="22">
        <f t="shared" ca="1" si="1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</row>
    <row r="25" spans="1:228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IFERROR(INDIRECT("'"&amp;$B$2&amp;"'!"&amp;ADDRESS(MATCH($B25,INDIRECT("'"&amp;$B$2&amp;"'!$B$1:$B$1095"),0),MATCH(D$5,INDIRECT("'"&amp;$B$2&amp;"'!5:5"),0)+1)),0)</f>
        <v>0</v>
      </c>
      <c r="F25" s="21">
        <f ca="1">IFERROR(INDIRECT("'"&amp;$B$2&amp;"'!"&amp;ADDRESS(MATCH($B25,INDIRECT("'"&amp;$B$2&amp;"'!$B$1:$B$1095"),0),MATCH(D$5,INDIRECT("'"&amp;$B$2&amp;"'!5:5"),0)+2)),0)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IFERROR(INDIRECT("'"&amp;$B$2&amp;"'!"&amp;ADDRESS(MATCH($B25,INDIRECT("'"&amp;$B$2&amp;"'!$B$1:$B$1095"),0),MATCH(G$5,INDIRECT("'"&amp;$B$2&amp;"'!5:5"),0)+1)),0)</f>
        <v>0</v>
      </c>
      <c r="I25" s="21">
        <f ca="1">IFERROR(INDIRECT("'"&amp;$B$2&amp;"'!"&amp;ADDRESS(MATCH($B25,INDIRECT("'"&amp;$B$2&amp;"'!$B$1:$B$1095"),0),MATCH(G$5,INDIRECT("'"&amp;$B$2&amp;"'!5:5"),0)+2)),0)</f>
        <v>0</v>
      </c>
      <c r="J25" s="22">
        <f t="shared" ca="1" si="1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</row>
    <row r="26" spans="1:228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IFERROR(INDIRECT("'"&amp;$B$2&amp;"'!"&amp;ADDRESS(MATCH($B26,INDIRECT("'"&amp;$B$2&amp;"'!$B$1:$B$1095"),0),MATCH(D$5,INDIRECT("'"&amp;$B$2&amp;"'!5:5"),0)+1)),0)</f>
        <v>0</v>
      </c>
      <c r="F26" s="21">
        <f ca="1">IFERROR(INDIRECT("'"&amp;$B$2&amp;"'!"&amp;ADDRESS(MATCH($B26,INDIRECT("'"&amp;$B$2&amp;"'!$B$1:$B$1095"),0),MATCH(D$5,INDIRECT("'"&amp;$B$2&amp;"'!5:5"),0)+2)),0)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IFERROR(INDIRECT("'"&amp;$B$2&amp;"'!"&amp;ADDRESS(MATCH($B26,INDIRECT("'"&amp;$B$2&amp;"'!$B$1:$B$1095"),0),MATCH(G$5,INDIRECT("'"&amp;$B$2&amp;"'!5:5"),0)+1)),0)</f>
        <v>0</v>
      </c>
      <c r="I26" s="21">
        <f ca="1">IFERROR(INDIRECT("'"&amp;$B$2&amp;"'!"&amp;ADDRESS(MATCH($B26,INDIRECT("'"&amp;$B$2&amp;"'!$B$1:$B$1095"),0),MATCH(G$5,INDIRECT("'"&amp;$B$2&amp;"'!5:5"),0)+2)),0)</f>
        <v>0</v>
      </c>
      <c r="J26" s="22">
        <f t="shared" ca="1" si="1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</row>
    <row r="27" spans="1:228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IFERROR(INDIRECT("'"&amp;$B$2&amp;"'!"&amp;ADDRESS(MATCH($B27,INDIRECT("'"&amp;$B$2&amp;"'!$B$1:$B$1095"),0),MATCH(D$5,INDIRECT("'"&amp;$B$2&amp;"'!5:5"),0)+1)),0)</f>
        <v>0</v>
      </c>
      <c r="F27" s="21">
        <f ca="1">IFERROR(INDIRECT("'"&amp;$B$2&amp;"'!"&amp;ADDRESS(MATCH($B27,INDIRECT("'"&amp;$B$2&amp;"'!$B$1:$B$1095"),0),MATCH(D$5,INDIRECT("'"&amp;$B$2&amp;"'!5:5"),0)+2)),0)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IFERROR(INDIRECT("'"&amp;$B$2&amp;"'!"&amp;ADDRESS(MATCH($B27,INDIRECT("'"&amp;$B$2&amp;"'!$B$1:$B$1095"),0),MATCH(G$5,INDIRECT("'"&amp;$B$2&amp;"'!5:5"),0)+1)),0)</f>
        <v>0</v>
      </c>
      <c r="I27" s="21">
        <f ca="1">IFERROR(INDIRECT("'"&amp;$B$2&amp;"'!"&amp;ADDRESS(MATCH($B27,INDIRECT("'"&amp;$B$2&amp;"'!$B$1:$B$1095"),0),MATCH(G$5,INDIRECT("'"&amp;$B$2&amp;"'!5:5"),0)+2)),0)</f>
        <v>0</v>
      </c>
      <c r="J27" s="22">
        <f t="shared" ca="1" si="1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</row>
    <row r="28" spans="1:228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IFERROR(INDIRECT("'"&amp;$B$2&amp;"'!"&amp;ADDRESS(MATCH($B28,INDIRECT("'"&amp;$B$2&amp;"'!$B$1:$B$1095"),0),MATCH(D$5,INDIRECT("'"&amp;$B$2&amp;"'!5:5"),0)+1)),0)</f>
        <v>0</v>
      </c>
      <c r="F28" s="21">
        <f ca="1">IFERROR(INDIRECT("'"&amp;$B$2&amp;"'!"&amp;ADDRESS(MATCH($B28,INDIRECT("'"&amp;$B$2&amp;"'!$B$1:$B$1095"),0),MATCH(D$5,INDIRECT("'"&amp;$B$2&amp;"'!5:5"),0)+2)),0)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IFERROR(INDIRECT("'"&amp;$B$2&amp;"'!"&amp;ADDRESS(MATCH($B28,INDIRECT("'"&amp;$B$2&amp;"'!$B$1:$B$1095"),0),MATCH(G$5,INDIRECT("'"&amp;$B$2&amp;"'!5:5"),0)+1)),0)</f>
        <v>0</v>
      </c>
      <c r="I28" s="21">
        <f ca="1">IFERROR(INDIRECT("'"&amp;$B$2&amp;"'!"&amp;ADDRESS(MATCH($B28,INDIRECT("'"&amp;$B$2&amp;"'!$B$1:$B$1095"),0),MATCH(G$5,INDIRECT("'"&amp;$B$2&amp;"'!5:5"),0)+2)),0)</f>
        <v>0</v>
      </c>
      <c r="J28" s="22">
        <f t="shared" ca="1" si="1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</row>
    <row r="29" spans="1:228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IFERROR(INDIRECT("'"&amp;$B$2&amp;"'!"&amp;ADDRESS(MATCH($B29,INDIRECT("'"&amp;$B$2&amp;"'!$B$1:$B$1095"),0),MATCH(D$5,INDIRECT("'"&amp;$B$2&amp;"'!5:5"),0)+1)),0)</f>
        <v>0</v>
      </c>
      <c r="F29" s="21">
        <f ca="1">IFERROR(INDIRECT("'"&amp;$B$2&amp;"'!"&amp;ADDRESS(MATCH($B29,INDIRECT("'"&amp;$B$2&amp;"'!$B$1:$B$1095"),0),MATCH(D$5,INDIRECT("'"&amp;$B$2&amp;"'!5:5"),0)+2)),0)</f>
        <v>0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IFERROR(INDIRECT("'"&amp;$B$2&amp;"'!"&amp;ADDRESS(MATCH($B29,INDIRECT("'"&amp;$B$2&amp;"'!$B$1:$B$1095"),0),MATCH(G$5,INDIRECT("'"&amp;$B$2&amp;"'!5:5"),0)+1)),0)</f>
        <v>0</v>
      </c>
      <c r="I29" s="21">
        <f ca="1">IFERROR(INDIRECT("'"&amp;$B$2&amp;"'!"&amp;ADDRESS(MATCH($B29,INDIRECT("'"&amp;$B$2&amp;"'!$B$1:$B$1095"),0),MATCH(G$5,INDIRECT("'"&amp;$B$2&amp;"'!5:5"),0)+2)),0)</f>
        <v>0</v>
      </c>
      <c r="J29" s="22">
        <f t="shared" ca="1" si="1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</row>
    <row r="30" spans="1:228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IFERROR(INDIRECT("'"&amp;$B$2&amp;"'!"&amp;ADDRESS(MATCH($B30,INDIRECT("'"&amp;$B$2&amp;"'!$B$1:$B$1095"),0),MATCH(D$5,INDIRECT("'"&amp;$B$2&amp;"'!5:5"),0)+1)),0)</f>
        <v>0</v>
      </c>
      <c r="F30" s="21">
        <f ca="1">IFERROR(INDIRECT("'"&amp;$B$2&amp;"'!"&amp;ADDRESS(MATCH($B30,INDIRECT("'"&amp;$B$2&amp;"'!$B$1:$B$1095"),0),MATCH(D$5,INDIRECT("'"&amp;$B$2&amp;"'!5:5"),0)+2)),0)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IFERROR(INDIRECT("'"&amp;$B$2&amp;"'!"&amp;ADDRESS(MATCH($B30,INDIRECT("'"&amp;$B$2&amp;"'!$B$1:$B$1095"),0),MATCH(G$5,INDIRECT("'"&amp;$B$2&amp;"'!5:5"),0)+1)),0)</f>
        <v>0</v>
      </c>
      <c r="I30" s="21">
        <f ca="1">IFERROR(INDIRECT("'"&amp;$B$2&amp;"'!"&amp;ADDRESS(MATCH($B30,INDIRECT("'"&amp;$B$2&amp;"'!$B$1:$B$1095"),0),MATCH(G$5,INDIRECT("'"&amp;$B$2&amp;"'!5:5"),0)+2)),0)</f>
        <v>0</v>
      </c>
      <c r="J30" s="22">
        <f t="shared" ca="1" si="1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</row>
    <row r="31" spans="1:228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IFERROR(INDIRECT("'"&amp;$B$2&amp;"'!"&amp;ADDRESS(MATCH($B31,INDIRECT("'"&amp;$B$2&amp;"'!$B$1:$B$1095"),0),MATCH(D$5,INDIRECT("'"&amp;$B$2&amp;"'!5:5"),0)+1)),0)</f>
        <v>0</v>
      </c>
      <c r="F31" s="21">
        <f ca="1">IFERROR(INDIRECT("'"&amp;$B$2&amp;"'!"&amp;ADDRESS(MATCH($B31,INDIRECT("'"&amp;$B$2&amp;"'!$B$1:$B$1095"),0),MATCH(D$5,INDIRECT("'"&amp;$B$2&amp;"'!5:5"),0)+2)),0)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IFERROR(INDIRECT("'"&amp;$B$2&amp;"'!"&amp;ADDRESS(MATCH($B31,INDIRECT("'"&amp;$B$2&amp;"'!$B$1:$B$1095"),0),MATCH(G$5,INDIRECT("'"&amp;$B$2&amp;"'!5:5"),0)+1)),0)</f>
        <v>0</v>
      </c>
      <c r="I31" s="21">
        <f ca="1">IFERROR(INDIRECT("'"&amp;$B$2&amp;"'!"&amp;ADDRESS(MATCH($B31,INDIRECT("'"&amp;$B$2&amp;"'!$B$1:$B$1095"),0),MATCH(G$5,INDIRECT("'"&amp;$B$2&amp;"'!5:5"),0)+2)),0)</f>
        <v>0</v>
      </c>
      <c r="J31" s="22">
        <f t="shared" ca="1" si="1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</row>
    <row r="32" spans="1:228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IFERROR(INDIRECT("'"&amp;$B$2&amp;"'!"&amp;ADDRESS(MATCH($B32,INDIRECT("'"&amp;$B$2&amp;"'!$B$1:$B$1095"),0),MATCH(D$5,INDIRECT("'"&amp;$B$2&amp;"'!5:5"),0)+1)),0)</f>
        <v>0</v>
      </c>
      <c r="F32" s="21">
        <f ca="1">IFERROR(INDIRECT("'"&amp;$B$2&amp;"'!"&amp;ADDRESS(MATCH($B32,INDIRECT("'"&amp;$B$2&amp;"'!$B$1:$B$1095"),0),MATCH(D$5,INDIRECT("'"&amp;$B$2&amp;"'!5:5"),0)+2)),0)</f>
        <v>0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IFERROR(INDIRECT("'"&amp;$B$2&amp;"'!"&amp;ADDRESS(MATCH($B32,INDIRECT("'"&amp;$B$2&amp;"'!$B$1:$B$1095"),0),MATCH(G$5,INDIRECT("'"&amp;$B$2&amp;"'!5:5"),0)+1)),0)</f>
        <v>0</v>
      </c>
      <c r="I32" s="21">
        <f ca="1">IFERROR(INDIRECT("'"&amp;$B$2&amp;"'!"&amp;ADDRESS(MATCH($B32,INDIRECT("'"&amp;$B$2&amp;"'!$B$1:$B$1095"),0),MATCH(G$5,INDIRECT("'"&amp;$B$2&amp;"'!5:5"),0)+2)),0)</f>
        <v>0</v>
      </c>
      <c r="J32" s="22">
        <f t="shared" ca="1" si="1"/>
        <v>0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</row>
    <row r="33" spans="1:228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IFERROR(INDIRECT("'"&amp;$B$2&amp;"'!"&amp;ADDRESS(MATCH($B33,INDIRECT("'"&amp;$B$2&amp;"'!$B$1:$B$1095"),0),MATCH(D$5,INDIRECT("'"&amp;$B$2&amp;"'!5:5"),0)+1)),0)</f>
        <v>0</v>
      </c>
      <c r="F33" s="21">
        <f ca="1">IFERROR(INDIRECT("'"&amp;$B$2&amp;"'!"&amp;ADDRESS(MATCH($B33,INDIRECT("'"&amp;$B$2&amp;"'!$B$1:$B$1095"),0),MATCH(D$5,INDIRECT("'"&amp;$B$2&amp;"'!5:5"),0)+2)),0)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IFERROR(INDIRECT("'"&amp;$B$2&amp;"'!"&amp;ADDRESS(MATCH($B33,INDIRECT("'"&amp;$B$2&amp;"'!$B$1:$B$1095"),0),MATCH(G$5,INDIRECT("'"&amp;$B$2&amp;"'!5:5"),0)+1)),0)</f>
        <v>0</v>
      </c>
      <c r="I33" s="21">
        <f ca="1">IFERROR(INDIRECT("'"&amp;$B$2&amp;"'!"&amp;ADDRESS(MATCH($B33,INDIRECT("'"&amp;$B$2&amp;"'!$B$1:$B$1095"),0),MATCH(G$5,INDIRECT("'"&amp;$B$2&amp;"'!5:5"),0)+2)),0)</f>
        <v>0</v>
      </c>
      <c r="J33" s="22">
        <f t="shared" ca="1" si="1"/>
        <v>0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</row>
    <row r="34" spans="1:228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IFERROR(INDIRECT("'"&amp;$B$2&amp;"'!"&amp;ADDRESS(MATCH($B34,INDIRECT("'"&amp;$B$2&amp;"'!$B$1:$B$1095"),0),MATCH(D$5,INDIRECT("'"&amp;$B$2&amp;"'!5:5"),0)+1)),0)</f>
        <v>0</v>
      </c>
      <c r="F34" s="21">
        <f ca="1">IFERROR(INDIRECT("'"&amp;$B$2&amp;"'!"&amp;ADDRESS(MATCH($B34,INDIRECT("'"&amp;$B$2&amp;"'!$B$1:$B$1095"),0),MATCH(D$5,INDIRECT("'"&amp;$B$2&amp;"'!5:5"),0)+2)),0)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IFERROR(INDIRECT("'"&amp;$B$2&amp;"'!"&amp;ADDRESS(MATCH($B34,INDIRECT("'"&amp;$B$2&amp;"'!$B$1:$B$1095"),0),MATCH(G$5,INDIRECT("'"&amp;$B$2&amp;"'!5:5"),0)+1)),0)</f>
        <v>0</v>
      </c>
      <c r="I34" s="21">
        <f ca="1">IFERROR(INDIRECT("'"&amp;$B$2&amp;"'!"&amp;ADDRESS(MATCH($B34,INDIRECT("'"&amp;$B$2&amp;"'!$B$1:$B$1095"),0),MATCH(G$5,INDIRECT("'"&amp;$B$2&amp;"'!5:5"),0)+2)),0)</f>
        <v>0</v>
      </c>
      <c r="J34" s="22">
        <f t="shared" ca="1" si="1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</row>
    <row r="35" spans="1:228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IFERROR(INDIRECT("'"&amp;$B$2&amp;"'!"&amp;ADDRESS(MATCH($B35,INDIRECT("'"&amp;$B$2&amp;"'!$B$1:$B$1095"),0),MATCH(D$5,INDIRECT("'"&amp;$B$2&amp;"'!5:5"),0)+1)),0)</f>
        <v>0</v>
      </c>
      <c r="F35" s="21">
        <f ca="1">IFERROR(INDIRECT("'"&amp;$B$2&amp;"'!"&amp;ADDRESS(MATCH($B35,INDIRECT("'"&amp;$B$2&amp;"'!$B$1:$B$1095"),0),MATCH(D$5,INDIRECT("'"&amp;$B$2&amp;"'!5:5"),0)+2)),0)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IFERROR(INDIRECT("'"&amp;$B$2&amp;"'!"&amp;ADDRESS(MATCH($B35,INDIRECT("'"&amp;$B$2&amp;"'!$B$1:$B$1095"),0),MATCH(G$5,INDIRECT("'"&amp;$B$2&amp;"'!5:5"),0)+1)),0)</f>
        <v>0</v>
      </c>
      <c r="I35" s="21">
        <f ca="1">IFERROR(INDIRECT("'"&amp;$B$2&amp;"'!"&amp;ADDRESS(MATCH($B35,INDIRECT("'"&amp;$B$2&amp;"'!$B$1:$B$1095"),0),MATCH(G$5,INDIRECT("'"&amp;$B$2&amp;"'!5:5"),0)+2)),0)</f>
        <v>0</v>
      </c>
      <c r="J35" s="22">
        <f t="shared" ca="1" si="1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</row>
    <row r="36" spans="1:228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IFERROR(INDIRECT("'"&amp;$B$2&amp;"'!"&amp;ADDRESS(MATCH($B36,INDIRECT("'"&amp;$B$2&amp;"'!$B$1:$B$1095"),0),MATCH(D$5,INDIRECT("'"&amp;$B$2&amp;"'!5:5"),0)+1)),0)</f>
        <v>0</v>
      </c>
      <c r="F36" s="21">
        <f ca="1">IFERROR(INDIRECT("'"&amp;$B$2&amp;"'!"&amp;ADDRESS(MATCH($B36,INDIRECT("'"&amp;$B$2&amp;"'!$B$1:$B$1095"),0),MATCH(D$5,INDIRECT("'"&amp;$B$2&amp;"'!5:5"),0)+2)),0)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IFERROR(INDIRECT("'"&amp;$B$2&amp;"'!"&amp;ADDRESS(MATCH($B36,INDIRECT("'"&amp;$B$2&amp;"'!$B$1:$B$1095"),0),MATCH(G$5,INDIRECT("'"&amp;$B$2&amp;"'!5:5"),0)+1)),0)</f>
        <v>0</v>
      </c>
      <c r="I36" s="21">
        <f ca="1">IFERROR(INDIRECT("'"&amp;$B$2&amp;"'!"&amp;ADDRESS(MATCH($B36,INDIRECT("'"&amp;$B$2&amp;"'!$B$1:$B$1095"),0),MATCH(G$5,INDIRECT("'"&amp;$B$2&amp;"'!5:5"),0)+2)),0)</f>
        <v>0</v>
      </c>
      <c r="J36" s="22">
        <f t="shared" ca="1" si="1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</row>
    <row r="37" spans="1:228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IFERROR(INDIRECT("'"&amp;$B$2&amp;"'!"&amp;ADDRESS(MATCH($B37,INDIRECT("'"&amp;$B$2&amp;"'!$B$1:$B$1095"),0),MATCH(D$5,INDIRECT("'"&amp;$B$2&amp;"'!5:5"),0)+1)),0)</f>
        <v>0</v>
      </c>
      <c r="F37" s="21">
        <f ca="1">IFERROR(INDIRECT("'"&amp;$B$2&amp;"'!"&amp;ADDRESS(MATCH($B37,INDIRECT("'"&amp;$B$2&amp;"'!$B$1:$B$1095"),0),MATCH(D$5,INDIRECT("'"&amp;$B$2&amp;"'!5:5"),0)+2)),0)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IFERROR(INDIRECT("'"&amp;$B$2&amp;"'!"&amp;ADDRESS(MATCH($B37,INDIRECT("'"&amp;$B$2&amp;"'!$B$1:$B$1095"),0),MATCH(G$5,INDIRECT("'"&amp;$B$2&amp;"'!5:5"),0)+1)),0)</f>
        <v>0</v>
      </c>
      <c r="I37" s="21">
        <f ca="1">IFERROR(INDIRECT("'"&amp;$B$2&amp;"'!"&amp;ADDRESS(MATCH($B37,INDIRECT("'"&amp;$B$2&amp;"'!$B$1:$B$1095"),0),MATCH(G$5,INDIRECT("'"&amp;$B$2&amp;"'!5:5"),0)+2)),0)</f>
        <v>0</v>
      </c>
      <c r="J37" s="22">
        <f t="shared" ca="1" si="1"/>
        <v>0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</row>
    <row r="38" spans="1:228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IFERROR(INDIRECT("'"&amp;$B$2&amp;"'!"&amp;ADDRESS(MATCH($B38,INDIRECT("'"&amp;$B$2&amp;"'!$B$1:$B$1095"),0),MATCH(D$5,INDIRECT("'"&amp;$B$2&amp;"'!5:5"),0)+1)),0)</f>
        <v>0</v>
      </c>
      <c r="F38" s="21">
        <f ca="1">IFERROR(INDIRECT("'"&amp;$B$2&amp;"'!"&amp;ADDRESS(MATCH($B38,INDIRECT("'"&amp;$B$2&amp;"'!$B$1:$B$1095"),0),MATCH(D$5,INDIRECT("'"&amp;$B$2&amp;"'!5:5"),0)+2)),0)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IFERROR(INDIRECT("'"&amp;$B$2&amp;"'!"&amp;ADDRESS(MATCH($B38,INDIRECT("'"&amp;$B$2&amp;"'!$B$1:$B$1095"),0),MATCH(G$5,INDIRECT("'"&amp;$B$2&amp;"'!5:5"),0)+1)),0)</f>
        <v>0</v>
      </c>
      <c r="I38" s="21">
        <f ca="1">IFERROR(INDIRECT("'"&amp;$B$2&amp;"'!"&amp;ADDRESS(MATCH($B38,INDIRECT("'"&amp;$B$2&amp;"'!$B$1:$B$1095"),0),MATCH(G$5,INDIRECT("'"&amp;$B$2&amp;"'!5:5"),0)+2)),0)</f>
        <v>0</v>
      </c>
      <c r="J38" s="22">
        <f t="shared" ca="1" si="1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</row>
    <row r="39" spans="1:228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IFERROR(INDIRECT("'"&amp;$B$2&amp;"'!"&amp;ADDRESS(MATCH($B39,INDIRECT("'"&amp;$B$2&amp;"'!$B$1:$B$1095"),0),MATCH(D$5,INDIRECT("'"&amp;$B$2&amp;"'!5:5"),0)+1)),0)</f>
        <v>0</v>
      </c>
      <c r="F39" s="21">
        <f ca="1">IFERROR(INDIRECT("'"&amp;$B$2&amp;"'!"&amp;ADDRESS(MATCH($B39,INDIRECT("'"&amp;$B$2&amp;"'!$B$1:$B$1095"),0),MATCH(D$5,INDIRECT("'"&amp;$B$2&amp;"'!5:5"),0)+2)),0)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IFERROR(INDIRECT("'"&amp;$B$2&amp;"'!"&amp;ADDRESS(MATCH($B39,INDIRECT("'"&amp;$B$2&amp;"'!$B$1:$B$1095"),0),MATCH(G$5,INDIRECT("'"&amp;$B$2&amp;"'!5:5"),0)+1)),0)</f>
        <v>0</v>
      </c>
      <c r="I39" s="21">
        <f ca="1">IFERROR(INDIRECT("'"&amp;$B$2&amp;"'!"&amp;ADDRESS(MATCH($B39,INDIRECT("'"&amp;$B$2&amp;"'!$B$1:$B$1095"),0),MATCH(G$5,INDIRECT("'"&amp;$B$2&amp;"'!5:5"),0)+2)),0)</f>
        <v>0</v>
      </c>
      <c r="J39" s="22">
        <f t="shared" ca="1" si="1"/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</row>
    <row r="40" spans="1:228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IFERROR(INDIRECT("'"&amp;$B$2&amp;"'!"&amp;ADDRESS(MATCH($B40,INDIRECT("'"&amp;$B$2&amp;"'!$B$1:$B$1095"),0),MATCH(D$5,INDIRECT("'"&amp;$B$2&amp;"'!5:5"),0)+1)),0)</f>
        <v>0</v>
      </c>
      <c r="F40" s="21">
        <f ca="1">IFERROR(INDIRECT("'"&amp;$B$2&amp;"'!"&amp;ADDRESS(MATCH($B40,INDIRECT("'"&amp;$B$2&amp;"'!$B$1:$B$1095"),0),MATCH(D$5,INDIRECT("'"&amp;$B$2&amp;"'!5:5"),0)+2)),0)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IFERROR(INDIRECT("'"&amp;$B$2&amp;"'!"&amp;ADDRESS(MATCH($B40,INDIRECT("'"&amp;$B$2&amp;"'!$B$1:$B$1095"),0),MATCH(G$5,INDIRECT("'"&amp;$B$2&amp;"'!5:5"),0)+1)),0)</f>
        <v>0</v>
      </c>
      <c r="I40" s="21">
        <f ca="1">IFERROR(INDIRECT("'"&amp;$B$2&amp;"'!"&amp;ADDRESS(MATCH($B40,INDIRECT("'"&amp;$B$2&amp;"'!$B$1:$B$1095"),0),MATCH(G$5,INDIRECT("'"&amp;$B$2&amp;"'!5:5"),0)+2)),0)</f>
        <v>0</v>
      </c>
      <c r="J40" s="22">
        <f t="shared" ca="1" si="1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</row>
    <row r="41" spans="1:228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IFERROR(INDIRECT("'"&amp;$B$2&amp;"'!"&amp;ADDRESS(MATCH($B41,INDIRECT("'"&amp;$B$2&amp;"'!$B$1:$B$1095"),0),MATCH(D$5,INDIRECT("'"&amp;$B$2&amp;"'!5:5"),0)+1)),0)</f>
        <v>0</v>
      </c>
      <c r="F41" s="21">
        <f ca="1">IFERROR(INDIRECT("'"&amp;$B$2&amp;"'!"&amp;ADDRESS(MATCH($B41,INDIRECT("'"&amp;$B$2&amp;"'!$B$1:$B$1095"),0),MATCH(D$5,INDIRECT("'"&amp;$B$2&amp;"'!5:5"),0)+2)),0)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IFERROR(INDIRECT("'"&amp;$B$2&amp;"'!"&amp;ADDRESS(MATCH($B41,INDIRECT("'"&amp;$B$2&amp;"'!$B$1:$B$1095"),0),MATCH(G$5,INDIRECT("'"&amp;$B$2&amp;"'!5:5"),0)+1)),0)</f>
        <v>0</v>
      </c>
      <c r="I41" s="21">
        <f ca="1">IFERROR(INDIRECT("'"&amp;$B$2&amp;"'!"&amp;ADDRESS(MATCH($B41,INDIRECT("'"&amp;$B$2&amp;"'!$B$1:$B$1095"),0),MATCH(G$5,INDIRECT("'"&amp;$B$2&amp;"'!5:5"),0)+2)),0)</f>
        <v>0</v>
      </c>
      <c r="J41" s="22">
        <f t="shared" ca="1" si="1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</row>
    <row r="42" spans="1:228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IFERROR(INDIRECT("'"&amp;$B$2&amp;"'!"&amp;ADDRESS(MATCH($B42,INDIRECT("'"&amp;$B$2&amp;"'!$B$1:$B$1095"),0),MATCH(D$5,INDIRECT("'"&amp;$B$2&amp;"'!5:5"),0)+1)),0)</f>
        <v>0</v>
      </c>
      <c r="F42" s="21">
        <f ca="1">IFERROR(INDIRECT("'"&amp;$B$2&amp;"'!"&amp;ADDRESS(MATCH($B42,INDIRECT("'"&amp;$B$2&amp;"'!$B$1:$B$1095"),0),MATCH(D$5,INDIRECT("'"&amp;$B$2&amp;"'!5:5"),0)+2)),0)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IFERROR(INDIRECT("'"&amp;$B$2&amp;"'!"&amp;ADDRESS(MATCH($B42,INDIRECT("'"&amp;$B$2&amp;"'!$B$1:$B$1095"),0),MATCH(G$5,INDIRECT("'"&amp;$B$2&amp;"'!5:5"),0)+1)),0)</f>
        <v>0</v>
      </c>
      <c r="I42" s="21">
        <f ca="1">IFERROR(INDIRECT("'"&amp;$B$2&amp;"'!"&amp;ADDRESS(MATCH($B42,INDIRECT("'"&amp;$B$2&amp;"'!$B$1:$B$1095"),0),MATCH(G$5,INDIRECT("'"&amp;$B$2&amp;"'!5:5"),0)+2)),0)</f>
        <v>0</v>
      </c>
      <c r="J42" s="22">
        <f t="shared" ref="J42:J61" ca="1" si="2">+SUM(D42:I42)</f>
        <v>0</v>
      </c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</row>
    <row r="43" spans="1:228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IFERROR(INDIRECT("'"&amp;$B$2&amp;"'!"&amp;ADDRESS(MATCH($B43,INDIRECT("'"&amp;$B$2&amp;"'!$B$1:$B$1095"),0),MATCH(D$5,INDIRECT("'"&amp;$B$2&amp;"'!5:5"),0)+1)),0)</f>
        <v>0</v>
      </c>
      <c r="F43" s="21">
        <f ca="1">IFERROR(INDIRECT("'"&amp;$B$2&amp;"'!"&amp;ADDRESS(MATCH($B43,INDIRECT("'"&amp;$B$2&amp;"'!$B$1:$B$1095"),0),MATCH(D$5,INDIRECT("'"&amp;$B$2&amp;"'!5:5"),0)+2)),0)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IFERROR(INDIRECT("'"&amp;$B$2&amp;"'!"&amp;ADDRESS(MATCH($B43,INDIRECT("'"&amp;$B$2&amp;"'!$B$1:$B$1095"),0),MATCH(G$5,INDIRECT("'"&amp;$B$2&amp;"'!5:5"),0)+1)),0)</f>
        <v>0</v>
      </c>
      <c r="I43" s="21">
        <f ca="1">IFERROR(INDIRECT("'"&amp;$B$2&amp;"'!"&amp;ADDRESS(MATCH($B43,INDIRECT("'"&amp;$B$2&amp;"'!$B$1:$B$1095"),0),MATCH(G$5,INDIRECT("'"&amp;$B$2&amp;"'!5:5"),0)+2)),0)</f>
        <v>0</v>
      </c>
      <c r="J43" s="22">
        <f t="shared" ca="1" si="2"/>
        <v>0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</row>
    <row r="44" spans="1:228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IFERROR(INDIRECT("'"&amp;$B$2&amp;"'!"&amp;ADDRESS(MATCH($B44,INDIRECT("'"&amp;$B$2&amp;"'!$B$1:$B$1095"),0),MATCH(D$5,INDIRECT("'"&amp;$B$2&amp;"'!5:5"),0)+1)),0)</f>
        <v>0</v>
      </c>
      <c r="F44" s="21">
        <f ca="1">IFERROR(INDIRECT("'"&amp;$B$2&amp;"'!"&amp;ADDRESS(MATCH($B44,INDIRECT("'"&amp;$B$2&amp;"'!$B$1:$B$1095"),0),MATCH(D$5,INDIRECT("'"&amp;$B$2&amp;"'!5:5"),0)+2)),0)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IFERROR(INDIRECT("'"&amp;$B$2&amp;"'!"&amp;ADDRESS(MATCH($B44,INDIRECT("'"&amp;$B$2&amp;"'!$B$1:$B$1095"),0),MATCH(G$5,INDIRECT("'"&amp;$B$2&amp;"'!5:5"),0)+1)),0)</f>
        <v>0</v>
      </c>
      <c r="I44" s="21">
        <f ca="1">IFERROR(INDIRECT("'"&amp;$B$2&amp;"'!"&amp;ADDRESS(MATCH($B44,INDIRECT("'"&amp;$B$2&amp;"'!$B$1:$B$1095"),0),MATCH(G$5,INDIRECT("'"&amp;$B$2&amp;"'!5:5"),0)+2)),0)</f>
        <v>0</v>
      </c>
      <c r="J44" s="22">
        <f t="shared" ca="1" si="2"/>
        <v>0</v>
      </c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</row>
    <row r="45" spans="1:228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IFERROR(INDIRECT("'"&amp;$B$2&amp;"'!"&amp;ADDRESS(MATCH($B45,INDIRECT("'"&amp;$B$2&amp;"'!$B$1:$B$1095"),0),MATCH(D$5,INDIRECT("'"&amp;$B$2&amp;"'!5:5"),0)+1)),0)</f>
        <v>0</v>
      </c>
      <c r="F45" s="21">
        <f ca="1">IFERROR(INDIRECT("'"&amp;$B$2&amp;"'!"&amp;ADDRESS(MATCH($B45,INDIRECT("'"&amp;$B$2&amp;"'!$B$1:$B$1095"),0),MATCH(D$5,INDIRECT("'"&amp;$B$2&amp;"'!5:5"),0)+2)),0)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IFERROR(INDIRECT("'"&amp;$B$2&amp;"'!"&amp;ADDRESS(MATCH($B45,INDIRECT("'"&amp;$B$2&amp;"'!$B$1:$B$1095"),0),MATCH(G$5,INDIRECT("'"&amp;$B$2&amp;"'!5:5"),0)+1)),0)</f>
        <v>0</v>
      </c>
      <c r="I45" s="21">
        <f ca="1">IFERROR(INDIRECT("'"&amp;$B$2&amp;"'!"&amp;ADDRESS(MATCH($B45,INDIRECT("'"&amp;$B$2&amp;"'!$B$1:$B$1095"),0),MATCH(G$5,INDIRECT("'"&amp;$B$2&amp;"'!5:5"),0)+2)),0)</f>
        <v>0</v>
      </c>
      <c r="J45" s="22">
        <f t="shared" ca="1" si="2"/>
        <v>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</row>
    <row r="46" spans="1:228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IFERROR(INDIRECT("'"&amp;$B$2&amp;"'!"&amp;ADDRESS(MATCH($B46,INDIRECT("'"&amp;$B$2&amp;"'!$B$1:$B$1095"),0),MATCH(D$5,INDIRECT("'"&amp;$B$2&amp;"'!5:5"),0)+1)),0)</f>
        <v>0</v>
      </c>
      <c r="F46" s="21">
        <f ca="1">IFERROR(INDIRECT("'"&amp;$B$2&amp;"'!"&amp;ADDRESS(MATCH($B46,INDIRECT("'"&amp;$B$2&amp;"'!$B$1:$B$1095"),0),MATCH(D$5,INDIRECT("'"&amp;$B$2&amp;"'!5:5"),0)+2)),0)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IFERROR(INDIRECT("'"&amp;$B$2&amp;"'!"&amp;ADDRESS(MATCH($B46,INDIRECT("'"&amp;$B$2&amp;"'!$B$1:$B$1095"),0),MATCH(G$5,INDIRECT("'"&amp;$B$2&amp;"'!5:5"),0)+1)),0)</f>
        <v>0</v>
      </c>
      <c r="I46" s="21">
        <f ca="1">IFERROR(INDIRECT("'"&amp;$B$2&amp;"'!"&amp;ADDRESS(MATCH($B46,INDIRECT("'"&amp;$B$2&amp;"'!$B$1:$B$1095"),0),MATCH(G$5,INDIRECT("'"&amp;$B$2&amp;"'!5:5"),0)+2)),0)</f>
        <v>0</v>
      </c>
      <c r="J46" s="22">
        <f t="shared" ca="1" si="2"/>
        <v>0</v>
      </c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</row>
    <row r="47" spans="1:228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IFERROR(INDIRECT("'"&amp;$B$2&amp;"'!"&amp;ADDRESS(MATCH($B47,INDIRECT("'"&amp;$B$2&amp;"'!$B$1:$B$1095"),0),MATCH(D$5,INDIRECT("'"&amp;$B$2&amp;"'!5:5"),0)+1)),0)</f>
        <v>0</v>
      </c>
      <c r="F47" s="21">
        <f ca="1">IFERROR(INDIRECT("'"&amp;$B$2&amp;"'!"&amp;ADDRESS(MATCH($B47,INDIRECT("'"&amp;$B$2&amp;"'!$B$1:$B$1095"),0),MATCH(D$5,INDIRECT("'"&amp;$B$2&amp;"'!5:5"),0)+2)),0)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IFERROR(INDIRECT("'"&amp;$B$2&amp;"'!"&amp;ADDRESS(MATCH($B47,INDIRECT("'"&amp;$B$2&amp;"'!$B$1:$B$1095"),0),MATCH(G$5,INDIRECT("'"&amp;$B$2&amp;"'!5:5"),0)+1)),0)</f>
        <v>0</v>
      </c>
      <c r="I47" s="21">
        <f ca="1">IFERROR(INDIRECT("'"&amp;$B$2&amp;"'!"&amp;ADDRESS(MATCH($B47,INDIRECT("'"&amp;$B$2&amp;"'!$B$1:$B$1095"),0),MATCH(G$5,INDIRECT("'"&amp;$B$2&amp;"'!5:5"),0)+2)),0)</f>
        <v>0</v>
      </c>
      <c r="J47" s="22">
        <f t="shared" ca="1" si="2"/>
        <v>0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</row>
    <row r="48" spans="1:228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IFERROR(INDIRECT("'"&amp;$B$2&amp;"'!"&amp;ADDRESS(MATCH($B48,INDIRECT("'"&amp;$B$2&amp;"'!$B$1:$B$1095"),0),MATCH(D$5,INDIRECT("'"&amp;$B$2&amp;"'!5:5"),0)+1)),0)</f>
        <v>0</v>
      </c>
      <c r="F48" s="21">
        <f ca="1">IFERROR(INDIRECT("'"&amp;$B$2&amp;"'!"&amp;ADDRESS(MATCH($B48,INDIRECT("'"&amp;$B$2&amp;"'!$B$1:$B$1095"),0),MATCH(D$5,INDIRECT("'"&amp;$B$2&amp;"'!5:5"),0)+2)),0)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IFERROR(INDIRECT("'"&amp;$B$2&amp;"'!"&amp;ADDRESS(MATCH($B48,INDIRECT("'"&amp;$B$2&amp;"'!$B$1:$B$1095"),0),MATCH(G$5,INDIRECT("'"&amp;$B$2&amp;"'!5:5"),0)+1)),0)</f>
        <v>0</v>
      </c>
      <c r="I48" s="21">
        <f ca="1">IFERROR(INDIRECT("'"&amp;$B$2&amp;"'!"&amp;ADDRESS(MATCH($B48,INDIRECT("'"&amp;$B$2&amp;"'!$B$1:$B$1095"),0),MATCH(G$5,INDIRECT("'"&amp;$B$2&amp;"'!5:5"),0)+2)),0)</f>
        <v>0</v>
      </c>
      <c r="J48" s="22">
        <f t="shared" ca="1" si="2"/>
        <v>0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</row>
    <row r="49" spans="1:228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IFERROR(INDIRECT("'"&amp;$B$2&amp;"'!"&amp;ADDRESS(MATCH($B49,INDIRECT("'"&amp;$B$2&amp;"'!$B$1:$B$1095"),0),MATCH(D$5,INDIRECT("'"&amp;$B$2&amp;"'!5:5"),0)+1)),0)</f>
        <v>0</v>
      </c>
      <c r="F49" s="21">
        <f ca="1">IFERROR(INDIRECT("'"&amp;$B$2&amp;"'!"&amp;ADDRESS(MATCH($B49,INDIRECT("'"&amp;$B$2&amp;"'!$B$1:$B$1095"),0),MATCH(D$5,INDIRECT("'"&amp;$B$2&amp;"'!5:5"),0)+2)),0)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IFERROR(INDIRECT("'"&amp;$B$2&amp;"'!"&amp;ADDRESS(MATCH($B49,INDIRECT("'"&amp;$B$2&amp;"'!$B$1:$B$1095"),0),MATCH(G$5,INDIRECT("'"&amp;$B$2&amp;"'!5:5"),0)+1)),0)</f>
        <v>0</v>
      </c>
      <c r="I49" s="21">
        <f ca="1">IFERROR(INDIRECT("'"&amp;$B$2&amp;"'!"&amp;ADDRESS(MATCH($B49,INDIRECT("'"&amp;$B$2&amp;"'!$B$1:$B$1095"),0),MATCH(G$5,INDIRECT("'"&amp;$B$2&amp;"'!5:5"),0)+2)),0)</f>
        <v>0</v>
      </c>
      <c r="J49" s="22">
        <f t="shared" ca="1" si="2"/>
        <v>0</v>
      </c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</row>
    <row r="50" spans="1:228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IFERROR(INDIRECT("'"&amp;$B$2&amp;"'!"&amp;ADDRESS(MATCH($B50,INDIRECT("'"&amp;$B$2&amp;"'!$B$1:$B$1095"),0),MATCH(D$5,INDIRECT("'"&amp;$B$2&amp;"'!5:5"),0)+1)),0)</f>
        <v>0</v>
      </c>
      <c r="F50" s="21">
        <f ca="1">IFERROR(INDIRECT("'"&amp;$B$2&amp;"'!"&amp;ADDRESS(MATCH($B50,INDIRECT("'"&amp;$B$2&amp;"'!$B$1:$B$1095"),0),MATCH(D$5,INDIRECT("'"&amp;$B$2&amp;"'!5:5"),0)+2)),0)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IFERROR(INDIRECT("'"&amp;$B$2&amp;"'!"&amp;ADDRESS(MATCH($B50,INDIRECT("'"&amp;$B$2&amp;"'!$B$1:$B$1095"),0),MATCH(G$5,INDIRECT("'"&amp;$B$2&amp;"'!5:5"),0)+1)),0)</f>
        <v>0</v>
      </c>
      <c r="I50" s="21">
        <f ca="1">IFERROR(INDIRECT("'"&amp;$B$2&amp;"'!"&amp;ADDRESS(MATCH($B50,INDIRECT("'"&amp;$B$2&amp;"'!$B$1:$B$1095"),0),MATCH(G$5,INDIRECT("'"&amp;$B$2&amp;"'!5:5"),0)+2)),0)</f>
        <v>0</v>
      </c>
      <c r="J50" s="22">
        <f t="shared" ca="1" si="2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</row>
    <row r="51" spans="1:228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IFERROR(INDIRECT("'"&amp;$B$2&amp;"'!"&amp;ADDRESS(MATCH($B51,INDIRECT("'"&amp;$B$2&amp;"'!$B$1:$B$1095"),0),MATCH(D$5,INDIRECT("'"&amp;$B$2&amp;"'!5:5"),0)+1)),0)</f>
        <v>0</v>
      </c>
      <c r="F51" s="21">
        <f ca="1">IFERROR(INDIRECT("'"&amp;$B$2&amp;"'!"&amp;ADDRESS(MATCH($B51,INDIRECT("'"&amp;$B$2&amp;"'!$B$1:$B$1095"),0),MATCH(D$5,INDIRECT("'"&amp;$B$2&amp;"'!5:5"),0)+2)),0)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IFERROR(INDIRECT("'"&amp;$B$2&amp;"'!"&amp;ADDRESS(MATCH($B51,INDIRECT("'"&amp;$B$2&amp;"'!$B$1:$B$1095"),0),MATCH(G$5,INDIRECT("'"&amp;$B$2&amp;"'!5:5"),0)+1)),0)</f>
        <v>0</v>
      </c>
      <c r="I51" s="21">
        <f ca="1">IFERROR(INDIRECT("'"&amp;$B$2&amp;"'!"&amp;ADDRESS(MATCH($B51,INDIRECT("'"&amp;$B$2&amp;"'!$B$1:$B$1095"),0),MATCH(G$5,INDIRECT("'"&amp;$B$2&amp;"'!5:5"),0)+2)),0)</f>
        <v>0</v>
      </c>
      <c r="J51" s="22">
        <f t="shared" ca="1" si="2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</row>
    <row r="52" spans="1:228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IFERROR(INDIRECT("'"&amp;$B$2&amp;"'!"&amp;ADDRESS(MATCH($B52,INDIRECT("'"&amp;$B$2&amp;"'!$B$1:$B$1095"),0),MATCH(D$5,INDIRECT("'"&amp;$B$2&amp;"'!5:5"),0)+1)),0)</f>
        <v>0</v>
      </c>
      <c r="F52" s="21">
        <f ca="1">IFERROR(INDIRECT("'"&amp;$B$2&amp;"'!"&amp;ADDRESS(MATCH($B52,INDIRECT("'"&amp;$B$2&amp;"'!$B$1:$B$1095"),0),MATCH(D$5,INDIRECT("'"&amp;$B$2&amp;"'!5:5"),0)+2)),0)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IFERROR(INDIRECT("'"&amp;$B$2&amp;"'!"&amp;ADDRESS(MATCH($B52,INDIRECT("'"&amp;$B$2&amp;"'!$B$1:$B$1095"),0),MATCH(G$5,INDIRECT("'"&amp;$B$2&amp;"'!5:5"),0)+1)),0)</f>
        <v>0</v>
      </c>
      <c r="I52" s="21">
        <f ca="1">IFERROR(INDIRECT("'"&amp;$B$2&amp;"'!"&amp;ADDRESS(MATCH($B52,INDIRECT("'"&amp;$B$2&amp;"'!$B$1:$B$1095"),0),MATCH(G$5,INDIRECT("'"&amp;$B$2&amp;"'!5:5"),0)+2)),0)</f>
        <v>0</v>
      </c>
      <c r="J52" s="22">
        <f t="shared" ca="1" si="2"/>
        <v>0</v>
      </c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</row>
    <row r="53" spans="1:228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IFERROR(INDIRECT("'"&amp;$B$2&amp;"'!"&amp;ADDRESS(MATCH($B53,INDIRECT("'"&amp;$B$2&amp;"'!$B$1:$B$1095"),0),MATCH(D$5,INDIRECT("'"&amp;$B$2&amp;"'!5:5"),0)+1)),0)</f>
        <v>0</v>
      </c>
      <c r="F53" s="21">
        <f ca="1">IFERROR(INDIRECT("'"&amp;$B$2&amp;"'!"&amp;ADDRESS(MATCH($B53,INDIRECT("'"&amp;$B$2&amp;"'!$B$1:$B$1095"),0),MATCH(D$5,INDIRECT("'"&amp;$B$2&amp;"'!5:5"),0)+2)),0)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IFERROR(INDIRECT("'"&amp;$B$2&amp;"'!"&amp;ADDRESS(MATCH($B53,INDIRECT("'"&amp;$B$2&amp;"'!$B$1:$B$1095"),0),MATCH(G$5,INDIRECT("'"&amp;$B$2&amp;"'!5:5"),0)+1)),0)</f>
        <v>0</v>
      </c>
      <c r="I53" s="21">
        <f ca="1">IFERROR(INDIRECT("'"&amp;$B$2&amp;"'!"&amp;ADDRESS(MATCH($B53,INDIRECT("'"&amp;$B$2&amp;"'!$B$1:$B$1095"),0),MATCH(G$5,INDIRECT("'"&amp;$B$2&amp;"'!5:5"),0)+2)),0)</f>
        <v>0</v>
      </c>
      <c r="J53" s="22">
        <f t="shared" ca="1" si="2"/>
        <v>0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</row>
    <row r="54" spans="1:228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IFERROR(INDIRECT("'"&amp;$B$2&amp;"'!"&amp;ADDRESS(MATCH($B54,INDIRECT("'"&amp;$B$2&amp;"'!$B$1:$B$1095"),0),MATCH(D$5,INDIRECT("'"&amp;$B$2&amp;"'!5:5"),0)+1)),0)</f>
        <v>0</v>
      </c>
      <c r="F54" s="21">
        <f ca="1">IFERROR(INDIRECT("'"&amp;$B$2&amp;"'!"&amp;ADDRESS(MATCH($B54,INDIRECT("'"&amp;$B$2&amp;"'!$B$1:$B$1095"),0),MATCH(D$5,INDIRECT("'"&amp;$B$2&amp;"'!5:5"),0)+2)),0)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IFERROR(INDIRECT("'"&amp;$B$2&amp;"'!"&amp;ADDRESS(MATCH($B54,INDIRECT("'"&amp;$B$2&amp;"'!$B$1:$B$1095"),0),MATCH(G$5,INDIRECT("'"&amp;$B$2&amp;"'!5:5"),0)+1)),0)</f>
        <v>0</v>
      </c>
      <c r="I54" s="21">
        <f ca="1">IFERROR(INDIRECT("'"&amp;$B$2&amp;"'!"&amp;ADDRESS(MATCH($B54,INDIRECT("'"&amp;$B$2&amp;"'!$B$1:$B$1095"),0),MATCH(G$5,INDIRECT("'"&amp;$B$2&amp;"'!5:5"),0)+2)),0)</f>
        <v>0</v>
      </c>
      <c r="J54" s="22">
        <f t="shared" ca="1" si="2"/>
        <v>0</v>
      </c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</row>
    <row r="55" spans="1:228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IFERROR(INDIRECT("'"&amp;$B$2&amp;"'!"&amp;ADDRESS(MATCH($B55,INDIRECT("'"&amp;$B$2&amp;"'!$B$1:$B$1095"),0),MATCH(D$5,INDIRECT("'"&amp;$B$2&amp;"'!5:5"),0)+1)),0)</f>
        <v>0</v>
      </c>
      <c r="F55" s="21">
        <f ca="1">IFERROR(INDIRECT("'"&amp;$B$2&amp;"'!"&amp;ADDRESS(MATCH($B55,INDIRECT("'"&amp;$B$2&amp;"'!$B$1:$B$1095"),0),MATCH(D$5,INDIRECT("'"&amp;$B$2&amp;"'!5:5"),0)+2)),0)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IFERROR(INDIRECT("'"&amp;$B$2&amp;"'!"&amp;ADDRESS(MATCH($B55,INDIRECT("'"&amp;$B$2&amp;"'!$B$1:$B$1095"),0),MATCH(G$5,INDIRECT("'"&amp;$B$2&amp;"'!5:5"),0)+1)),0)</f>
        <v>0</v>
      </c>
      <c r="I55" s="21">
        <f ca="1">IFERROR(INDIRECT("'"&amp;$B$2&amp;"'!"&amp;ADDRESS(MATCH($B55,INDIRECT("'"&amp;$B$2&amp;"'!$B$1:$B$1095"),0),MATCH(G$5,INDIRECT("'"&amp;$B$2&amp;"'!5:5"),0)+2)),0)</f>
        <v>0</v>
      </c>
      <c r="J55" s="22">
        <f t="shared" ca="1" si="2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</row>
    <row r="56" spans="1:228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IFERROR(INDIRECT("'"&amp;$B$2&amp;"'!"&amp;ADDRESS(MATCH($B56,INDIRECT("'"&amp;$B$2&amp;"'!$B$1:$B$1095"),0),MATCH(D$5,INDIRECT("'"&amp;$B$2&amp;"'!5:5"),0)+1)),0)</f>
        <v>0</v>
      </c>
      <c r="F56" s="21">
        <f ca="1">IFERROR(INDIRECT("'"&amp;$B$2&amp;"'!"&amp;ADDRESS(MATCH($B56,INDIRECT("'"&amp;$B$2&amp;"'!$B$1:$B$1095"),0),MATCH(D$5,INDIRECT("'"&amp;$B$2&amp;"'!5:5"),0)+2)),0)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IFERROR(INDIRECT("'"&amp;$B$2&amp;"'!"&amp;ADDRESS(MATCH($B56,INDIRECT("'"&amp;$B$2&amp;"'!$B$1:$B$1095"),0),MATCH(G$5,INDIRECT("'"&amp;$B$2&amp;"'!5:5"),0)+1)),0)</f>
        <v>0</v>
      </c>
      <c r="I56" s="21">
        <f ca="1">IFERROR(INDIRECT("'"&amp;$B$2&amp;"'!"&amp;ADDRESS(MATCH($B56,INDIRECT("'"&amp;$B$2&amp;"'!$B$1:$B$1095"),0),MATCH(G$5,INDIRECT("'"&amp;$B$2&amp;"'!5:5"),0)+2)),0)</f>
        <v>0</v>
      </c>
      <c r="J56" s="22">
        <f t="shared" ca="1" si="2"/>
        <v>0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</row>
    <row r="57" spans="1:228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IFERROR(INDIRECT("'"&amp;$B$2&amp;"'!"&amp;ADDRESS(MATCH($B57,INDIRECT("'"&amp;$B$2&amp;"'!$B$1:$B$1095"),0),MATCH(D$5,INDIRECT("'"&amp;$B$2&amp;"'!5:5"),0)+1)),0)</f>
        <v>0</v>
      </c>
      <c r="F57" s="21">
        <f ca="1">IFERROR(INDIRECT("'"&amp;$B$2&amp;"'!"&amp;ADDRESS(MATCH($B57,INDIRECT("'"&amp;$B$2&amp;"'!$B$1:$B$1095"),0),MATCH(D$5,INDIRECT("'"&amp;$B$2&amp;"'!5:5"),0)+2)),0)</f>
        <v>0</v>
      </c>
      <c r="G57" s="21">
        <f ca="1">IFERROR(INDIRECT("'"&amp;$B$2&amp;"'!"&amp;ADDRESS(MATCH($B57,INDIRECT("'"&amp;$B$2&amp;"'!$B$1:$B$1095"),0),MATCH(G$5,INDIRECT("'"&amp;$B$2&amp;"'!5:5"),0))),0)</f>
        <v>4327</v>
      </c>
      <c r="H57" s="21">
        <f ca="1">IFERROR(INDIRECT("'"&amp;$B$2&amp;"'!"&amp;ADDRESS(MATCH($B57,INDIRECT("'"&amp;$B$2&amp;"'!$B$1:$B$1095"),0),MATCH(G$5,INDIRECT("'"&amp;$B$2&amp;"'!5:5"),0)+1)),0)</f>
        <v>0</v>
      </c>
      <c r="I57" s="21">
        <f ca="1">IFERROR(INDIRECT("'"&amp;$B$2&amp;"'!"&amp;ADDRESS(MATCH($B57,INDIRECT("'"&amp;$B$2&amp;"'!$B$1:$B$1095"),0),MATCH(G$5,INDIRECT("'"&amp;$B$2&amp;"'!5:5"),0)+2)),0)</f>
        <v>0</v>
      </c>
      <c r="J57" s="22">
        <f t="shared" ca="1" si="2"/>
        <v>4327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</row>
    <row r="58" spans="1:228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IFERROR(INDIRECT("'"&amp;$B$2&amp;"'!"&amp;ADDRESS(MATCH($B58,INDIRECT("'"&amp;$B$2&amp;"'!$B$1:$B$1095"),0),MATCH(D$5,INDIRECT("'"&amp;$B$2&amp;"'!5:5"),0)+1)),0)</f>
        <v>0</v>
      </c>
      <c r="F58" s="21">
        <f ca="1">IFERROR(INDIRECT("'"&amp;$B$2&amp;"'!"&amp;ADDRESS(MATCH($B58,INDIRECT("'"&amp;$B$2&amp;"'!$B$1:$B$1095"),0),MATCH(D$5,INDIRECT("'"&amp;$B$2&amp;"'!5:5"),0)+2)),0)</f>
        <v>0</v>
      </c>
      <c r="G58" s="21">
        <f ca="1">IFERROR(INDIRECT("'"&amp;$B$2&amp;"'!"&amp;ADDRESS(MATCH($B58,INDIRECT("'"&amp;$B$2&amp;"'!$B$1:$B$1095"),0),MATCH(G$5,INDIRECT("'"&amp;$B$2&amp;"'!5:5"),0))),0)</f>
        <v>1</v>
      </c>
      <c r="H58" s="21">
        <f ca="1">IFERROR(INDIRECT("'"&amp;$B$2&amp;"'!"&amp;ADDRESS(MATCH($B58,INDIRECT("'"&amp;$B$2&amp;"'!$B$1:$B$1095"),0),MATCH(G$5,INDIRECT("'"&amp;$B$2&amp;"'!5:5"),0)+1)),0)</f>
        <v>6</v>
      </c>
      <c r="I58" s="21">
        <f ca="1">IFERROR(INDIRECT("'"&amp;$B$2&amp;"'!"&amp;ADDRESS(MATCH($B58,INDIRECT("'"&amp;$B$2&amp;"'!$B$1:$B$1095"),0),MATCH(G$5,INDIRECT("'"&amp;$B$2&amp;"'!5:5"),0)+2)),0)</f>
        <v>37</v>
      </c>
      <c r="J58" s="22">
        <f t="shared" ca="1" si="2"/>
        <v>44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</row>
    <row r="59" spans="1:228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IFERROR(INDIRECT("'"&amp;$B$2&amp;"'!"&amp;ADDRESS(MATCH($B59,INDIRECT("'"&amp;$B$2&amp;"'!$B$1:$B$1095"),0),MATCH(D$5,INDIRECT("'"&amp;$B$2&amp;"'!5:5"),0)+1)),0)</f>
        <v>0</v>
      </c>
      <c r="F59" s="21">
        <f ca="1">IFERROR(INDIRECT("'"&amp;$B$2&amp;"'!"&amp;ADDRESS(MATCH($B59,INDIRECT("'"&amp;$B$2&amp;"'!$B$1:$B$1095"),0),MATCH(D$5,INDIRECT("'"&amp;$B$2&amp;"'!5:5"),0)+2)),0)</f>
        <v>0</v>
      </c>
      <c r="G59" s="21">
        <f ca="1">IFERROR(INDIRECT("'"&amp;$B$2&amp;"'!"&amp;ADDRESS(MATCH($B59,INDIRECT("'"&amp;$B$2&amp;"'!$B$1:$B$1095"),0),MATCH(G$5,INDIRECT("'"&amp;$B$2&amp;"'!5:5"),0))),0)</f>
        <v>59865.64</v>
      </c>
      <c r="H59" s="21">
        <f ca="1">IFERROR(INDIRECT("'"&amp;$B$2&amp;"'!"&amp;ADDRESS(MATCH($B59,INDIRECT("'"&amp;$B$2&amp;"'!$B$1:$B$1095"),0),MATCH(G$5,INDIRECT("'"&amp;$B$2&amp;"'!5:5"),0)+1)),0)</f>
        <v>20483.5</v>
      </c>
      <c r="I59" s="21">
        <f ca="1">IFERROR(INDIRECT("'"&amp;$B$2&amp;"'!"&amp;ADDRESS(MATCH($B59,INDIRECT("'"&amp;$B$2&amp;"'!$B$1:$B$1095"),0),MATCH(G$5,INDIRECT("'"&amp;$B$2&amp;"'!5:5"),0)+2)),0)</f>
        <v>17067.099999999999</v>
      </c>
      <c r="J59" s="22">
        <f t="shared" ca="1" si="2"/>
        <v>97416.239999999991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</row>
    <row r="60" spans="1:228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IFERROR(INDIRECT("'"&amp;$B$2&amp;"'!"&amp;ADDRESS(MATCH($B60,INDIRECT("'"&amp;$B$2&amp;"'!$B$1:$B$1095"),0),MATCH(D$5,INDIRECT("'"&amp;$B$2&amp;"'!5:5"),0)+1)),0)</f>
        <v>0</v>
      </c>
      <c r="F60" s="21">
        <f ca="1">IFERROR(INDIRECT("'"&amp;$B$2&amp;"'!"&amp;ADDRESS(MATCH($B60,INDIRECT("'"&amp;$B$2&amp;"'!$B$1:$B$1095"),0),MATCH(D$5,INDIRECT("'"&amp;$B$2&amp;"'!5:5"),0)+2)),0)</f>
        <v>0</v>
      </c>
      <c r="G60" s="21">
        <f ca="1">IFERROR(INDIRECT("'"&amp;$B$2&amp;"'!"&amp;ADDRESS(MATCH($B60,INDIRECT("'"&amp;$B$2&amp;"'!$B$1:$B$1095"),0),MATCH(G$5,INDIRECT("'"&amp;$B$2&amp;"'!5:5"),0))),0)</f>
        <v>9915.6345109999966</v>
      </c>
      <c r="H60" s="21">
        <f ca="1">IFERROR(INDIRECT("'"&amp;$B$2&amp;"'!"&amp;ADDRESS(MATCH($B60,INDIRECT("'"&amp;$B$2&amp;"'!$B$1:$B$1095"),0),MATCH(G$5,INDIRECT("'"&amp;$B$2&amp;"'!5:5"),0)+1)),0)</f>
        <v>9</v>
      </c>
      <c r="I60" s="21">
        <f ca="1">IFERROR(INDIRECT("'"&amp;$B$2&amp;"'!"&amp;ADDRESS(MATCH($B60,INDIRECT("'"&amp;$B$2&amp;"'!$B$1:$B$1095"),0),MATCH(G$5,INDIRECT("'"&amp;$B$2&amp;"'!5:5"),0)+2)),0)</f>
        <v>43.458220999999995</v>
      </c>
      <c r="J60" s="22">
        <f t="shared" ca="1" si="2"/>
        <v>9968.0927319999973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</row>
    <row r="61" spans="1:228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IFERROR(INDIRECT("'"&amp;$B$2&amp;"'!"&amp;ADDRESS(MATCH($B61,INDIRECT("'"&amp;$B$2&amp;"'!$B$1:$B$1095"),0),MATCH(D$5,INDIRECT("'"&amp;$B$2&amp;"'!5:5"),0)+1)),0)</f>
        <v>0</v>
      </c>
      <c r="F61" s="21">
        <f ca="1">IFERROR(INDIRECT("'"&amp;$B$2&amp;"'!"&amp;ADDRESS(MATCH($B61,INDIRECT("'"&amp;$B$2&amp;"'!$B$1:$B$1095"),0),MATCH(D$5,INDIRECT("'"&amp;$B$2&amp;"'!5:5"),0)+2)),0)</f>
        <v>0</v>
      </c>
      <c r="G61" s="21">
        <f ca="1">IFERROR(INDIRECT("'"&amp;$B$2&amp;"'!"&amp;ADDRESS(MATCH($B61,INDIRECT("'"&amp;$B$2&amp;"'!$B$1:$B$1095"),0),MATCH(G$5,INDIRECT("'"&amp;$B$2&amp;"'!5:5"),0))),0)</f>
        <v>286381</v>
      </c>
      <c r="H61" s="21">
        <f ca="1">IFERROR(INDIRECT("'"&amp;$B$2&amp;"'!"&amp;ADDRESS(MATCH($B61,INDIRECT("'"&amp;$B$2&amp;"'!$B$1:$B$1095"),0),MATCH(G$5,INDIRECT("'"&amp;$B$2&amp;"'!5:5"),0)+1)),0)</f>
        <v>0</v>
      </c>
      <c r="I61" s="21">
        <f ca="1">IFERROR(INDIRECT("'"&amp;$B$2&amp;"'!"&amp;ADDRESS(MATCH($B61,INDIRECT("'"&amp;$B$2&amp;"'!$B$1:$B$1095"),0),MATCH(G$5,INDIRECT("'"&amp;$B$2&amp;"'!5:5"),0)+2)),0)</f>
        <v>0</v>
      </c>
      <c r="J61" s="22">
        <f t="shared" ca="1" si="2"/>
        <v>286381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</row>
    <row r="62" spans="1:228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IFERROR(INDIRECT("'"&amp;$B$2&amp;"'!"&amp;ADDRESS(MATCH($B62,INDIRECT("'"&amp;$B$2&amp;"'!$B$1:$B$1095"),0),MATCH(D$5,INDIRECT("'"&amp;$B$2&amp;"'!5:5"),0)+1)),0)</f>
        <v>0</v>
      </c>
      <c r="F62" s="21">
        <f ca="1">IFERROR(INDIRECT("'"&amp;$B$2&amp;"'!"&amp;ADDRESS(MATCH($B62,INDIRECT("'"&amp;$B$2&amp;"'!$B$1:$B$1095"),0),MATCH(D$5,INDIRECT("'"&amp;$B$2&amp;"'!5:5"),0)+2)),0)</f>
        <v>76</v>
      </c>
      <c r="G62" s="21">
        <f ca="1">IFERROR(INDIRECT("'"&amp;$B$2&amp;"'!"&amp;ADDRESS(MATCH($B62,INDIRECT("'"&amp;$B$2&amp;"'!$B$1:$B$1095"),0),MATCH(G$5,INDIRECT("'"&amp;$B$2&amp;"'!5:5"),0))),0)</f>
        <v>27162</v>
      </c>
      <c r="H62" s="21">
        <f ca="1">IFERROR(INDIRECT("'"&amp;$B$2&amp;"'!"&amp;ADDRESS(MATCH($B62,INDIRECT("'"&amp;$B$2&amp;"'!$B$1:$B$1095"),0),MATCH(G$5,INDIRECT("'"&amp;$B$2&amp;"'!5:5"),0)+1)),0)</f>
        <v>0</v>
      </c>
      <c r="I62" s="21">
        <f ca="1">IFERROR(INDIRECT("'"&amp;$B$2&amp;"'!"&amp;ADDRESS(MATCH($B62,INDIRECT("'"&amp;$B$2&amp;"'!$B$1:$B$1095"),0),MATCH(G$5,INDIRECT("'"&amp;$B$2&amp;"'!5:5"),0)+2)),0)</f>
        <v>345962</v>
      </c>
      <c r="J62" s="22">
        <f t="shared" ref="J62:J76" ca="1" si="3">+SUM(D62:I62)</f>
        <v>373200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</row>
    <row r="63" spans="1:228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IFERROR(INDIRECT("'"&amp;$B$2&amp;"'!"&amp;ADDRESS(MATCH($B63,INDIRECT("'"&amp;$B$2&amp;"'!$B$1:$B$1095"),0),MATCH(D$5,INDIRECT("'"&amp;$B$2&amp;"'!5:5"),0)+1)),0)</f>
        <v>0</v>
      </c>
      <c r="F63" s="21">
        <f ca="1">IFERROR(INDIRECT("'"&amp;$B$2&amp;"'!"&amp;ADDRESS(MATCH($B63,INDIRECT("'"&amp;$B$2&amp;"'!$B$1:$B$1095"),0),MATCH(D$5,INDIRECT("'"&amp;$B$2&amp;"'!5:5"),0)+2)),0)</f>
        <v>0</v>
      </c>
      <c r="G63" s="21">
        <f ca="1">IFERROR(INDIRECT("'"&amp;$B$2&amp;"'!"&amp;ADDRESS(MATCH($B63,INDIRECT("'"&amp;$B$2&amp;"'!$B$1:$B$1095"),0),MATCH(G$5,INDIRECT("'"&amp;$B$2&amp;"'!5:5"),0))),0)</f>
        <v>61775.542486199141</v>
      </c>
      <c r="H63" s="21">
        <f ca="1">IFERROR(INDIRECT("'"&amp;$B$2&amp;"'!"&amp;ADDRESS(MATCH($B63,INDIRECT("'"&amp;$B$2&amp;"'!$B$1:$B$1095"),0),MATCH(G$5,INDIRECT("'"&amp;$B$2&amp;"'!5:5"),0)+1)),0)</f>
        <v>11875.665203861427</v>
      </c>
      <c r="I63" s="21">
        <f ca="1">IFERROR(INDIRECT("'"&amp;$B$2&amp;"'!"&amp;ADDRESS(MATCH($B63,INDIRECT("'"&amp;$B$2&amp;"'!$B$1:$B$1095"),0),MATCH(G$5,INDIRECT("'"&amp;$B$2&amp;"'!5:5"),0)+2)),0)</f>
        <v>14740.508335100347</v>
      </c>
      <c r="J63" s="22">
        <f t="shared" ca="1" si="3"/>
        <v>88391.716025160917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</row>
    <row r="64" spans="1:228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IFERROR(INDIRECT("'"&amp;$B$2&amp;"'!"&amp;ADDRESS(MATCH($B64,INDIRECT("'"&amp;$B$2&amp;"'!$B$1:$B$1095"),0),MATCH(D$5,INDIRECT("'"&amp;$B$2&amp;"'!5:5"),0)+1)),0)</f>
        <v>0</v>
      </c>
      <c r="F64" s="21">
        <f ca="1">IFERROR(INDIRECT("'"&amp;$B$2&amp;"'!"&amp;ADDRESS(MATCH($B64,INDIRECT("'"&amp;$B$2&amp;"'!$B$1:$B$1095"),0),MATCH(D$5,INDIRECT("'"&amp;$B$2&amp;"'!5:5"),0)+2)),0)</f>
        <v>0</v>
      </c>
      <c r="G64" s="21">
        <f ca="1">IFERROR(INDIRECT("'"&amp;$B$2&amp;"'!"&amp;ADDRESS(MATCH($B64,INDIRECT("'"&amp;$B$2&amp;"'!$B$1:$B$1095"),0),MATCH(G$5,INDIRECT("'"&amp;$B$2&amp;"'!5:5"),0))),0)</f>
        <v>78923</v>
      </c>
      <c r="H64" s="21">
        <f ca="1">IFERROR(INDIRECT("'"&amp;$B$2&amp;"'!"&amp;ADDRESS(MATCH($B64,INDIRECT("'"&amp;$B$2&amp;"'!$B$1:$B$1095"),0),MATCH(G$5,INDIRECT("'"&amp;$B$2&amp;"'!5:5"),0)+1)),0)</f>
        <v>0</v>
      </c>
      <c r="I64" s="21">
        <f ca="1">IFERROR(INDIRECT("'"&amp;$B$2&amp;"'!"&amp;ADDRESS(MATCH($B64,INDIRECT("'"&amp;$B$2&amp;"'!$B$1:$B$1095"),0),MATCH(G$5,INDIRECT("'"&amp;$B$2&amp;"'!5:5"),0)+2)),0)</f>
        <v>148213</v>
      </c>
      <c r="J64" s="22">
        <f t="shared" ca="1" si="3"/>
        <v>227136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4</v>
      </c>
      <c r="E65" s="21">
        <f ca="1">IFERROR(INDIRECT("'"&amp;$B$2&amp;"'!"&amp;ADDRESS(MATCH($B65,INDIRECT("'"&amp;$B$2&amp;"'!$B$1:$B$1095"),0),MATCH(D$5,INDIRECT("'"&amp;$B$2&amp;"'!5:5"),0)+1)),0)</f>
        <v>0</v>
      </c>
      <c r="F65" s="21">
        <f ca="1">IFERROR(INDIRECT("'"&amp;$B$2&amp;"'!"&amp;ADDRESS(MATCH($B65,INDIRECT("'"&amp;$B$2&amp;"'!$B$1:$B$1095"),0),MATCH(D$5,INDIRECT("'"&amp;$B$2&amp;"'!5:5"),0)+2)),0)</f>
        <v>1</v>
      </c>
      <c r="G65" s="21">
        <f ca="1">IFERROR(INDIRECT("'"&amp;$B$2&amp;"'!"&amp;ADDRESS(MATCH($B65,INDIRECT("'"&amp;$B$2&amp;"'!$B$1:$B$1095"),0),MATCH(G$5,INDIRECT("'"&amp;$B$2&amp;"'!5:5"),0))),0)</f>
        <v>118917</v>
      </c>
      <c r="H65" s="21">
        <f ca="1">IFERROR(INDIRECT("'"&amp;$B$2&amp;"'!"&amp;ADDRESS(MATCH($B65,INDIRECT("'"&amp;$B$2&amp;"'!$B$1:$B$1095"),0),MATCH(G$5,INDIRECT("'"&amp;$B$2&amp;"'!5:5"),0)+1)),0)</f>
        <v>4291.5</v>
      </c>
      <c r="I65" s="21">
        <f ca="1">IFERROR(INDIRECT("'"&amp;$B$2&amp;"'!"&amp;ADDRESS(MATCH($B65,INDIRECT("'"&amp;$B$2&amp;"'!$B$1:$B$1095"),0),MATCH(G$5,INDIRECT("'"&amp;$B$2&amp;"'!5:5"),0)+2)),0)</f>
        <v>271340.5</v>
      </c>
      <c r="J65" s="22">
        <f t="shared" ca="1" si="3"/>
        <v>394554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IFERROR(INDIRECT("'"&amp;$B$2&amp;"'!"&amp;ADDRESS(MATCH($B66,INDIRECT("'"&amp;$B$2&amp;"'!$B$1:$B$1095"),0),MATCH(D$5,INDIRECT("'"&amp;$B$2&amp;"'!5:5"),0)+1)),0)</f>
        <v>0</v>
      </c>
      <c r="F66" s="21">
        <f ca="1">IFERROR(INDIRECT("'"&amp;$B$2&amp;"'!"&amp;ADDRESS(MATCH($B66,INDIRECT("'"&amp;$B$2&amp;"'!$B$1:$B$1095"),0),MATCH(D$5,INDIRECT("'"&amp;$B$2&amp;"'!5:5"),0)+2)),0)</f>
        <v>0</v>
      </c>
      <c r="G66" s="21">
        <f ca="1">IFERROR(INDIRECT("'"&amp;$B$2&amp;"'!"&amp;ADDRESS(MATCH($B66,INDIRECT("'"&amp;$B$2&amp;"'!$B$1:$B$1095"),0),MATCH(G$5,INDIRECT("'"&amp;$B$2&amp;"'!5:5"),0))),0)</f>
        <v>666089.85630803811</v>
      </c>
      <c r="H66" s="21">
        <f ca="1">IFERROR(INDIRECT("'"&amp;$B$2&amp;"'!"&amp;ADDRESS(MATCH($B66,INDIRECT("'"&amp;$B$2&amp;"'!$B$1:$B$1095"),0),MATCH(G$5,INDIRECT("'"&amp;$B$2&amp;"'!5:5"),0)+1)),0)</f>
        <v>0</v>
      </c>
      <c r="I66" s="21">
        <f ca="1">IFERROR(INDIRECT("'"&amp;$B$2&amp;"'!"&amp;ADDRESS(MATCH($B66,INDIRECT("'"&amp;$B$2&amp;"'!$B$1:$B$1095"),0),MATCH(G$5,INDIRECT("'"&amp;$B$2&amp;"'!5:5"),0)+2)),0)</f>
        <v>-9.7573154497314398</v>
      </c>
      <c r="J66" s="22">
        <f t="shared" ca="1" si="3"/>
        <v>666080.09899258835</v>
      </c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IFERROR(INDIRECT("'"&amp;$B$2&amp;"'!"&amp;ADDRESS(MATCH($B67,INDIRECT("'"&amp;$B$2&amp;"'!$B$1:$B$1095"),0),MATCH(D$5,INDIRECT("'"&amp;$B$2&amp;"'!5:5"),0)+1)),0)</f>
        <v>0</v>
      </c>
      <c r="F67" s="21">
        <f ca="1">IFERROR(INDIRECT("'"&amp;$B$2&amp;"'!"&amp;ADDRESS(MATCH($B67,INDIRECT("'"&amp;$B$2&amp;"'!$B$1:$B$1095"),0),MATCH(D$5,INDIRECT("'"&amp;$B$2&amp;"'!5:5"),0)+2)),0)</f>
        <v>0</v>
      </c>
      <c r="G67" s="21">
        <f ca="1">IFERROR(INDIRECT("'"&amp;$B$2&amp;"'!"&amp;ADDRESS(MATCH($B67,INDIRECT("'"&amp;$B$2&amp;"'!$B$1:$B$1095"),0),MATCH(G$5,INDIRECT("'"&amp;$B$2&amp;"'!5:5"),0))),0)</f>
        <v>86288</v>
      </c>
      <c r="H67" s="21">
        <f ca="1">IFERROR(INDIRECT("'"&amp;$B$2&amp;"'!"&amp;ADDRESS(MATCH($B67,INDIRECT("'"&amp;$B$2&amp;"'!$B$1:$B$1095"),0),MATCH(G$5,INDIRECT("'"&amp;$B$2&amp;"'!5:5"),0)+1)),0)</f>
        <v>0</v>
      </c>
      <c r="I67" s="21">
        <f ca="1">IFERROR(INDIRECT("'"&amp;$B$2&amp;"'!"&amp;ADDRESS(MATCH($B67,INDIRECT("'"&amp;$B$2&amp;"'!$B$1:$B$1095"),0),MATCH(G$5,INDIRECT("'"&amp;$B$2&amp;"'!5:5"),0)+2)),0)</f>
        <v>333968</v>
      </c>
      <c r="J67" s="22">
        <f t="shared" ca="1" si="3"/>
        <v>420256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IFERROR(INDIRECT("'"&amp;$B$2&amp;"'!"&amp;ADDRESS(MATCH($B68,INDIRECT("'"&amp;$B$2&amp;"'!$B$1:$B$1095"),0),MATCH(D$5,INDIRECT("'"&amp;$B$2&amp;"'!5:5"),0)+1)),0)</f>
        <v>0</v>
      </c>
      <c r="F68" s="21">
        <f ca="1">IFERROR(INDIRECT("'"&amp;$B$2&amp;"'!"&amp;ADDRESS(MATCH($B68,INDIRECT("'"&amp;$B$2&amp;"'!$B$1:$B$1095"),0),MATCH(D$5,INDIRECT("'"&amp;$B$2&amp;"'!5:5"),0)+2)),0)</f>
        <v>0</v>
      </c>
      <c r="G68" s="21">
        <f ca="1">IFERROR(INDIRECT("'"&amp;$B$2&amp;"'!"&amp;ADDRESS(MATCH($B68,INDIRECT("'"&amp;$B$2&amp;"'!$B$1:$B$1095"),0),MATCH(G$5,INDIRECT("'"&amp;$B$2&amp;"'!5:5"),0))),0)</f>
        <v>219001.47996800003</v>
      </c>
      <c r="H68" s="21">
        <f ca="1">IFERROR(INDIRECT("'"&amp;$B$2&amp;"'!"&amp;ADDRESS(MATCH($B68,INDIRECT("'"&amp;$B$2&amp;"'!$B$1:$B$1095"),0),MATCH(G$5,INDIRECT("'"&amp;$B$2&amp;"'!5:5"),0)+1)),0)</f>
        <v>13961.665546669999</v>
      </c>
      <c r="I68" s="21">
        <f ca="1">IFERROR(INDIRECT("'"&amp;$B$2&amp;"'!"&amp;ADDRESS(MATCH($B68,INDIRECT("'"&amp;$B$2&amp;"'!$B$1:$B$1095"),0),MATCH(G$5,INDIRECT("'"&amp;$B$2&amp;"'!5:5"),0)+2)),0)</f>
        <v>271.81111111000001</v>
      </c>
      <c r="J68" s="22">
        <f t="shared" ca="1" si="3"/>
        <v>233234.95662578003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IFERROR(INDIRECT("'"&amp;$B$2&amp;"'!"&amp;ADDRESS(MATCH($B69,INDIRECT("'"&amp;$B$2&amp;"'!$B$1:$B$1095"),0),MATCH(D$5,INDIRECT("'"&amp;$B$2&amp;"'!5:5"),0)+1)),0)</f>
        <v>0</v>
      </c>
      <c r="F69" s="21">
        <f ca="1">IFERROR(INDIRECT("'"&amp;$B$2&amp;"'!"&amp;ADDRESS(MATCH($B69,INDIRECT("'"&amp;$B$2&amp;"'!$B$1:$B$1095"),0),MATCH(D$5,INDIRECT("'"&amp;$B$2&amp;"'!5:5"),0)+2)),0)</f>
        <v>0</v>
      </c>
      <c r="G69" s="21">
        <f ca="1">IFERROR(INDIRECT("'"&amp;$B$2&amp;"'!"&amp;ADDRESS(MATCH($B69,INDIRECT("'"&amp;$B$2&amp;"'!$B$1:$B$1095"),0),MATCH(G$5,INDIRECT("'"&amp;$B$2&amp;"'!5:5"),0))),0)</f>
        <v>73708</v>
      </c>
      <c r="H69" s="21">
        <f ca="1">IFERROR(INDIRECT("'"&amp;$B$2&amp;"'!"&amp;ADDRESS(MATCH($B69,INDIRECT("'"&amp;$B$2&amp;"'!$B$1:$B$1095"),0),MATCH(G$5,INDIRECT("'"&amp;$B$2&amp;"'!5:5"),0)+1)),0)</f>
        <v>5857</v>
      </c>
      <c r="I69" s="21">
        <f ca="1">IFERROR(INDIRECT("'"&amp;$B$2&amp;"'!"&amp;ADDRESS(MATCH($B69,INDIRECT("'"&amp;$B$2&amp;"'!$B$1:$B$1095"),0),MATCH(G$5,INDIRECT("'"&amp;$B$2&amp;"'!5:5"),0)+2)),0)</f>
        <v>42008</v>
      </c>
      <c r="J69" s="22">
        <f t="shared" ca="1" si="3"/>
        <v>121573</v>
      </c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IFERROR(INDIRECT("'"&amp;$B$2&amp;"'!"&amp;ADDRESS(MATCH($B70,INDIRECT("'"&amp;$B$2&amp;"'!$B$1:$B$1095"),0),MATCH(D$5,INDIRECT("'"&amp;$B$2&amp;"'!5:5"),0)+1)),0)</f>
        <v>0</v>
      </c>
      <c r="F70" s="21">
        <f ca="1">IFERROR(INDIRECT("'"&amp;$B$2&amp;"'!"&amp;ADDRESS(MATCH($B70,INDIRECT("'"&amp;$B$2&amp;"'!$B$1:$B$1095"),0),MATCH(D$5,INDIRECT("'"&amp;$B$2&amp;"'!5:5"),0)+2)),0)</f>
        <v>0</v>
      </c>
      <c r="G70" s="21">
        <f ca="1">IFERROR(INDIRECT("'"&amp;$B$2&amp;"'!"&amp;ADDRESS(MATCH($B70,INDIRECT("'"&amp;$B$2&amp;"'!$B$1:$B$1095"),0),MATCH(G$5,INDIRECT("'"&amp;$B$2&amp;"'!5:5"),0))),0)</f>
        <v>777167.92178438033</v>
      </c>
      <c r="H70" s="21">
        <f ca="1">IFERROR(INDIRECT("'"&amp;$B$2&amp;"'!"&amp;ADDRESS(MATCH($B70,INDIRECT("'"&amp;$B$2&amp;"'!$B$1:$B$1095"),0),MATCH(G$5,INDIRECT("'"&amp;$B$2&amp;"'!5:5"),0)+1)),0)</f>
        <v>1781.5665604713049</v>
      </c>
      <c r="I70" s="21">
        <f ca="1">IFERROR(INDIRECT("'"&amp;$B$2&amp;"'!"&amp;ADDRESS(MATCH($B70,INDIRECT("'"&amp;$B$2&amp;"'!$B$1:$B$1095"),0),MATCH(G$5,INDIRECT("'"&amp;$B$2&amp;"'!5:5"),0)+2)),0)</f>
        <v>-121641.53994372275</v>
      </c>
      <c r="J70" s="22">
        <f t="shared" ca="1" si="3"/>
        <v>657307.94840112887</v>
      </c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IFERROR(INDIRECT("'"&amp;$B$2&amp;"'!"&amp;ADDRESS(MATCH($B71,INDIRECT("'"&amp;$B$2&amp;"'!$B$1:$B$1095"),0),MATCH(D$5,INDIRECT("'"&amp;$B$2&amp;"'!5:5"),0)+1)),0)</f>
        <v>0</v>
      </c>
      <c r="F71" s="21">
        <f ca="1">IFERROR(INDIRECT("'"&amp;$B$2&amp;"'!"&amp;ADDRESS(MATCH($B71,INDIRECT("'"&amp;$B$2&amp;"'!$B$1:$B$1095"),0),MATCH(D$5,INDIRECT("'"&amp;$B$2&amp;"'!5:5"),0)+2)),0)</f>
        <v>0</v>
      </c>
      <c r="G71" s="21">
        <f ca="1">IFERROR(INDIRECT("'"&amp;$B$2&amp;"'!"&amp;ADDRESS(MATCH($B71,INDIRECT("'"&amp;$B$2&amp;"'!$B$1:$B$1095"),0),MATCH(G$5,INDIRECT("'"&amp;$B$2&amp;"'!5:5"),0))),0)</f>
        <v>315532.04657534236</v>
      </c>
      <c r="H71" s="21">
        <f ca="1">IFERROR(INDIRECT("'"&amp;$B$2&amp;"'!"&amp;ADDRESS(MATCH($B71,INDIRECT("'"&amp;$B$2&amp;"'!$B$1:$B$1095"),0),MATCH(G$5,INDIRECT("'"&amp;$B$2&amp;"'!5:5"),0)+1)),0)</f>
        <v>813</v>
      </c>
      <c r="I71" s="21">
        <f ca="1">IFERROR(INDIRECT("'"&amp;$B$2&amp;"'!"&amp;ADDRESS(MATCH($B71,INDIRECT("'"&amp;$B$2&amp;"'!$B$1:$B$1095"),0),MATCH(G$5,INDIRECT("'"&amp;$B$2&amp;"'!5:5"),0)+2)),0)</f>
        <v>71170.030136986286</v>
      </c>
      <c r="J71" s="22">
        <f t="shared" ca="1" si="3"/>
        <v>387515.07671232865</v>
      </c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IFERROR(INDIRECT("'"&amp;$B$2&amp;"'!"&amp;ADDRESS(MATCH($B72,INDIRECT("'"&amp;$B$2&amp;"'!$B$1:$B$1095"),0),MATCH(D$5,INDIRECT("'"&amp;$B$2&amp;"'!5:5"),0)+1)),0)</f>
        <v>0</v>
      </c>
      <c r="F72" s="21">
        <f ca="1">IFERROR(INDIRECT("'"&amp;$B$2&amp;"'!"&amp;ADDRESS(MATCH($B72,INDIRECT("'"&amp;$B$2&amp;"'!$B$1:$B$1095"),0),MATCH(D$5,INDIRECT("'"&amp;$B$2&amp;"'!5:5"),0)+2)),0)</f>
        <v>0</v>
      </c>
      <c r="G72" s="21">
        <f ca="1">IFERROR(INDIRECT("'"&amp;$B$2&amp;"'!"&amp;ADDRESS(MATCH($B72,INDIRECT("'"&amp;$B$2&amp;"'!$B$1:$B$1095"),0),MATCH(G$5,INDIRECT("'"&amp;$B$2&amp;"'!5:5"),0))),0)</f>
        <v>169801.71738495774</v>
      </c>
      <c r="H72" s="21">
        <f ca="1">IFERROR(INDIRECT("'"&amp;$B$2&amp;"'!"&amp;ADDRESS(MATCH($B72,INDIRECT("'"&amp;$B$2&amp;"'!$B$1:$B$1095"),0),MATCH(G$5,INDIRECT("'"&amp;$B$2&amp;"'!5:5"),0)+1)),0)</f>
        <v>44061.90247366071</v>
      </c>
      <c r="I72" s="21">
        <f ca="1">IFERROR(INDIRECT("'"&amp;$B$2&amp;"'!"&amp;ADDRESS(MATCH($B72,INDIRECT("'"&amp;$B$2&amp;"'!$B$1:$B$1095"),0),MATCH(G$5,INDIRECT("'"&amp;$B$2&amp;"'!5:5"),0)+2)),0)</f>
        <v>44934</v>
      </c>
      <c r="J72" s="22">
        <f t="shared" ca="1" si="3"/>
        <v>258797.61985861845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IFERROR(INDIRECT("'"&amp;$B$2&amp;"'!"&amp;ADDRESS(MATCH($B73,INDIRECT("'"&amp;$B$2&amp;"'!$B$1:$B$1095"),0),MATCH(D$5,INDIRECT("'"&amp;$B$2&amp;"'!5:5"),0)+1)),0)</f>
        <v>0</v>
      </c>
      <c r="F73" s="21">
        <f ca="1">IFERROR(INDIRECT("'"&amp;$B$2&amp;"'!"&amp;ADDRESS(MATCH($B73,INDIRECT("'"&amp;$B$2&amp;"'!$B$1:$B$1095"),0),MATCH(D$5,INDIRECT("'"&amp;$B$2&amp;"'!5:5"),0)+2)),0)</f>
        <v>0</v>
      </c>
      <c r="G73" s="21">
        <f ca="1">IFERROR(INDIRECT("'"&amp;$B$2&amp;"'!"&amp;ADDRESS(MATCH($B73,INDIRECT("'"&amp;$B$2&amp;"'!$B$1:$B$1095"),0),MATCH(G$5,INDIRECT("'"&amp;$B$2&amp;"'!5:5"),0))),0)</f>
        <v>12518</v>
      </c>
      <c r="H73" s="21">
        <f ca="1">IFERROR(INDIRECT("'"&amp;$B$2&amp;"'!"&amp;ADDRESS(MATCH($B73,INDIRECT("'"&amp;$B$2&amp;"'!$B$1:$B$1095"),0),MATCH(G$5,INDIRECT("'"&amp;$B$2&amp;"'!5:5"),0)+1)),0)</f>
        <v>1501</v>
      </c>
      <c r="I73" s="21">
        <f ca="1">IFERROR(INDIRECT("'"&amp;$B$2&amp;"'!"&amp;ADDRESS(MATCH($B73,INDIRECT("'"&amp;$B$2&amp;"'!$B$1:$B$1095"),0),MATCH(G$5,INDIRECT("'"&amp;$B$2&amp;"'!5:5"),0)+2)),0)</f>
        <v>0</v>
      </c>
      <c r="J73" s="22">
        <f t="shared" ca="1" si="3"/>
        <v>14019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IFERROR(INDIRECT("'"&amp;$B$2&amp;"'!"&amp;ADDRESS(MATCH($B74,INDIRECT("'"&amp;$B$2&amp;"'!$B$1:$B$1095"),0),MATCH(D$5,INDIRECT("'"&amp;$B$2&amp;"'!5:5"),0)+1)),0)</f>
        <v>0</v>
      </c>
      <c r="F74" s="21">
        <f ca="1">IFERROR(INDIRECT("'"&amp;$B$2&amp;"'!"&amp;ADDRESS(MATCH($B74,INDIRECT("'"&amp;$B$2&amp;"'!$B$1:$B$1095"),0),MATCH(D$5,INDIRECT("'"&amp;$B$2&amp;"'!5:5"),0)+2)),0)</f>
        <v>0</v>
      </c>
      <c r="G74" s="21">
        <f ca="1">IFERROR(INDIRECT("'"&amp;$B$2&amp;"'!"&amp;ADDRESS(MATCH($B74,INDIRECT("'"&amp;$B$2&amp;"'!$B$1:$B$1095"),0),MATCH(G$5,INDIRECT("'"&amp;$B$2&amp;"'!5:5"),0))),0)</f>
        <v>121228.59455477368</v>
      </c>
      <c r="H74" s="21">
        <f ca="1">IFERROR(INDIRECT("'"&amp;$B$2&amp;"'!"&amp;ADDRESS(MATCH($B74,INDIRECT("'"&amp;$B$2&amp;"'!$B$1:$B$1095"),0),MATCH(G$5,INDIRECT("'"&amp;$B$2&amp;"'!5:5"),0)+1)),0)</f>
        <v>0</v>
      </c>
      <c r="I74" s="21">
        <f ca="1">IFERROR(INDIRECT("'"&amp;$B$2&amp;"'!"&amp;ADDRESS(MATCH($B74,INDIRECT("'"&amp;$B$2&amp;"'!$B$1:$B$1095"),0),MATCH(G$5,INDIRECT("'"&amp;$B$2&amp;"'!5:5"),0)+2)),0)</f>
        <v>11218.020468789395</v>
      </c>
      <c r="J74" s="22">
        <f t="shared" ca="1" si="3"/>
        <v>132446.61502356306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IFERROR(INDIRECT("'"&amp;$B$2&amp;"'!"&amp;ADDRESS(MATCH($B75,INDIRECT("'"&amp;$B$2&amp;"'!$B$1:$B$1095"),0),MATCH(D$5,INDIRECT("'"&amp;$B$2&amp;"'!5:5"),0)+1)),0)</f>
        <v>0</v>
      </c>
      <c r="F75" s="21">
        <f ca="1">IFERROR(INDIRECT("'"&amp;$B$2&amp;"'!"&amp;ADDRESS(MATCH($B75,INDIRECT("'"&amp;$B$2&amp;"'!$B$1:$B$1095"),0),MATCH(D$5,INDIRECT("'"&amp;$B$2&amp;"'!5:5"),0)+2)),0)</f>
        <v>0</v>
      </c>
      <c r="G75" s="21">
        <f ca="1">IFERROR(INDIRECT("'"&amp;$B$2&amp;"'!"&amp;ADDRESS(MATCH($B75,INDIRECT("'"&amp;$B$2&amp;"'!$B$1:$B$1095"),0),MATCH(G$5,INDIRECT("'"&amp;$B$2&amp;"'!5:5"),0))),0)</f>
        <v>68522.359999999535</v>
      </c>
      <c r="H75" s="21">
        <f ca="1">IFERROR(INDIRECT("'"&amp;$B$2&amp;"'!"&amp;ADDRESS(MATCH($B75,INDIRECT("'"&amp;$B$2&amp;"'!$B$1:$B$1095"),0),MATCH(G$5,INDIRECT("'"&amp;$B$2&amp;"'!5:5"),0)+1)),0)</f>
        <v>212524.03000000006</v>
      </c>
      <c r="I75" s="21">
        <f ca="1">IFERROR(INDIRECT("'"&amp;$B$2&amp;"'!"&amp;ADDRESS(MATCH($B75,INDIRECT("'"&amp;$B$2&amp;"'!$B$1:$B$1095"),0),MATCH(G$5,INDIRECT("'"&amp;$B$2&amp;"'!5:5"),0)+2)),0)</f>
        <v>2</v>
      </c>
      <c r="J75" s="22">
        <f t="shared" ca="1" si="3"/>
        <v>281048.38999999961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IFERROR(INDIRECT("'"&amp;$B$2&amp;"'!"&amp;ADDRESS(MATCH($B76,INDIRECT("'"&amp;$B$2&amp;"'!$B$1:$B$1095"),0),MATCH(D$5,INDIRECT("'"&amp;$B$2&amp;"'!5:5"),0)+1)),0)</f>
        <v>0</v>
      </c>
      <c r="F76" s="21">
        <f ca="1">IFERROR(INDIRECT("'"&amp;$B$2&amp;"'!"&amp;ADDRESS(MATCH($B76,INDIRECT("'"&amp;$B$2&amp;"'!$B$1:$B$1095"),0),MATCH(D$5,INDIRECT("'"&amp;$B$2&amp;"'!5:5"),0)+2)),0)</f>
        <v>0</v>
      </c>
      <c r="G76" s="21">
        <f ca="1">IFERROR(INDIRECT("'"&amp;$B$2&amp;"'!"&amp;ADDRESS(MATCH($B76,INDIRECT("'"&amp;$B$2&amp;"'!$B$1:$B$1095"),0),MATCH(G$5,INDIRECT("'"&amp;$B$2&amp;"'!5:5"),0))),0)</f>
        <v>2277195.34</v>
      </c>
      <c r="H76" s="21">
        <f ca="1">IFERROR(INDIRECT("'"&amp;$B$2&amp;"'!"&amp;ADDRESS(MATCH($B76,INDIRECT("'"&amp;$B$2&amp;"'!$B$1:$B$1095"),0),MATCH(G$5,INDIRECT("'"&amp;$B$2&amp;"'!5:5"),0)+1)),0)</f>
        <v>305539.75</v>
      </c>
      <c r="I76" s="21">
        <f ca="1">IFERROR(INDIRECT("'"&amp;$B$2&amp;"'!"&amp;ADDRESS(MATCH($B76,INDIRECT("'"&amp;$B$2&amp;"'!$B$1:$B$1095"),0),MATCH(G$5,INDIRECT("'"&amp;$B$2&amp;"'!5:5"),0)+2)),0)</f>
        <v>64</v>
      </c>
      <c r="J76" s="22">
        <f t="shared" ca="1" si="3"/>
        <v>2582799.09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J77" ca="1" si="4">SUMIF($C$7:$C$76,"HD",D$7:D$76)</f>
        <v>0</v>
      </c>
      <c r="E77" s="56">
        <f t="shared" ca="1" si="4"/>
        <v>0</v>
      </c>
      <c r="F77" s="56">
        <f t="shared" ca="1" si="4"/>
        <v>0</v>
      </c>
      <c r="G77" s="56">
        <f t="shared" ca="1" si="4"/>
        <v>0</v>
      </c>
      <c r="H77" s="56">
        <f t="shared" ca="1" si="4"/>
        <v>0</v>
      </c>
      <c r="I77" s="56">
        <f t="shared" ca="1" si="4"/>
        <v>0</v>
      </c>
      <c r="J77" s="56">
        <f t="shared" ca="1" si="4"/>
        <v>0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4</v>
      </c>
      <c r="E78" s="56">
        <f t="shared" ref="E78:J78" ca="1" si="5">SUMIF($C$7:$C$76,"H",E$7:E$76)+SUMIF($C$7:$C$76,"E",E$7:E$76)</f>
        <v>0</v>
      </c>
      <c r="F78" s="56">
        <f t="shared" ca="1" si="5"/>
        <v>77</v>
      </c>
      <c r="G78" s="56">
        <f t="shared" ca="1" si="5"/>
        <v>5434321.1335726902</v>
      </c>
      <c r="H78" s="56">
        <f t="shared" ca="1" si="5"/>
        <v>622705.57978466351</v>
      </c>
      <c r="I78" s="56">
        <f t="shared" ca="1" si="5"/>
        <v>1179388.1310138134</v>
      </c>
      <c r="J78" s="56">
        <f t="shared" ca="1" si="5"/>
        <v>7236495.8443711679</v>
      </c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J79" ca="1" si="6">D77+D78</f>
        <v>4</v>
      </c>
      <c r="E79" s="56">
        <f t="shared" ca="1" si="6"/>
        <v>0</v>
      </c>
      <c r="F79" s="56">
        <f t="shared" ca="1" si="6"/>
        <v>77</v>
      </c>
      <c r="G79" s="56">
        <f t="shared" ca="1" si="6"/>
        <v>5434321.1335726902</v>
      </c>
      <c r="H79" s="56">
        <f t="shared" ca="1" si="6"/>
        <v>622705.57978466351</v>
      </c>
      <c r="I79" s="56">
        <f t="shared" ca="1" si="6"/>
        <v>1179388.1310138134</v>
      </c>
      <c r="J79" s="56">
        <f t="shared" ca="1" si="6"/>
        <v>7236495.8443711679</v>
      </c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3">
    <mergeCell ref="G2:K2"/>
    <mergeCell ref="D5:F5"/>
    <mergeCell ref="G5:I5"/>
  </mergeCells>
  <dataValidations count="1">
    <dataValidation type="list" allowBlank="1" showInputMessage="1" showErrorMessage="1" sqref="B2" xr:uid="{37D6C5CF-E007-4F3B-9912-63B1839C08CD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CAE31-66B6-46FD-97A7-C2168CB0CBC2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0" width="15.7109375" style="3" customWidth="1"/>
    <col min="11" max="11" width="4" style="3" customWidth="1"/>
    <col min="12" max="16384" width="9.140625" style="3"/>
  </cols>
  <sheetData>
    <row r="1" spans="1:220" ht="15" customHeight="1" x14ac:dyDescent="0.25">
      <c r="A1" s="1" t="s">
        <v>0</v>
      </c>
      <c r="B1" s="2"/>
      <c r="C1" s="2"/>
    </row>
    <row r="2" spans="1:220" ht="15" customHeight="1" x14ac:dyDescent="0.25">
      <c r="A2" s="1" t="s">
        <v>285</v>
      </c>
      <c r="B2" s="4" t="s">
        <v>10</v>
      </c>
      <c r="C2" s="2"/>
      <c r="E2" s="76" t="s">
        <v>1</v>
      </c>
      <c r="F2" s="77"/>
    </row>
    <row r="3" spans="1:220" ht="15" customHeight="1" x14ac:dyDescent="0.25">
      <c r="A3" s="5" t="s">
        <v>291</v>
      </c>
      <c r="B3" s="2"/>
      <c r="C3" s="2"/>
    </row>
    <row r="4" spans="1:220" ht="22.5" customHeight="1" x14ac:dyDescent="0.2"/>
    <row r="5" spans="1:220" ht="22.5" customHeight="1" x14ac:dyDescent="0.2">
      <c r="D5" s="84">
        <v>796</v>
      </c>
      <c r="E5" s="85"/>
      <c r="F5" s="86"/>
      <c r="G5" s="84">
        <v>797</v>
      </c>
      <c r="H5" s="85"/>
      <c r="I5" s="86"/>
      <c r="J5" s="64"/>
    </row>
    <row r="6" spans="1:220" ht="79.5" customHeight="1" x14ac:dyDescent="0.2">
      <c r="A6" s="65" t="s">
        <v>135</v>
      </c>
      <c r="B6" s="65" t="s">
        <v>136</v>
      </c>
      <c r="C6" s="65" t="s">
        <v>137</v>
      </c>
      <c r="D6" s="66" t="s">
        <v>241</v>
      </c>
      <c r="E6" s="66" t="s">
        <v>242</v>
      </c>
      <c r="F6" s="66" t="s">
        <v>243</v>
      </c>
      <c r="G6" s="66" t="s">
        <v>244</v>
      </c>
      <c r="H6" s="66" t="s">
        <v>245</v>
      </c>
      <c r="I6" s="66" t="s">
        <v>246</v>
      </c>
      <c r="J6" s="64" t="s">
        <v>254</v>
      </c>
    </row>
    <row r="7" spans="1:220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IFERROR(INDIRECT("'"&amp;$B$2&amp;"'!"&amp;ADDRESS(MATCH($B7,INDIRECT("'"&amp;$B$2&amp;"'!$B$1:$B$1095"),0),MATCH(D$5,INDIRECT("'"&amp;$B$2&amp;"'!5:5"),0)+1)),0)</f>
        <v>0</v>
      </c>
      <c r="F7" s="21">
        <f ca="1">IFERROR(INDIRECT("'"&amp;$B$2&amp;"'!"&amp;ADDRESS(MATCH($B7,INDIRECT("'"&amp;$B$2&amp;"'!$B$1:$B$1095"),0),MATCH(D$5,INDIRECT("'"&amp;$B$2&amp;"'!5:5"),0)+2)),0)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IFERROR(INDIRECT("'"&amp;$B$2&amp;"'!"&amp;ADDRESS(MATCH($B7,INDIRECT("'"&amp;$B$2&amp;"'!$B$1:$B$1095"),0),MATCH(G$5,INDIRECT("'"&amp;$B$2&amp;"'!5:5"),0)+1)),0)</f>
        <v>0</v>
      </c>
      <c r="I7" s="21">
        <f ca="1">IFERROR(INDIRECT("'"&amp;$B$2&amp;"'!"&amp;ADDRESS(MATCH($B7,INDIRECT("'"&amp;$B$2&amp;"'!$B$1:$B$1095"),0),MATCH(G$5,INDIRECT("'"&amp;$B$2&amp;"'!5:5"),0)+2)),0)</f>
        <v>0</v>
      </c>
      <c r="J7" s="22">
        <f ca="1">SUM(D7:I7)</f>
        <v>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</row>
    <row r="8" spans="1:220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21">
        <f ca="1">IFERROR(INDIRECT("'"&amp;$B$2&amp;"'!"&amp;ADDRESS(MATCH($B8,INDIRECT("'"&amp;$B$2&amp;"'!$B$1:$B$1095"),0),MATCH(D$5,INDIRECT("'"&amp;$B$2&amp;"'!5:5"),0)+1)),0)</f>
        <v>0</v>
      </c>
      <c r="F8" s="21">
        <f ca="1">IFERROR(INDIRECT("'"&amp;$B$2&amp;"'!"&amp;ADDRESS(MATCH($B8,INDIRECT("'"&amp;$B$2&amp;"'!$B$1:$B$1095"),0),MATCH(D$5,INDIRECT("'"&amp;$B$2&amp;"'!5:5"),0)+2)),0)</f>
        <v>0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IFERROR(INDIRECT("'"&amp;$B$2&amp;"'!"&amp;ADDRESS(MATCH($B8,INDIRECT("'"&amp;$B$2&amp;"'!$B$1:$B$1095"),0),MATCH(G$5,INDIRECT("'"&amp;$B$2&amp;"'!5:5"),0)+1)),0)</f>
        <v>0</v>
      </c>
      <c r="I8" s="21">
        <f ca="1">IFERROR(INDIRECT("'"&amp;$B$2&amp;"'!"&amp;ADDRESS(MATCH($B8,INDIRECT("'"&amp;$B$2&amp;"'!$B$1:$B$1095"),0),MATCH(G$5,INDIRECT("'"&amp;$B$2&amp;"'!5:5"),0)+2)),0)</f>
        <v>0</v>
      </c>
      <c r="J8" s="22">
        <f t="shared" ref="J8:J41" ca="1" si="0">SUM(D8:I8)</f>
        <v>0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</row>
    <row r="9" spans="1:220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IFERROR(INDIRECT("'"&amp;$B$2&amp;"'!"&amp;ADDRESS(MATCH($B9,INDIRECT("'"&amp;$B$2&amp;"'!$B$1:$B$1095"),0),MATCH(D$5,INDIRECT("'"&amp;$B$2&amp;"'!5:5"),0)+1)),0)</f>
        <v>0</v>
      </c>
      <c r="F9" s="21">
        <f ca="1">IFERROR(INDIRECT("'"&amp;$B$2&amp;"'!"&amp;ADDRESS(MATCH($B9,INDIRECT("'"&amp;$B$2&amp;"'!$B$1:$B$1095"),0),MATCH(D$5,INDIRECT("'"&amp;$B$2&amp;"'!5:5"),0)+2)),0)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IFERROR(INDIRECT("'"&amp;$B$2&amp;"'!"&amp;ADDRESS(MATCH($B9,INDIRECT("'"&amp;$B$2&amp;"'!$B$1:$B$1095"),0),MATCH(G$5,INDIRECT("'"&amp;$B$2&amp;"'!5:5"),0)+1)),0)</f>
        <v>0</v>
      </c>
      <c r="I9" s="21">
        <f ca="1">IFERROR(INDIRECT("'"&amp;$B$2&amp;"'!"&amp;ADDRESS(MATCH($B9,INDIRECT("'"&amp;$B$2&amp;"'!$B$1:$B$1095"),0),MATCH(G$5,INDIRECT("'"&amp;$B$2&amp;"'!5:5"),0)+2)),0)</f>
        <v>0</v>
      </c>
      <c r="J9" s="22">
        <f t="shared" ca="1" si="0"/>
        <v>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</row>
    <row r="10" spans="1:220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21">
        <f ca="1">IFERROR(INDIRECT("'"&amp;$B$2&amp;"'!"&amp;ADDRESS(MATCH($B10,INDIRECT("'"&amp;$B$2&amp;"'!$B$1:$B$1095"),0),MATCH(D$5,INDIRECT("'"&amp;$B$2&amp;"'!5:5"),0)+1)),0)</f>
        <v>0</v>
      </c>
      <c r="F10" s="21">
        <f ca="1">IFERROR(INDIRECT("'"&amp;$B$2&amp;"'!"&amp;ADDRESS(MATCH($B10,INDIRECT("'"&amp;$B$2&amp;"'!$B$1:$B$1095"),0),MATCH(D$5,INDIRECT("'"&amp;$B$2&amp;"'!5:5"),0)+2)),0)</f>
        <v>0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IFERROR(INDIRECT("'"&amp;$B$2&amp;"'!"&amp;ADDRESS(MATCH($B10,INDIRECT("'"&amp;$B$2&amp;"'!$B$1:$B$1095"),0),MATCH(G$5,INDIRECT("'"&amp;$B$2&amp;"'!5:5"),0)+1)),0)</f>
        <v>0</v>
      </c>
      <c r="I10" s="21">
        <f ca="1">IFERROR(INDIRECT("'"&amp;$B$2&amp;"'!"&amp;ADDRESS(MATCH($B10,INDIRECT("'"&amp;$B$2&amp;"'!$B$1:$B$1095"),0),MATCH(G$5,INDIRECT("'"&amp;$B$2&amp;"'!5:5"),0)+2)),0)</f>
        <v>0</v>
      </c>
      <c r="J10" s="22">
        <f t="shared" ca="1" si="0"/>
        <v>0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</row>
    <row r="11" spans="1:220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IFERROR(INDIRECT("'"&amp;$B$2&amp;"'!"&amp;ADDRESS(MATCH($B11,INDIRECT("'"&amp;$B$2&amp;"'!$B$1:$B$1095"),0),MATCH(D$5,INDIRECT("'"&amp;$B$2&amp;"'!5:5"),0)+1)),0)</f>
        <v>0</v>
      </c>
      <c r="F11" s="21">
        <f ca="1">IFERROR(INDIRECT("'"&amp;$B$2&amp;"'!"&amp;ADDRESS(MATCH($B11,INDIRECT("'"&amp;$B$2&amp;"'!$B$1:$B$1095"),0),MATCH(D$5,INDIRECT("'"&amp;$B$2&amp;"'!5:5"),0)+2)),0)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IFERROR(INDIRECT("'"&amp;$B$2&amp;"'!"&amp;ADDRESS(MATCH($B11,INDIRECT("'"&amp;$B$2&amp;"'!$B$1:$B$1095"),0),MATCH(G$5,INDIRECT("'"&amp;$B$2&amp;"'!5:5"),0)+1)),0)</f>
        <v>0</v>
      </c>
      <c r="I11" s="21">
        <f ca="1">IFERROR(INDIRECT("'"&amp;$B$2&amp;"'!"&amp;ADDRESS(MATCH($B11,INDIRECT("'"&amp;$B$2&amp;"'!$B$1:$B$1095"),0),MATCH(G$5,INDIRECT("'"&amp;$B$2&amp;"'!5:5"),0)+2)),0)</f>
        <v>0</v>
      </c>
      <c r="J11" s="22">
        <f t="shared" ca="1" si="0"/>
        <v>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</row>
    <row r="12" spans="1:220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IFERROR(INDIRECT("'"&amp;$B$2&amp;"'!"&amp;ADDRESS(MATCH($B12,INDIRECT("'"&amp;$B$2&amp;"'!$B$1:$B$1095"),0),MATCH(D$5,INDIRECT("'"&amp;$B$2&amp;"'!5:5"),0)+1)),0)</f>
        <v>0</v>
      </c>
      <c r="F12" s="21">
        <f ca="1">IFERROR(INDIRECT("'"&amp;$B$2&amp;"'!"&amp;ADDRESS(MATCH($B12,INDIRECT("'"&amp;$B$2&amp;"'!$B$1:$B$1095"),0),MATCH(D$5,INDIRECT("'"&amp;$B$2&amp;"'!5:5"),0)+2)),0)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IFERROR(INDIRECT("'"&amp;$B$2&amp;"'!"&amp;ADDRESS(MATCH($B12,INDIRECT("'"&amp;$B$2&amp;"'!$B$1:$B$1095"),0),MATCH(G$5,INDIRECT("'"&amp;$B$2&amp;"'!5:5"),0)+1)),0)</f>
        <v>0</v>
      </c>
      <c r="I12" s="21">
        <f ca="1">IFERROR(INDIRECT("'"&amp;$B$2&amp;"'!"&amp;ADDRESS(MATCH($B12,INDIRECT("'"&amp;$B$2&amp;"'!$B$1:$B$1095"),0),MATCH(G$5,INDIRECT("'"&amp;$B$2&amp;"'!5:5"),0)+2)),0)</f>
        <v>0</v>
      </c>
      <c r="J12" s="22">
        <f t="shared" ca="1" si="0"/>
        <v>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</row>
    <row r="13" spans="1:220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IFERROR(INDIRECT("'"&amp;$B$2&amp;"'!"&amp;ADDRESS(MATCH($B13,INDIRECT("'"&amp;$B$2&amp;"'!$B$1:$B$1095"),0),MATCH(D$5,INDIRECT("'"&amp;$B$2&amp;"'!5:5"),0)+1)),0)</f>
        <v>0</v>
      </c>
      <c r="F13" s="21">
        <f ca="1">IFERROR(INDIRECT("'"&amp;$B$2&amp;"'!"&amp;ADDRESS(MATCH($B13,INDIRECT("'"&amp;$B$2&amp;"'!$B$1:$B$1095"),0),MATCH(D$5,INDIRECT("'"&amp;$B$2&amp;"'!5:5"),0)+2)),0)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IFERROR(INDIRECT("'"&amp;$B$2&amp;"'!"&amp;ADDRESS(MATCH($B13,INDIRECT("'"&amp;$B$2&amp;"'!$B$1:$B$1095"),0),MATCH(G$5,INDIRECT("'"&amp;$B$2&amp;"'!5:5"),0)+1)),0)</f>
        <v>0</v>
      </c>
      <c r="I13" s="21">
        <f ca="1">IFERROR(INDIRECT("'"&amp;$B$2&amp;"'!"&amp;ADDRESS(MATCH($B13,INDIRECT("'"&amp;$B$2&amp;"'!$B$1:$B$1095"),0),MATCH(G$5,INDIRECT("'"&amp;$B$2&amp;"'!5:5"),0)+2)),0)</f>
        <v>0</v>
      </c>
      <c r="J13" s="22">
        <f t="shared" ca="1" si="0"/>
        <v>0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</row>
    <row r="14" spans="1:220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IFERROR(INDIRECT("'"&amp;$B$2&amp;"'!"&amp;ADDRESS(MATCH($B14,INDIRECT("'"&amp;$B$2&amp;"'!$B$1:$B$1095"),0),MATCH(D$5,INDIRECT("'"&amp;$B$2&amp;"'!5:5"),0)+1)),0)</f>
        <v>0</v>
      </c>
      <c r="F14" s="21">
        <f ca="1">IFERROR(INDIRECT("'"&amp;$B$2&amp;"'!"&amp;ADDRESS(MATCH($B14,INDIRECT("'"&amp;$B$2&amp;"'!$B$1:$B$1095"),0),MATCH(D$5,INDIRECT("'"&amp;$B$2&amp;"'!5:5"),0)+2)),0)</f>
        <v>0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IFERROR(INDIRECT("'"&amp;$B$2&amp;"'!"&amp;ADDRESS(MATCH($B14,INDIRECT("'"&amp;$B$2&amp;"'!$B$1:$B$1095"),0),MATCH(G$5,INDIRECT("'"&amp;$B$2&amp;"'!5:5"),0)+1)),0)</f>
        <v>0</v>
      </c>
      <c r="I14" s="21">
        <f ca="1">IFERROR(INDIRECT("'"&amp;$B$2&amp;"'!"&amp;ADDRESS(MATCH($B14,INDIRECT("'"&amp;$B$2&amp;"'!$B$1:$B$1095"),0),MATCH(G$5,INDIRECT("'"&amp;$B$2&amp;"'!5:5"),0)+2)),0)</f>
        <v>0</v>
      </c>
      <c r="J14" s="22">
        <f t="shared" ca="1" si="0"/>
        <v>0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</row>
    <row r="15" spans="1:220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IFERROR(INDIRECT("'"&amp;$B$2&amp;"'!"&amp;ADDRESS(MATCH($B15,INDIRECT("'"&amp;$B$2&amp;"'!$B$1:$B$1095"),0),MATCH(D$5,INDIRECT("'"&amp;$B$2&amp;"'!5:5"),0)+1)),0)</f>
        <v>0</v>
      </c>
      <c r="F15" s="21">
        <f ca="1">IFERROR(INDIRECT("'"&amp;$B$2&amp;"'!"&amp;ADDRESS(MATCH($B15,INDIRECT("'"&amp;$B$2&amp;"'!$B$1:$B$1095"),0),MATCH(D$5,INDIRECT("'"&amp;$B$2&amp;"'!5:5"),0)+2)),0)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IFERROR(INDIRECT("'"&amp;$B$2&amp;"'!"&amp;ADDRESS(MATCH($B15,INDIRECT("'"&amp;$B$2&amp;"'!$B$1:$B$1095"),0),MATCH(G$5,INDIRECT("'"&amp;$B$2&amp;"'!5:5"),0)+1)),0)</f>
        <v>0</v>
      </c>
      <c r="I15" s="21">
        <f ca="1">IFERROR(INDIRECT("'"&amp;$B$2&amp;"'!"&amp;ADDRESS(MATCH($B15,INDIRECT("'"&amp;$B$2&amp;"'!$B$1:$B$1095"),0),MATCH(G$5,INDIRECT("'"&amp;$B$2&amp;"'!5:5"),0)+2)),0)</f>
        <v>0</v>
      </c>
      <c r="J15" s="22">
        <f t="shared" ca="1" si="0"/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</row>
    <row r="16" spans="1:220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IFERROR(INDIRECT("'"&amp;$B$2&amp;"'!"&amp;ADDRESS(MATCH($B16,INDIRECT("'"&amp;$B$2&amp;"'!$B$1:$B$1095"),0),MATCH(D$5,INDIRECT("'"&amp;$B$2&amp;"'!5:5"),0)+1)),0)</f>
        <v>0</v>
      </c>
      <c r="F16" s="21">
        <f ca="1">IFERROR(INDIRECT("'"&amp;$B$2&amp;"'!"&amp;ADDRESS(MATCH($B16,INDIRECT("'"&amp;$B$2&amp;"'!$B$1:$B$1095"),0),MATCH(D$5,INDIRECT("'"&amp;$B$2&amp;"'!5:5"),0)+2)),0)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IFERROR(INDIRECT("'"&amp;$B$2&amp;"'!"&amp;ADDRESS(MATCH($B16,INDIRECT("'"&amp;$B$2&amp;"'!$B$1:$B$1095"),0),MATCH(G$5,INDIRECT("'"&amp;$B$2&amp;"'!5:5"),0)+1)),0)</f>
        <v>0</v>
      </c>
      <c r="I16" s="21">
        <f ca="1">IFERROR(INDIRECT("'"&amp;$B$2&amp;"'!"&amp;ADDRESS(MATCH($B16,INDIRECT("'"&amp;$B$2&amp;"'!$B$1:$B$1095"),0),MATCH(G$5,INDIRECT("'"&amp;$B$2&amp;"'!5:5"),0)+2)),0)</f>
        <v>0</v>
      </c>
      <c r="J16" s="22">
        <f t="shared" ca="1" si="0"/>
        <v>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</row>
    <row r="17" spans="1:220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IFERROR(INDIRECT("'"&amp;$B$2&amp;"'!"&amp;ADDRESS(MATCH($B17,INDIRECT("'"&amp;$B$2&amp;"'!$B$1:$B$1095"),0),MATCH(D$5,INDIRECT("'"&amp;$B$2&amp;"'!5:5"),0)+1)),0)</f>
        <v>0</v>
      </c>
      <c r="F17" s="21">
        <f ca="1">IFERROR(INDIRECT("'"&amp;$B$2&amp;"'!"&amp;ADDRESS(MATCH($B17,INDIRECT("'"&amp;$B$2&amp;"'!$B$1:$B$1095"),0),MATCH(D$5,INDIRECT("'"&amp;$B$2&amp;"'!5:5"),0)+2)),0)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IFERROR(INDIRECT("'"&amp;$B$2&amp;"'!"&amp;ADDRESS(MATCH($B17,INDIRECT("'"&amp;$B$2&amp;"'!$B$1:$B$1095"),0),MATCH(G$5,INDIRECT("'"&amp;$B$2&amp;"'!5:5"),0)+1)),0)</f>
        <v>0</v>
      </c>
      <c r="I17" s="21">
        <f ca="1">IFERROR(INDIRECT("'"&amp;$B$2&amp;"'!"&amp;ADDRESS(MATCH($B17,INDIRECT("'"&amp;$B$2&amp;"'!$B$1:$B$1095"),0),MATCH(G$5,INDIRECT("'"&amp;$B$2&amp;"'!5:5"),0)+2)),0)</f>
        <v>0</v>
      </c>
      <c r="J17" s="22">
        <f t="shared" ca="1" si="0"/>
        <v>0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</row>
    <row r="18" spans="1:220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IFERROR(INDIRECT("'"&amp;$B$2&amp;"'!"&amp;ADDRESS(MATCH($B18,INDIRECT("'"&amp;$B$2&amp;"'!$B$1:$B$1095"),0),MATCH(D$5,INDIRECT("'"&amp;$B$2&amp;"'!5:5"),0)+1)),0)</f>
        <v>0</v>
      </c>
      <c r="F18" s="21">
        <f ca="1">IFERROR(INDIRECT("'"&amp;$B$2&amp;"'!"&amp;ADDRESS(MATCH($B18,INDIRECT("'"&amp;$B$2&amp;"'!$B$1:$B$1095"),0),MATCH(D$5,INDIRECT("'"&amp;$B$2&amp;"'!5:5"),0)+2)),0)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IFERROR(INDIRECT("'"&amp;$B$2&amp;"'!"&amp;ADDRESS(MATCH($B18,INDIRECT("'"&amp;$B$2&amp;"'!$B$1:$B$1095"),0),MATCH(G$5,INDIRECT("'"&amp;$B$2&amp;"'!5:5"),0)+1)),0)</f>
        <v>0</v>
      </c>
      <c r="I18" s="21">
        <f ca="1">IFERROR(INDIRECT("'"&amp;$B$2&amp;"'!"&amp;ADDRESS(MATCH($B18,INDIRECT("'"&amp;$B$2&amp;"'!$B$1:$B$1095"),0),MATCH(G$5,INDIRECT("'"&amp;$B$2&amp;"'!5:5"),0)+2)),0)</f>
        <v>0</v>
      </c>
      <c r="J18" s="22">
        <f t="shared" ca="1" si="0"/>
        <v>0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</row>
    <row r="19" spans="1:220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IFERROR(INDIRECT("'"&amp;$B$2&amp;"'!"&amp;ADDRESS(MATCH($B19,INDIRECT("'"&amp;$B$2&amp;"'!$B$1:$B$1095"),0),MATCH(D$5,INDIRECT("'"&amp;$B$2&amp;"'!5:5"),0)+1)),0)</f>
        <v>0</v>
      </c>
      <c r="F19" s="21">
        <f ca="1">IFERROR(INDIRECT("'"&amp;$B$2&amp;"'!"&amp;ADDRESS(MATCH($B19,INDIRECT("'"&amp;$B$2&amp;"'!$B$1:$B$1095"),0),MATCH(D$5,INDIRECT("'"&amp;$B$2&amp;"'!5:5"),0)+2)),0)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IFERROR(INDIRECT("'"&amp;$B$2&amp;"'!"&amp;ADDRESS(MATCH($B19,INDIRECT("'"&amp;$B$2&amp;"'!$B$1:$B$1095"),0),MATCH(G$5,INDIRECT("'"&amp;$B$2&amp;"'!5:5"),0)+1)),0)</f>
        <v>0</v>
      </c>
      <c r="I19" s="21">
        <f ca="1">IFERROR(INDIRECT("'"&amp;$B$2&amp;"'!"&amp;ADDRESS(MATCH($B19,INDIRECT("'"&amp;$B$2&amp;"'!$B$1:$B$1095"),0),MATCH(G$5,INDIRECT("'"&amp;$B$2&amp;"'!5:5"),0)+2)),0)</f>
        <v>0</v>
      </c>
      <c r="J19" s="22">
        <f t="shared" ca="1" si="0"/>
        <v>0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</row>
    <row r="20" spans="1:220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IFERROR(INDIRECT("'"&amp;$B$2&amp;"'!"&amp;ADDRESS(MATCH($B20,INDIRECT("'"&amp;$B$2&amp;"'!$B$1:$B$1095"),0),MATCH(D$5,INDIRECT("'"&amp;$B$2&amp;"'!5:5"),0)+1)),0)</f>
        <v>0</v>
      </c>
      <c r="F20" s="21">
        <f ca="1">IFERROR(INDIRECT("'"&amp;$B$2&amp;"'!"&amp;ADDRESS(MATCH($B20,INDIRECT("'"&amp;$B$2&amp;"'!$B$1:$B$1095"),0),MATCH(D$5,INDIRECT("'"&amp;$B$2&amp;"'!5:5"),0)+2)),0)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IFERROR(INDIRECT("'"&amp;$B$2&amp;"'!"&amp;ADDRESS(MATCH($B20,INDIRECT("'"&amp;$B$2&amp;"'!$B$1:$B$1095"),0),MATCH(G$5,INDIRECT("'"&amp;$B$2&amp;"'!5:5"),0)+1)),0)</f>
        <v>0</v>
      </c>
      <c r="I20" s="21">
        <f ca="1">IFERROR(INDIRECT("'"&amp;$B$2&amp;"'!"&amp;ADDRESS(MATCH($B20,INDIRECT("'"&amp;$B$2&amp;"'!$B$1:$B$1095"),0),MATCH(G$5,INDIRECT("'"&amp;$B$2&amp;"'!5:5"),0)+2)),0)</f>
        <v>0</v>
      </c>
      <c r="J20" s="22">
        <f t="shared" ca="1" si="0"/>
        <v>0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</row>
    <row r="21" spans="1:220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IFERROR(INDIRECT("'"&amp;$B$2&amp;"'!"&amp;ADDRESS(MATCH($B21,INDIRECT("'"&amp;$B$2&amp;"'!$B$1:$B$1095"),0),MATCH(D$5,INDIRECT("'"&amp;$B$2&amp;"'!5:5"),0)+1)),0)</f>
        <v>0</v>
      </c>
      <c r="F21" s="21">
        <f ca="1">IFERROR(INDIRECT("'"&amp;$B$2&amp;"'!"&amp;ADDRESS(MATCH($B21,INDIRECT("'"&amp;$B$2&amp;"'!$B$1:$B$1095"),0),MATCH(D$5,INDIRECT("'"&amp;$B$2&amp;"'!5:5"),0)+2)),0)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IFERROR(INDIRECT("'"&amp;$B$2&amp;"'!"&amp;ADDRESS(MATCH($B21,INDIRECT("'"&amp;$B$2&amp;"'!$B$1:$B$1095"),0),MATCH(G$5,INDIRECT("'"&amp;$B$2&amp;"'!5:5"),0)+1)),0)</f>
        <v>0</v>
      </c>
      <c r="I21" s="21">
        <f ca="1">IFERROR(INDIRECT("'"&amp;$B$2&amp;"'!"&amp;ADDRESS(MATCH($B21,INDIRECT("'"&amp;$B$2&amp;"'!$B$1:$B$1095"),0),MATCH(G$5,INDIRECT("'"&amp;$B$2&amp;"'!5:5"),0)+2)),0)</f>
        <v>0</v>
      </c>
      <c r="J21" s="22">
        <f t="shared" ca="1" si="0"/>
        <v>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</row>
    <row r="22" spans="1:220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21">
        <f ca="1">IFERROR(INDIRECT("'"&amp;$B$2&amp;"'!"&amp;ADDRESS(MATCH($B22,INDIRECT("'"&amp;$B$2&amp;"'!$B$1:$B$1095"),0),MATCH(D$5,INDIRECT("'"&amp;$B$2&amp;"'!5:5"),0)+1)),0)</f>
        <v>0</v>
      </c>
      <c r="F22" s="21">
        <f ca="1">IFERROR(INDIRECT("'"&amp;$B$2&amp;"'!"&amp;ADDRESS(MATCH($B22,INDIRECT("'"&amp;$B$2&amp;"'!$B$1:$B$1095"),0),MATCH(D$5,INDIRECT("'"&amp;$B$2&amp;"'!5:5"),0)+2)),0)</f>
        <v>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IFERROR(INDIRECT("'"&amp;$B$2&amp;"'!"&amp;ADDRESS(MATCH($B22,INDIRECT("'"&amp;$B$2&amp;"'!$B$1:$B$1095"),0),MATCH(G$5,INDIRECT("'"&amp;$B$2&amp;"'!5:5"),0)+1)),0)</f>
        <v>0</v>
      </c>
      <c r="I22" s="21">
        <f ca="1">IFERROR(INDIRECT("'"&amp;$B$2&amp;"'!"&amp;ADDRESS(MATCH($B22,INDIRECT("'"&amp;$B$2&amp;"'!$B$1:$B$1095"),0),MATCH(G$5,INDIRECT("'"&amp;$B$2&amp;"'!5:5"),0)+2)),0)</f>
        <v>0</v>
      </c>
      <c r="J22" s="22">
        <f t="shared" ca="1" si="0"/>
        <v>0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</row>
    <row r="23" spans="1:220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IFERROR(INDIRECT("'"&amp;$B$2&amp;"'!"&amp;ADDRESS(MATCH($B23,INDIRECT("'"&amp;$B$2&amp;"'!$B$1:$B$1095"),0),MATCH(D$5,INDIRECT("'"&amp;$B$2&amp;"'!5:5"),0)+1)),0)</f>
        <v>0</v>
      </c>
      <c r="F23" s="21">
        <f ca="1">IFERROR(INDIRECT("'"&amp;$B$2&amp;"'!"&amp;ADDRESS(MATCH($B23,INDIRECT("'"&amp;$B$2&amp;"'!$B$1:$B$1095"),0),MATCH(D$5,INDIRECT("'"&amp;$B$2&amp;"'!5:5"),0)+2)),0)</f>
        <v>0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IFERROR(INDIRECT("'"&amp;$B$2&amp;"'!"&amp;ADDRESS(MATCH($B23,INDIRECT("'"&amp;$B$2&amp;"'!$B$1:$B$1095"),0),MATCH(G$5,INDIRECT("'"&amp;$B$2&amp;"'!5:5"),0)+1)),0)</f>
        <v>0</v>
      </c>
      <c r="I23" s="21">
        <f ca="1">IFERROR(INDIRECT("'"&amp;$B$2&amp;"'!"&amp;ADDRESS(MATCH($B23,INDIRECT("'"&amp;$B$2&amp;"'!$B$1:$B$1095"),0),MATCH(G$5,INDIRECT("'"&amp;$B$2&amp;"'!5:5"),0)+2)),0)</f>
        <v>0</v>
      </c>
      <c r="J23" s="22">
        <f t="shared" ca="1" si="0"/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</row>
    <row r="24" spans="1:220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IFERROR(INDIRECT("'"&amp;$B$2&amp;"'!"&amp;ADDRESS(MATCH($B24,INDIRECT("'"&amp;$B$2&amp;"'!$B$1:$B$1095"),0),MATCH(D$5,INDIRECT("'"&amp;$B$2&amp;"'!5:5"),0)+1)),0)</f>
        <v>0</v>
      </c>
      <c r="F24" s="21">
        <f ca="1">IFERROR(INDIRECT("'"&amp;$B$2&amp;"'!"&amp;ADDRESS(MATCH($B24,INDIRECT("'"&amp;$B$2&amp;"'!$B$1:$B$1095"),0),MATCH(D$5,INDIRECT("'"&amp;$B$2&amp;"'!5:5"),0)+2)),0)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IFERROR(INDIRECT("'"&amp;$B$2&amp;"'!"&amp;ADDRESS(MATCH($B24,INDIRECT("'"&amp;$B$2&amp;"'!$B$1:$B$1095"),0),MATCH(G$5,INDIRECT("'"&amp;$B$2&amp;"'!5:5"),0)+1)),0)</f>
        <v>0</v>
      </c>
      <c r="I24" s="21">
        <f ca="1">IFERROR(INDIRECT("'"&amp;$B$2&amp;"'!"&amp;ADDRESS(MATCH($B24,INDIRECT("'"&amp;$B$2&amp;"'!$B$1:$B$1095"),0),MATCH(G$5,INDIRECT("'"&amp;$B$2&amp;"'!5:5"),0)+2)),0)</f>
        <v>0</v>
      </c>
      <c r="J24" s="22">
        <f t="shared" ca="1" si="0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</row>
    <row r="25" spans="1:220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IFERROR(INDIRECT("'"&amp;$B$2&amp;"'!"&amp;ADDRESS(MATCH($B25,INDIRECT("'"&amp;$B$2&amp;"'!$B$1:$B$1095"),0),MATCH(D$5,INDIRECT("'"&amp;$B$2&amp;"'!5:5"),0)+1)),0)</f>
        <v>0</v>
      </c>
      <c r="F25" s="21">
        <f ca="1">IFERROR(INDIRECT("'"&amp;$B$2&amp;"'!"&amp;ADDRESS(MATCH($B25,INDIRECT("'"&amp;$B$2&amp;"'!$B$1:$B$1095"),0),MATCH(D$5,INDIRECT("'"&amp;$B$2&amp;"'!5:5"),0)+2)),0)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IFERROR(INDIRECT("'"&amp;$B$2&amp;"'!"&amp;ADDRESS(MATCH($B25,INDIRECT("'"&amp;$B$2&amp;"'!$B$1:$B$1095"),0),MATCH(G$5,INDIRECT("'"&amp;$B$2&amp;"'!5:5"),0)+1)),0)</f>
        <v>0</v>
      </c>
      <c r="I25" s="21">
        <f ca="1">IFERROR(INDIRECT("'"&amp;$B$2&amp;"'!"&amp;ADDRESS(MATCH($B25,INDIRECT("'"&amp;$B$2&amp;"'!$B$1:$B$1095"),0),MATCH(G$5,INDIRECT("'"&amp;$B$2&amp;"'!5:5"),0)+2)),0)</f>
        <v>0</v>
      </c>
      <c r="J25" s="22">
        <f t="shared" ca="1" si="0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</row>
    <row r="26" spans="1:220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IFERROR(INDIRECT("'"&amp;$B$2&amp;"'!"&amp;ADDRESS(MATCH($B26,INDIRECT("'"&amp;$B$2&amp;"'!$B$1:$B$1095"),0),MATCH(D$5,INDIRECT("'"&amp;$B$2&amp;"'!5:5"),0)+1)),0)</f>
        <v>0</v>
      </c>
      <c r="F26" s="21">
        <f ca="1">IFERROR(INDIRECT("'"&amp;$B$2&amp;"'!"&amp;ADDRESS(MATCH($B26,INDIRECT("'"&amp;$B$2&amp;"'!$B$1:$B$1095"),0),MATCH(D$5,INDIRECT("'"&amp;$B$2&amp;"'!5:5"),0)+2)),0)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IFERROR(INDIRECT("'"&amp;$B$2&amp;"'!"&amp;ADDRESS(MATCH($B26,INDIRECT("'"&amp;$B$2&amp;"'!$B$1:$B$1095"),0),MATCH(G$5,INDIRECT("'"&amp;$B$2&amp;"'!5:5"),0)+1)),0)</f>
        <v>0</v>
      </c>
      <c r="I26" s="21">
        <f ca="1">IFERROR(INDIRECT("'"&amp;$B$2&amp;"'!"&amp;ADDRESS(MATCH($B26,INDIRECT("'"&amp;$B$2&amp;"'!$B$1:$B$1095"),0),MATCH(G$5,INDIRECT("'"&amp;$B$2&amp;"'!5:5"),0)+2)),0)</f>
        <v>0</v>
      </c>
      <c r="J26" s="22">
        <f t="shared" ca="1" si="0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</row>
    <row r="27" spans="1:220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IFERROR(INDIRECT("'"&amp;$B$2&amp;"'!"&amp;ADDRESS(MATCH($B27,INDIRECT("'"&amp;$B$2&amp;"'!$B$1:$B$1095"),0),MATCH(D$5,INDIRECT("'"&amp;$B$2&amp;"'!5:5"),0)+1)),0)</f>
        <v>0</v>
      </c>
      <c r="F27" s="21">
        <f ca="1">IFERROR(INDIRECT("'"&amp;$B$2&amp;"'!"&amp;ADDRESS(MATCH($B27,INDIRECT("'"&amp;$B$2&amp;"'!$B$1:$B$1095"),0),MATCH(D$5,INDIRECT("'"&amp;$B$2&amp;"'!5:5"),0)+2)),0)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IFERROR(INDIRECT("'"&amp;$B$2&amp;"'!"&amp;ADDRESS(MATCH($B27,INDIRECT("'"&amp;$B$2&amp;"'!$B$1:$B$1095"),0),MATCH(G$5,INDIRECT("'"&amp;$B$2&amp;"'!5:5"),0)+1)),0)</f>
        <v>0</v>
      </c>
      <c r="I27" s="21">
        <f ca="1">IFERROR(INDIRECT("'"&amp;$B$2&amp;"'!"&amp;ADDRESS(MATCH($B27,INDIRECT("'"&amp;$B$2&amp;"'!$B$1:$B$1095"),0),MATCH(G$5,INDIRECT("'"&amp;$B$2&amp;"'!5:5"),0)+2)),0)</f>
        <v>0</v>
      </c>
      <c r="J27" s="22">
        <f t="shared" ca="1" si="0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</row>
    <row r="28" spans="1:220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IFERROR(INDIRECT("'"&amp;$B$2&amp;"'!"&amp;ADDRESS(MATCH($B28,INDIRECT("'"&amp;$B$2&amp;"'!$B$1:$B$1095"),0),MATCH(D$5,INDIRECT("'"&amp;$B$2&amp;"'!5:5"),0)+1)),0)</f>
        <v>0</v>
      </c>
      <c r="F28" s="21">
        <f ca="1">IFERROR(INDIRECT("'"&amp;$B$2&amp;"'!"&amp;ADDRESS(MATCH($B28,INDIRECT("'"&amp;$B$2&amp;"'!$B$1:$B$1095"),0),MATCH(D$5,INDIRECT("'"&amp;$B$2&amp;"'!5:5"),0)+2)),0)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IFERROR(INDIRECT("'"&amp;$B$2&amp;"'!"&amp;ADDRESS(MATCH($B28,INDIRECT("'"&amp;$B$2&amp;"'!$B$1:$B$1095"),0),MATCH(G$5,INDIRECT("'"&amp;$B$2&amp;"'!5:5"),0)+1)),0)</f>
        <v>0</v>
      </c>
      <c r="I28" s="21">
        <f ca="1">IFERROR(INDIRECT("'"&amp;$B$2&amp;"'!"&amp;ADDRESS(MATCH($B28,INDIRECT("'"&amp;$B$2&amp;"'!$B$1:$B$1095"),0),MATCH(G$5,INDIRECT("'"&amp;$B$2&amp;"'!5:5"),0)+2)),0)</f>
        <v>0</v>
      </c>
      <c r="J28" s="22">
        <f t="shared" ca="1" si="0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</row>
    <row r="29" spans="1:220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IFERROR(INDIRECT("'"&amp;$B$2&amp;"'!"&amp;ADDRESS(MATCH($B29,INDIRECT("'"&amp;$B$2&amp;"'!$B$1:$B$1095"),0),MATCH(D$5,INDIRECT("'"&amp;$B$2&amp;"'!5:5"),0)+1)),0)</f>
        <v>0</v>
      </c>
      <c r="F29" s="21">
        <f ca="1">IFERROR(INDIRECT("'"&amp;$B$2&amp;"'!"&amp;ADDRESS(MATCH($B29,INDIRECT("'"&amp;$B$2&amp;"'!$B$1:$B$1095"),0),MATCH(D$5,INDIRECT("'"&amp;$B$2&amp;"'!5:5"),0)+2)),0)</f>
        <v>0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IFERROR(INDIRECT("'"&amp;$B$2&amp;"'!"&amp;ADDRESS(MATCH($B29,INDIRECT("'"&amp;$B$2&amp;"'!$B$1:$B$1095"),0),MATCH(G$5,INDIRECT("'"&amp;$B$2&amp;"'!5:5"),0)+1)),0)</f>
        <v>0</v>
      </c>
      <c r="I29" s="21">
        <f ca="1">IFERROR(INDIRECT("'"&amp;$B$2&amp;"'!"&amp;ADDRESS(MATCH($B29,INDIRECT("'"&amp;$B$2&amp;"'!$B$1:$B$1095"),0),MATCH(G$5,INDIRECT("'"&amp;$B$2&amp;"'!5:5"),0)+2)),0)</f>
        <v>0</v>
      </c>
      <c r="J29" s="22">
        <f t="shared" ca="1" si="0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</row>
    <row r="30" spans="1:220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IFERROR(INDIRECT("'"&amp;$B$2&amp;"'!"&amp;ADDRESS(MATCH($B30,INDIRECT("'"&amp;$B$2&amp;"'!$B$1:$B$1095"),0),MATCH(D$5,INDIRECT("'"&amp;$B$2&amp;"'!5:5"),0)+1)),0)</f>
        <v>0</v>
      </c>
      <c r="F30" s="21">
        <f ca="1">IFERROR(INDIRECT("'"&amp;$B$2&amp;"'!"&amp;ADDRESS(MATCH($B30,INDIRECT("'"&amp;$B$2&amp;"'!$B$1:$B$1095"),0),MATCH(D$5,INDIRECT("'"&amp;$B$2&amp;"'!5:5"),0)+2)),0)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IFERROR(INDIRECT("'"&amp;$B$2&amp;"'!"&amp;ADDRESS(MATCH($B30,INDIRECT("'"&amp;$B$2&amp;"'!$B$1:$B$1095"),0),MATCH(G$5,INDIRECT("'"&amp;$B$2&amp;"'!5:5"),0)+1)),0)</f>
        <v>0</v>
      </c>
      <c r="I30" s="21">
        <f ca="1">IFERROR(INDIRECT("'"&amp;$B$2&amp;"'!"&amp;ADDRESS(MATCH($B30,INDIRECT("'"&amp;$B$2&amp;"'!$B$1:$B$1095"),0),MATCH(G$5,INDIRECT("'"&amp;$B$2&amp;"'!5:5"),0)+2)),0)</f>
        <v>0</v>
      </c>
      <c r="J30" s="22">
        <f t="shared" ca="1" si="0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</row>
    <row r="31" spans="1:220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IFERROR(INDIRECT("'"&amp;$B$2&amp;"'!"&amp;ADDRESS(MATCH($B31,INDIRECT("'"&amp;$B$2&amp;"'!$B$1:$B$1095"),0),MATCH(D$5,INDIRECT("'"&amp;$B$2&amp;"'!5:5"),0)+1)),0)</f>
        <v>0</v>
      </c>
      <c r="F31" s="21">
        <f ca="1">IFERROR(INDIRECT("'"&amp;$B$2&amp;"'!"&amp;ADDRESS(MATCH($B31,INDIRECT("'"&amp;$B$2&amp;"'!$B$1:$B$1095"),0),MATCH(D$5,INDIRECT("'"&amp;$B$2&amp;"'!5:5"),0)+2)),0)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IFERROR(INDIRECT("'"&amp;$B$2&amp;"'!"&amp;ADDRESS(MATCH($B31,INDIRECT("'"&amp;$B$2&amp;"'!$B$1:$B$1095"),0),MATCH(G$5,INDIRECT("'"&amp;$B$2&amp;"'!5:5"),0)+1)),0)</f>
        <v>0</v>
      </c>
      <c r="I31" s="21">
        <f ca="1">IFERROR(INDIRECT("'"&amp;$B$2&amp;"'!"&amp;ADDRESS(MATCH($B31,INDIRECT("'"&amp;$B$2&amp;"'!$B$1:$B$1095"),0),MATCH(G$5,INDIRECT("'"&amp;$B$2&amp;"'!5:5"),0)+2)),0)</f>
        <v>0</v>
      </c>
      <c r="J31" s="22">
        <f t="shared" ca="1" si="0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</row>
    <row r="32" spans="1:220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IFERROR(INDIRECT("'"&amp;$B$2&amp;"'!"&amp;ADDRESS(MATCH($B32,INDIRECT("'"&amp;$B$2&amp;"'!$B$1:$B$1095"),0),MATCH(D$5,INDIRECT("'"&amp;$B$2&amp;"'!5:5"),0)+1)),0)</f>
        <v>0</v>
      </c>
      <c r="F32" s="21">
        <f ca="1">IFERROR(INDIRECT("'"&amp;$B$2&amp;"'!"&amp;ADDRESS(MATCH($B32,INDIRECT("'"&amp;$B$2&amp;"'!$B$1:$B$1095"),0),MATCH(D$5,INDIRECT("'"&amp;$B$2&amp;"'!5:5"),0)+2)),0)</f>
        <v>0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IFERROR(INDIRECT("'"&amp;$B$2&amp;"'!"&amp;ADDRESS(MATCH($B32,INDIRECT("'"&amp;$B$2&amp;"'!$B$1:$B$1095"),0),MATCH(G$5,INDIRECT("'"&amp;$B$2&amp;"'!5:5"),0)+1)),0)</f>
        <v>0</v>
      </c>
      <c r="I32" s="21">
        <f ca="1">IFERROR(INDIRECT("'"&amp;$B$2&amp;"'!"&amp;ADDRESS(MATCH($B32,INDIRECT("'"&amp;$B$2&amp;"'!$B$1:$B$1095"),0),MATCH(G$5,INDIRECT("'"&amp;$B$2&amp;"'!5:5"),0)+2)),0)</f>
        <v>0</v>
      </c>
      <c r="J32" s="22">
        <f t="shared" ca="1" si="0"/>
        <v>0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</row>
    <row r="33" spans="1:220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IFERROR(INDIRECT("'"&amp;$B$2&amp;"'!"&amp;ADDRESS(MATCH($B33,INDIRECT("'"&amp;$B$2&amp;"'!$B$1:$B$1095"),0),MATCH(D$5,INDIRECT("'"&amp;$B$2&amp;"'!5:5"),0)+1)),0)</f>
        <v>0</v>
      </c>
      <c r="F33" s="21">
        <f ca="1">IFERROR(INDIRECT("'"&amp;$B$2&amp;"'!"&amp;ADDRESS(MATCH($B33,INDIRECT("'"&amp;$B$2&amp;"'!$B$1:$B$1095"),0),MATCH(D$5,INDIRECT("'"&amp;$B$2&amp;"'!5:5"),0)+2)),0)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IFERROR(INDIRECT("'"&amp;$B$2&amp;"'!"&amp;ADDRESS(MATCH($B33,INDIRECT("'"&amp;$B$2&amp;"'!$B$1:$B$1095"),0),MATCH(G$5,INDIRECT("'"&amp;$B$2&amp;"'!5:5"),0)+1)),0)</f>
        <v>0</v>
      </c>
      <c r="I33" s="21">
        <f ca="1">IFERROR(INDIRECT("'"&amp;$B$2&amp;"'!"&amp;ADDRESS(MATCH($B33,INDIRECT("'"&amp;$B$2&amp;"'!$B$1:$B$1095"),0),MATCH(G$5,INDIRECT("'"&amp;$B$2&amp;"'!5:5"),0)+2)),0)</f>
        <v>0</v>
      </c>
      <c r="J33" s="22">
        <f t="shared" ca="1" si="0"/>
        <v>0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</row>
    <row r="34" spans="1:220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IFERROR(INDIRECT("'"&amp;$B$2&amp;"'!"&amp;ADDRESS(MATCH($B34,INDIRECT("'"&amp;$B$2&amp;"'!$B$1:$B$1095"),0),MATCH(D$5,INDIRECT("'"&amp;$B$2&amp;"'!5:5"),0)+1)),0)</f>
        <v>0</v>
      </c>
      <c r="F34" s="21">
        <f ca="1">IFERROR(INDIRECT("'"&amp;$B$2&amp;"'!"&amp;ADDRESS(MATCH($B34,INDIRECT("'"&amp;$B$2&amp;"'!$B$1:$B$1095"),0),MATCH(D$5,INDIRECT("'"&amp;$B$2&amp;"'!5:5"),0)+2)),0)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IFERROR(INDIRECT("'"&amp;$B$2&amp;"'!"&amp;ADDRESS(MATCH($B34,INDIRECT("'"&amp;$B$2&amp;"'!$B$1:$B$1095"),0),MATCH(G$5,INDIRECT("'"&amp;$B$2&amp;"'!5:5"),0)+1)),0)</f>
        <v>0</v>
      </c>
      <c r="I34" s="21">
        <f ca="1">IFERROR(INDIRECT("'"&amp;$B$2&amp;"'!"&amp;ADDRESS(MATCH($B34,INDIRECT("'"&amp;$B$2&amp;"'!$B$1:$B$1095"),0),MATCH(G$5,INDIRECT("'"&amp;$B$2&amp;"'!5:5"),0)+2)),0)</f>
        <v>0</v>
      </c>
      <c r="J34" s="22">
        <f t="shared" ca="1" si="0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</row>
    <row r="35" spans="1:220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IFERROR(INDIRECT("'"&amp;$B$2&amp;"'!"&amp;ADDRESS(MATCH($B35,INDIRECT("'"&amp;$B$2&amp;"'!$B$1:$B$1095"),0),MATCH(D$5,INDIRECT("'"&amp;$B$2&amp;"'!5:5"),0)+1)),0)</f>
        <v>0</v>
      </c>
      <c r="F35" s="21">
        <f ca="1">IFERROR(INDIRECT("'"&amp;$B$2&amp;"'!"&amp;ADDRESS(MATCH($B35,INDIRECT("'"&amp;$B$2&amp;"'!$B$1:$B$1095"),0),MATCH(D$5,INDIRECT("'"&amp;$B$2&amp;"'!5:5"),0)+2)),0)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IFERROR(INDIRECT("'"&amp;$B$2&amp;"'!"&amp;ADDRESS(MATCH($B35,INDIRECT("'"&amp;$B$2&amp;"'!$B$1:$B$1095"),0),MATCH(G$5,INDIRECT("'"&amp;$B$2&amp;"'!5:5"),0)+1)),0)</f>
        <v>0</v>
      </c>
      <c r="I35" s="21">
        <f ca="1">IFERROR(INDIRECT("'"&amp;$B$2&amp;"'!"&amp;ADDRESS(MATCH($B35,INDIRECT("'"&amp;$B$2&amp;"'!$B$1:$B$1095"),0),MATCH(G$5,INDIRECT("'"&amp;$B$2&amp;"'!5:5"),0)+2)),0)</f>
        <v>0</v>
      </c>
      <c r="J35" s="22">
        <f t="shared" ca="1" si="0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</row>
    <row r="36" spans="1:220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IFERROR(INDIRECT("'"&amp;$B$2&amp;"'!"&amp;ADDRESS(MATCH($B36,INDIRECT("'"&amp;$B$2&amp;"'!$B$1:$B$1095"),0),MATCH(D$5,INDIRECT("'"&amp;$B$2&amp;"'!5:5"),0)+1)),0)</f>
        <v>0</v>
      </c>
      <c r="F36" s="21">
        <f ca="1">IFERROR(INDIRECT("'"&amp;$B$2&amp;"'!"&amp;ADDRESS(MATCH($B36,INDIRECT("'"&amp;$B$2&amp;"'!$B$1:$B$1095"),0),MATCH(D$5,INDIRECT("'"&amp;$B$2&amp;"'!5:5"),0)+2)),0)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IFERROR(INDIRECT("'"&amp;$B$2&amp;"'!"&amp;ADDRESS(MATCH($B36,INDIRECT("'"&amp;$B$2&amp;"'!$B$1:$B$1095"),0),MATCH(G$5,INDIRECT("'"&amp;$B$2&amp;"'!5:5"),0)+1)),0)</f>
        <v>0</v>
      </c>
      <c r="I36" s="21">
        <f ca="1">IFERROR(INDIRECT("'"&amp;$B$2&amp;"'!"&amp;ADDRESS(MATCH($B36,INDIRECT("'"&amp;$B$2&amp;"'!$B$1:$B$1095"),0),MATCH(G$5,INDIRECT("'"&amp;$B$2&amp;"'!5:5"),0)+2)),0)</f>
        <v>0</v>
      </c>
      <c r="J36" s="22">
        <f t="shared" ca="1" si="0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</row>
    <row r="37" spans="1:220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IFERROR(INDIRECT("'"&amp;$B$2&amp;"'!"&amp;ADDRESS(MATCH($B37,INDIRECT("'"&amp;$B$2&amp;"'!$B$1:$B$1095"),0),MATCH(D$5,INDIRECT("'"&amp;$B$2&amp;"'!5:5"),0)+1)),0)</f>
        <v>0</v>
      </c>
      <c r="F37" s="21">
        <f ca="1">IFERROR(INDIRECT("'"&amp;$B$2&amp;"'!"&amp;ADDRESS(MATCH($B37,INDIRECT("'"&amp;$B$2&amp;"'!$B$1:$B$1095"),0),MATCH(D$5,INDIRECT("'"&amp;$B$2&amp;"'!5:5"),0)+2)),0)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IFERROR(INDIRECT("'"&amp;$B$2&amp;"'!"&amp;ADDRESS(MATCH($B37,INDIRECT("'"&amp;$B$2&amp;"'!$B$1:$B$1095"),0),MATCH(G$5,INDIRECT("'"&amp;$B$2&amp;"'!5:5"),0)+1)),0)</f>
        <v>0</v>
      </c>
      <c r="I37" s="21">
        <f ca="1">IFERROR(INDIRECT("'"&amp;$B$2&amp;"'!"&amp;ADDRESS(MATCH($B37,INDIRECT("'"&amp;$B$2&amp;"'!$B$1:$B$1095"),0),MATCH(G$5,INDIRECT("'"&amp;$B$2&amp;"'!5:5"),0)+2)),0)</f>
        <v>0</v>
      </c>
      <c r="J37" s="22">
        <f t="shared" ca="1" si="0"/>
        <v>0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</row>
    <row r="38" spans="1:220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IFERROR(INDIRECT("'"&amp;$B$2&amp;"'!"&amp;ADDRESS(MATCH($B38,INDIRECT("'"&amp;$B$2&amp;"'!$B$1:$B$1095"),0),MATCH(D$5,INDIRECT("'"&amp;$B$2&amp;"'!5:5"),0)+1)),0)</f>
        <v>0</v>
      </c>
      <c r="F38" s="21">
        <f ca="1">IFERROR(INDIRECT("'"&amp;$B$2&amp;"'!"&amp;ADDRESS(MATCH($B38,INDIRECT("'"&amp;$B$2&amp;"'!$B$1:$B$1095"),0),MATCH(D$5,INDIRECT("'"&amp;$B$2&amp;"'!5:5"),0)+2)),0)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IFERROR(INDIRECT("'"&amp;$B$2&amp;"'!"&amp;ADDRESS(MATCH($B38,INDIRECT("'"&amp;$B$2&amp;"'!$B$1:$B$1095"),0),MATCH(G$5,INDIRECT("'"&amp;$B$2&amp;"'!5:5"),0)+1)),0)</f>
        <v>0</v>
      </c>
      <c r="I38" s="21">
        <f ca="1">IFERROR(INDIRECT("'"&amp;$B$2&amp;"'!"&amp;ADDRESS(MATCH($B38,INDIRECT("'"&amp;$B$2&amp;"'!$B$1:$B$1095"),0),MATCH(G$5,INDIRECT("'"&amp;$B$2&amp;"'!5:5"),0)+2)),0)</f>
        <v>0</v>
      </c>
      <c r="J38" s="22">
        <f t="shared" ca="1" si="0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</row>
    <row r="39" spans="1:220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IFERROR(INDIRECT("'"&amp;$B$2&amp;"'!"&amp;ADDRESS(MATCH($B39,INDIRECT("'"&amp;$B$2&amp;"'!$B$1:$B$1095"),0),MATCH(D$5,INDIRECT("'"&amp;$B$2&amp;"'!5:5"),0)+1)),0)</f>
        <v>0</v>
      </c>
      <c r="F39" s="21">
        <f ca="1">IFERROR(INDIRECT("'"&amp;$B$2&amp;"'!"&amp;ADDRESS(MATCH($B39,INDIRECT("'"&amp;$B$2&amp;"'!$B$1:$B$1095"),0),MATCH(D$5,INDIRECT("'"&amp;$B$2&amp;"'!5:5"),0)+2)),0)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IFERROR(INDIRECT("'"&amp;$B$2&amp;"'!"&amp;ADDRESS(MATCH($B39,INDIRECT("'"&amp;$B$2&amp;"'!$B$1:$B$1095"),0),MATCH(G$5,INDIRECT("'"&amp;$B$2&amp;"'!5:5"),0)+1)),0)</f>
        <v>0</v>
      </c>
      <c r="I39" s="21">
        <f ca="1">IFERROR(INDIRECT("'"&amp;$B$2&amp;"'!"&amp;ADDRESS(MATCH($B39,INDIRECT("'"&amp;$B$2&amp;"'!$B$1:$B$1095"),0),MATCH(G$5,INDIRECT("'"&amp;$B$2&amp;"'!5:5"),0)+2)),0)</f>
        <v>0</v>
      </c>
      <c r="J39" s="22">
        <f t="shared" ca="1" si="0"/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</row>
    <row r="40" spans="1:220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IFERROR(INDIRECT("'"&amp;$B$2&amp;"'!"&amp;ADDRESS(MATCH($B40,INDIRECT("'"&amp;$B$2&amp;"'!$B$1:$B$1095"),0),MATCH(D$5,INDIRECT("'"&amp;$B$2&amp;"'!5:5"),0)+1)),0)</f>
        <v>0</v>
      </c>
      <c r="F40" s="21">
        <f ca="1">IFERROR(INDIRECT("'"&amp;$B$2&amp;"'!"&amp;ADDRESS(MATCH($B40,INDIRECT("'"&amp;$B$2&amp;"'!$B$1:$B$1095"),0),MATCH(D$5,INDIRECT("'"&amp;$B$2&amp;"'!5:5"),0)+2)),0)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IFERROR(INDIRECT("'"&amp;$B$2&amp;"'!"&amp;ADDRESS(MATCH($B40,INDIRECT("'"&amp;$B$2&amp;"'!$B$1:$B$1095"),0),MATCH(G$5,INDIRECT("'"&amp;$B$2&amp;"'!5:5"),0)+1)),0)</f>
        <v>0</v>
      </c>
      <c r="I40" s="21">
        <f ca="1">IFERROR(INDIRECT("'"&amp;$B$2&amp;"'!"&amp;ADDRESS(MATCH($B40,INDIRECT("'"&amp;$B$2&amp;"'!$B$1:$B$1095"),0),MATCH(G$5,INDIRECT("'"&amp;$B$2&amp;"'!5:5"),0)+2)),0)</f>
        <v>0</v>
      </c>
      <c r="J40" s="22">
        <f t="shared" ca="1" si="0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</row>
    <row r="41" spans="1:220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IFERROR(INDIRECT("'"&amp;$B$2&amp;"'!"&amp;ADDRESS(MATCH($B41,INDIRECT("'"&amp;$B$2&amp;"'!$B$1:$B$1095"),0),MATCH(D$5,INDIRECT("'"&amp;$B$2&amp;"'!5:5"),0)+1)),0)</f>
        <v>0</v>
      </c>
      <c r="F41" s="21">
        <f ca="1">IFERROR(INDIRECT("'"&amp;$B$2&amp;"'!"&amp;ADDRESS(MATCH($B41,INDIRECT("'"&amp;$B$2&amp;"'!$B$1:$B$1095"),0),MATCH(D$5,INDIRECT("'"&amp;$B$2&amp;"'!5:5"),0)+2)),0)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IFERROR(INDIRECT("'"&amp;$B$2&amp;"'!"&amp;ADDRESS(MATCH($B41,INDIRECT("'"&amp;$B$2&amp;"'!$B$1:$B$1095"),0),MATCH(G$5,INDIRECT("'"&amp;$B$2&amp;"'!5:5"),0)+1)),0)</f>
        <v>0</v>
      </c>
      <c r="I41" s="21">
        <f ca="1">IFERROR(INDIRECT("'"&amp;$B$2&amp;"'!"&amp;ADDRESS(MATCH($B41,INDIRECT("'"&amp;$B$2&amp;"'!$B$1:$B$1095"),0),MATCH(G$5,INDIRECT("'"&amp;$B$2&amp;"'!5:5"),0)+2)),0)</f>
        <v>0</v>
      </c>
      <c r="J41" s="22">
        <f t="shared" ca="1" si="0"/>
        <v>0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</row>
    <row r="42" spans="1:220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IFERROR(INDIRECT("'"&amp;$B$2&amp;"'!"&amp;ADDRESS(MATCH($B42,INDIRECT("'"&amp;$B$2&amp;"'!$B$1:$B$1095"),0),MATCH(D$5,INDIRECT("'"&amp;$B$2&amp;"'!5:5"),0)+1)),0)</f>
        <v>0</v>
      </c>
      <c r="F42" s="21">
        <f ca="1">IFERROR(INDIRECT("'"&amp;$B$2&amp;"'!"&amp;ADDRESS(MATCH($B42,INDIRECT("'"&amp;$B$2&amp;"'!$B$1:$B$1095"),0),MATCH(D$5,INDIRECT("'"&amp;$B$2&amp;"'!5:5"),0)+2)),0)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IFERROR(INDIRECT("'"&amp;$B$2&amp;"'!"&amp;ADDRESS(MATCH($B42,INDIRECT("'"&amp;$B$2&amp;"'!$B$1:$B$1095"),0),MATCH(G$5,INDIRECT("'"&amp;$B$2&amp;"'!5:5"),0)+1)),0)</f>
        <v>0</v>
      </c>
      <c r="I42" s="21">
        <f ca="1">IFERROR(INDIRECT("'"&amp;$B$2&amp;"'!"&amp;ADDRESS(MATCH($B42,INDIRECT("'"&amp;$B$2&amp;"'!$B$1:$B$1095"),0),MATCH(G$5,INDIRECT("'"&amp;$B$2&amp;"'!5:5"),0)+2)),0)</f>
        <v>0</v>
      </c>
      <c r="J42" s="22">
        <f t="shared" ref="J42:J61" ca="1" si="1">SUM(D42:I42)</f>
        <v>0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</row>
    <row r="43" spans="1:220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IFERROR(INDIRECT("'"&amp;$B$2&amp;"'!"&amp;ADDRESS(MATCH($B43,INDIRECT("'"&amp;$B$2&amp;"'!$B$1:$B$1095"),0),MATCH(D$5,INDIRECT("'"&amp;$B$2&amp;"'!5:5"),0)+1)),0)</f>
        <v>0</v>
      </c>
      <c r="F43" s="21">
        <f ca="1">IFERROR(INDIRECT("'"&amp;$B$2&amp;"'!"&amp;ADDRESS(MATCH($B43,INDIRECT("'"&amp;$B$2&amp;"'!$B$1:$B$1095"),0),MATCH(D$5,INDIRECT("'"&amp;$B$2&amp;"'!5:5"),0)+2)),0)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IFERROR(INDIRECT("'"&amp;$B$2&amp;"'!"&amp;ADDRESS(MATCH($B43,INDIRECT("'"&amp;$B$2&amp;"'!$B$1:$B$1095"),0),MATCH(G$5,INDIRECT("'"&amp;$B$2&amp;"'!5:5"),0)+1)),0)</f>
        <v>0</v>
      </c>
      <c r="I43" s="21">
        <f ca="1">IFERROR(INDIRECT("'"&amp;$B$2&amp;"'!"&amp;ADDRESS(MATCH($B43,INDIRECT("'"&amp;$B$2&amp;"'!$B$1:$B$1095"),0),MATCH(G$5,INDIRECT("'"&amp;$B$2&amp;"'!5:5"),0)+2)),0)</f>
        <v>0</v>
      </c>
      <c r="J43" s="22">
        <f t="shared" ca="1" si="1"/>
        <v>0</v>
      </c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</row>
    <row r="44" spans="1:220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IFERROR(INDIRECT("'"&amp;$B$2&amp;"'!"&amp;ADDRESS(MATCH($B44,INDIRECT("'"&amp;$B$2&amp;"'!$B$1:$B$1095"),0),MATCH(D$5,INDIRECT("'"&amp;$B$2&amp;"'!5:5"),0)+1)),0)</f>
        <v>0</v>
      </c>
      <c r="F44" s="21">
        <f ca="1">IFERROR(INDIRECT("'"&amp;$B$2&amp;"'!"&amp;ADDRESS(MATCH($B44,INDIRECT("'"&amp;$B$2&amp;"'!$B$1:$B$1095"),0),MATCH(D$5,INDIRECT("'"&amp;$B$2&amp;"'!5:5"),0)+2)),0)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IFERROR(INDIRECT("'"&amp;$B$2&amp;"'!"&amp;ADDRESS(MATCH($B44,INDIRECT("'"&amp;$B$2&amp;"'!$B$1:$B$1095"),0),MATCH(G$5,INDIRECT("'"&amp;$B$2&amp;"'!5:5"),0)+1)),0)</f>
        <v>0</v>
      </c>
      <c r="I44" s="21">
        <f ca="1">IFERROR(INDIRECT("'"&amp;$B$2&amp;"'!"&amp;ADDRESS(MATCH($B44,INDIRECT("'"&amp;$B$2&amp;"'!$B$1:$B$1095"),0),MATCH(G$5,INDIRECT("'"&amp;$B$2&amp;"'!5:5"),0)+2)),0)</f>
        <v>0</v>
      </c>
      <c r="J44" s="22">
        <f t="shared" ca="1" si="1"/>
        <v>0</v>
      </c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</row>
    <row r="45" spans="1:220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IFERROR(INDIRECT("'"&amp;$B$2&amp;"'!"&amp;ADDRESS(MATCH($B45,INDIRECT("'"&amp;$B$2&amp;"'!$B$1:$B$1095"),0),MATCH(D$5,INDIRECT("'"&amp;$B$2&amp;"'!5:5"),0)+1)),0)</f>
        <v>0</v>
      </c>
      <c r="F45" s="21">
        <f ca="1">IFERROR(INDIRECT("'"&amp;$B$2&amp;"'!"&amp;ADDRESS(MATCH($B45,INDIRECT("'"&amp;$B$2&amp;"'!$B$1:$B$1095"),0),MATCH(D$5,INDIRECT("'"&amp;$B$2&amp;"'!5:5"),0)+2)),0)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IFERROR(INDIRECT("'"&amp;$B$2&amp;"'!"&amp;ADDRESS(MATCH($B45,INDIRECT("'"&amp;$B$2&amp;"'!$B$1:$B$1095"),0),MATCH(G$5,INDIRECT("'"&amp;$B$2&amp;"'!5:5"),0)+1)),0)</f>
        <v>0</v>
      </c>
      <c r="I45" s="21">
        <f ca="1">IFERROR(INDIRECT("'"&amp;$B$2&amp;"'!"&amp;ADDRESS(MATCH($B45,INDIRECT("'"&amp;$B$2&amp;"'!$B$1:$B$1095"),0),MATCH(G$5,INDIRECT("'"&amp;$B$2&amp;"'!5:5"),0)+2)),0)</f>
        <v>0</v>
      </c>
      <c r="J45" s="22">
        <f t="shared" ca="1" si="1"/>
        <v>0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</row>
    <row r="46" spans="1:220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IFERROR(INDIRECT("'"&amp;$B$2&amp;"'!"&amp;ADDRESS(MATCH($B46,INDIRECT("'"&amp;$B$2&amp;"'!$B$1:$B$1095"),0),MATCH(D$5,INDIRECT("'"&amp;$B$2&amp;"'!5:5"),0)+1)),0)</f>
        <v>0</v>
      </c>
      <c r="F46" s="21">
        <f ca="1">IFERROR(INDIRECT("'"&amp;$B$2&amp;"'!"&amp;ADDRESS(MATCH($B46,INDIRECT("'"&amp;$B$2&amp;"'!$B$1:$B$1095"),0),MATCH(D$5,INDIRECT("'"&amp;$B$2&amp;"'!5:5"),0)+2)),0)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IFERROR(INDIRECT("'"&amp;$B$2&amp;"'!"&amp;ADDRESS(MATCH($B46,INDIRECT("'"&amp;$B$2&amp;"'!$B$1:$B$1095"),0),MATCH(G$5,INDIRECT("'"&amp;$B$2&amp;"'!5:5"),0)+1)),0)</f>
        <v>0</v>
      </c>
      <c r="I46" s="21">
        <f ca="1">IFERROR(INDIRECT("'"&amp;$B$2&amp;"'!"&amp;ADDRESS(MATCH($B46,INDIRECT("'"&amp;$B$2&amp;"'!$B$1:$B$1095"),0),MATCH(G$5,INDIRECT("'"&amp;$B$2&amp;"'!5:5"),0)+2)),0)</f>
        <v>0</v>
      </c>
      <c r="J46" s="22">
        <f t="shared" ca="1" si="1"/>
        <v>0</v>
      </c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</row>
    <row r="47" spans="1:220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IFERROR(INDIRECT("'"&amp;$B$2&amp;"'!"&amp;ADDRESS(MATCH($B47,INDIRECT("'"&amp;$B$2&amp;"'!$B$1:$B$1095"),0),MATCH(D$5,INDIRECT("'"&amp;$B$2&amp;"'!5:5"),0)+1)),0)</f>
        <v>0</v>
      </c>
      <c r="F47" s="21">
        <f ca="1">IFERROR(INDIRECT("'"&amp;$B$2&amp;"'!"&amp;ADDRESS(MATCH($B47,INDIRECT("'"&amp;$B$2&amp;"'!$B$1:$B$1095"),0),MATCH(D$5,INDIRECT("'"&amp;$B$2&amp;"'!5:5"),0)+2)),0)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IFERROR(INDIRECT("'"&amp;$B$2&amp;"'!"&amp;ADDRESS(MATCH($B47,INDIRECT("'"&amp;$B$2&amp;"'!$B$1:$B$1095"),0),MATCH(G$5,INDIRECT("'"&amp;$B$2&amp;"'!5:5"),0)+1)),0)</f>
        <v>0</v>
      </c>
      <c r="I47" s="21">
        <f ca="1">IFERROR(INDIRECT("'"&amp;$B$2&amp;"'!"&amp;ADDRESS(MATCH($B47,INDIRECT("'"&amp;$B$2&amp;"'!$B$1:$B$1095"),0),MATCH(G$5,INDIRECT("'"&amp;$B$2&amp;"'!5:5"),0)+2)),0)</f>
        <v>0</v>
      </c>
      <c r="J47" s="22">
        <f t="shared" ca="1" si="1"/>
        <v>0</v>
      </c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</row>
    <row r="48" spans="1:220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IFERROR(INDIRECT("'"&amp;$B$2&amp;"'!"&amp;ADDRESS(MATCH($B48,INDIRECT("'"&amp;$B$2&amp;"'!$B$1:$B$1095"),0),MATCH(D$5,INDIRECT("'"&amp;$B$2&amp;"'!5:5"),0)+1)),0)</f>
        <v>0</v>
      </c>
      <c r="F48" s="21">
        <f ca="1">IFERROR(INDIRECT("'"&amp;$B$2&amp;"'!"&amp;ADDRESS(MATCH($B48,INDIRECT("'"&amp;$B$2&amp;"'!$B$1:$B$1095"),0),MATCH(D$5,INDIRECT("'"&amp;$B$2&amp;"'!5:5"),0)+2)),0)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IFERROR(INDIRECT("'"&amp;$B$2&amp;"'!"&amp;ADDRESS(MATCH($B48,INDIRECT("'"&amp;$B$2&amp;"'!$B$1:$B$1095"),0),MATCH(G$5,INDIRECT("'"&amp;$B$2&amp;"'!5:5"),0)+1)),0)</f>
        <v>0</v>
      </c>
      <c r="I48" s="21">
        <f ca="1">IFERROR(INDIRECT("'"&amp;$B$2&amp;"'!"&amp;ADDRESS(MATCH($B48,INDIRECT("'"&amp;$B$2&amp;"'!$B$1:$B$1095"),0),MATCH(G$5,INDIRECT("'"&amp;$B$2&amp;"'!5:5"),0)+2)),0)</f>
        <v>0</v>
      </c>
      <c r="J48" s="22">
        <f t="shared" ca="1" si="1"/>
        <v>0</v>
      </c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</row>
    <row r="49" spans="1:220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IFERROR(INDIRECT("'"&amp;$B$2&amp;"'!"&amp;ADDRESS(MATCH($B49,INDIRECT("'"&amp;$B$2&amp;"'!$B$1:$B$1095"),0),MATCH(D$5,INDIRECT("'"&amp;$B$2&amp;"'!5:5"),0)+1)),0)</f>
        <v>0</v>
      </c>
      <c r="F49" s="21">
        <f ca="1">IFERROR(INDIRECT("'"&amp;$B$2&amp;"'!"&amp;ADDRESS(MATCH($B49,INDIRECT("'"&amp;$B$2&amp;"'!$B$1:$B$1095"),0),MATCH(D$5,INDIRECT("'"&amp;$B$2&amp;"'!5:5"),0)+2)),0)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IFERROR(INDIRECT("'"&amp;$B$2&amp;"'!"&amp;ADDRESS(MATCH($B49,INDIRECT("'"&amp;$B$2&amp;"'!$B$1:$B$1095"),0),MATCH(G$5,INDIRECT("'"&amp;$B$2&amp;"'!5:5"),0)+1)),0)</f>
        <v>0</v>
      </c>
      <c r="I49" s="21">
        <f ca="1">IFERROR(INDIRECT("'"&amp;$B$2&amp;"'!"&amp;ADDRESS(MATCH($B49,INDIRECT("'"&amp;$B$2&amp;"'!$B$1:$B$1095"),0),MATCH(G$5,INDIRECT("'"&amp;$B$2&amp;"'!5:5"),0)+2)),0)</f>
        <v>0</v>
      </c>
      <c r="J49" s="22">
        <f t="shared" ca="1" si="1"/>
        <v>0</v>
      </c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</row>
    <row r="50" spans="1:220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IFERROR(INDIRECT("'"&amp;$B$2&amp;"'!"&amp;ADDRESS(MATCH($B50,INDIRECT("'"&amp;$B$2&amp;"'!$B$1:$B$1095"),0),MATCH(D$5,INDIRECT("'"&amp;$B$2&amp;"'!5:5"),0)+1)),0)</f>
        <v>0</v>
      </c>
      <c r="F50" s="21">
        <f ca="1">IFERROR(INDIRECT("'"&amp;$B$2&amp;"'!"&amp;ADDRESS(MATCH($B50,INDIRECT("'"&amp;$B$2&amp;"'!$B$1:$B$1095"),0),MATCH(D$5,INDIRECT("'"&amp;$B$2&amp;"'!5:5"),0)+2)),0)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IFERROR(INDIRECT("'"&amp;$B$2&amp;"'!"&amp;ADDRESS(MATCH($B50,INDIRECT("'"&amp;$B$2&amp;"'!$B$1:$B$1095"),0),MATCH(G$5,INDIRECT("'"&amp;$B$2&amp;"'!5:5"),0)+1)),0)</f>
        <v>0</v>
      </c>
      <c r="I50" s="21">
        <f ca="1">IFERROR(INDIRECT("'"&amp;$B$2&amp;"'!"&amp;ADDRESS(MATCH($B50,INDIRECT("'"&amp;$B$2&amp;"'!$B$1:$B$1095"),0),MATCH(G$5,INDIRECT("'"&amp;$B$2&amp;"'!5:5"),0)+2)),0)</f>
        <v>0</v>
      </c>
      <c r="J50" s="22">
        <f t="shared" ca="1" si="1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</row>
    <row r="51" spans="1:220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IFERROR(INDIRECT("'"&amp;$B$2&amp;"'!"&amp;ADDRESS(MATCH($B51,INDIRECT("'"&amp;$B$2&amp;"'!$B$1:$B$1095"),0),MATCH(D$5,INDIRECT("'"&amp;$B$2&amp;"'!5:5"),0)+1)),0)</f>
        <v>0</v>
      </c>
      <c r="F51" s="21">
        <f ca="1">IFERROR(INDIRECT("'"&amp;$B$2&amp;"'!"&amp;ADDRESS(MATCH($B51,INDIRECT("'"&amp;$B$2&amp;"'!$B$1:$B$1095"),0),MATCH(D$5,INDIRECT("'"&amp;$B$2&amp;"'!5:5"),0)+2)),0)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IFERROR(INDIRECT("'"&amp;$B$2&amp;"'!"&amp;ADDRESS(MATCH($B51,INDIRECT("'"&amp;$B$2&amp;"'!$B$1:$B$1095"),0),MATCH(G$5,INDIRECT("'"&amp;$B$2&amp;"'!5:5"),0)+1)),0)</f>
        <v>0</v>
      </c>
      <c r="I51" s="21">
        <f ca="1">IFERROR(INDIRECT("'"&amp;$B$2&amp;"'!"&amp;ADDRESS(MATCH($B51,INDIRECT("'"&amp;$B$2&amp;"'!$B$1:$B$1095"),0),MATCH(G$5,INDIRECT("'"&amp;$B$2&amp;"'!5:5"),0)+2)),0)</f>
        <v>0</v>
      </c>
      <c r="J51" s="22">
        <f t="shared" ca="1" si="1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</row>
    <row r="52" spans="1:220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IFERROR(INDIRECT("'"&amp;$B$2&amp;"'!"&amp;ADDRESS(MATCH($B52,INDIRECT("'"&amp;$B$2&amp;"'!$B$1:$B$1095"),0),MATCH(D$5,INDIRECT("'"&amp;$B$2&amp;"'!5:5"),0)+1)),0)</f>
        <v>0</v>
      </c>
      <c r="F52" s="21">
        <f ca="1">IFERROR(INDIRECT("'"&amp;$B$2&amp;"'!"&amp;ADDRESS(MATCH($B52,INDIRECT("'"&amp;$B$2&amp;"'!$B$1:$B$1095"),0),MATCH(D$5,INDIRECT("'"&amp;$B$2&amp;"'!5:5"),0)+2)),0)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IFERROR(INDIRECT("'"&amp;$B$2&amp;"'!"&amp;ADDRESS(MATCH($B52,INDIRECT("'"&amp;$B$2&amp;"'!$B$1:$B$1095"),0),MATCH(G$5,INDIRECT("'"&amp;$B$2&amp;"'!5:5"),0)+1)),0)</f>
        <v>0</v>
      </c>
      <c r="I52" s="21">
        <f ca="1">IFERROR(INDIRECT("'"&amp;$B$2&amp;"'!"&amp;ADDRESS(MATCH($B52,INDIRECT("'"&amp;$B$2&amp;"'!$B$1:$B$1095"),0),MATCH(G$5,INDIRECT("'"&amp;$B$2&amp;"'!5:5"),0)+2)),0)</f>
        <v>0</v>
      </c>
      <c r="J52" s="22">
        <f t="shared" ca="1" si="1"/>
        <v>0</v>
      </c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</row>
    <row r="53" spans="1:220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IFERROR(INDIRECT("'"&amp;$B$2&amp;"'!"&amp;ADDRESS(MATCH($B53,INDIRECT("'"&amp;$B$2&amp;"'!$B$1:$B$1095"),0),MATCH(D$5,INDIRECT("'"&amp;$B$2&amp;"'!5:5"),0)+1)),0)</f>
        <v>0</v>
      </c>
      <c r="F53" s="21">
        <f ca="1">IFERROR(INDIRECT("'"&amp;$B$2&amp;"'!"&amp;ADDRESS(MATCH($B53,INDIRECT("'"&amp;$B$2&amp;"'!$B$1:$B$1095"),0),MATCH(D$5,INDIRECT("'"&amp;$B$2&amp;"'!5:5"),0)+2)),0)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IFERROR(INDIRECT("'"&amp;$B$2&amp;"'!"&amp;ADDRESS(MATCH($B53,INDIRECT("'"&amp;$B$2&amp;"'!$B$1:$B$1095"),0),MATCH(G$5,INDIRECT("'"&amp;$B$2&amp;"'!5:5"),0)+1)),0)</f>
        <v>0</v>
      </c>
      <c r="I53" s="21">
        <f ca="1">IFERROR(INDIRECT("'"&amp;$B$2&amp;"'!"&amp;ADDRESS(MATCH($B53,INDIRECT("'"&amp;$B$2&amp;"'!$B$1:$B$1095"),0),MATCH(G$5,INDIRECT("'"&amp;$B$2&amp;"'!5:5"),0)+2)),0)</f>
        <v>0</v>
      </c>
      <c r="J53" s="22">
        <f t="shared" ca="1" si="1"/>
        <v>0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</row>
    <row r="54" spans="1:220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IFERROR(INDIRECT("'"&amp;$B$2&amp;"'!"&amp;ADDRESS(MATCH($B54,INDIRECT("'"&amp;$B$2&amp;"'!$B$1:$B$1095"),0),MATCH(D$5,INDIRECT("'"&amp;$B$2&amp;"'!5:5"),0)+1)),0)</f>
        <v>0</v>
      </c>
      <c r="F54" s="21">
        <f ca="1">IFERROR(INDIRECT("'"&amp;$B$2&amp;"'!"&amp;ADDRESS(MATCH($B54,INDIRECT("'"&amp;$B$2&amp;"'!$B$1:$B$1095"),0),MATCH(D$5,INDIRECT("'"&amp;$B$2&amp;"'!5:5"),0)+2)),0)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IFERROR(INDIRECT("'"&amp;$B$2&amp;"'!"&amp;ADDRESS(MATCH($B54,INDIRECT("'"&amp;$B$2&amp;"'!$B$1:$B$1095"),0),MATCH(G$5,INDIRECT("'"&amp;$B$2&amp;"'!5:5"),0)+1)),0)</f>
        <v>0</v>
      </c>
      <c r="I54" s="21">
        <f ca="1">IFERROR(INDIRECT("'"&amp;$B$2&amp;"'!"&amp;ADDRESS(MATCH($B54,INDIRECT("'"&amp;$B$2&amp;"'!$B$1:$B$1095"),0),MATCH(G$5,INDIRECT("'"&amp;$B$2&amp;"'!5:5"),0)+2)),0)</f>
        <v>0</v>
      </c>
      <c r="J54" s="22">
        <f t="shared" ca="1" si="1"/>
        <v>0</v>
      </c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</row>
    <row r="55" spans="1:220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IFERROR(INDIRECT("'"&amp;$B$2&amp;"'!"&amp;ADDRESS(MATCH($B55,INDIRECT("'"&amp;$B$2&amp;"'!$B$1:$B$1095"),0),MATCH(D$5,INDIRECT("'"&amp;$B$2&amp;"'!5:5"),0)+1)),0)</f>
        <v>0</v>
      </c>
      <c r="F55" s="21">
        <f ca="1">IFERROR(INDIRECT("'"&amp;$B$2&amp;"'!"&amp;ADDRESS(MATCH($B55,INDIRECT("'"&amp;$B$2&amp;"'!$B$1:$B$1095"),0),MATCH(D$5,INDIRECT("'"&amp;$B$2&amp;"'!5:5"),0)+2)),0)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IFERROR(INDIRECT("'"&amp;$B$2&amp;"'!"&amp;ADDRESS(MATCH($B55,INDIRECT("'"&amp;$B$2&amp;"'!$B$1:$B$1095"),0),MATCH(G$5,INDIRECT("'"&amp;$B$2&amp;"'!5:5"),0)+1)),0)</f>
        <v>0</v>
      </c>
      <c r="I55" s="21">
        <f ca="1">IFERROR(INDIRECT("'"&amp;$B$2&amp;"'!"&amp;ADDRESS(MATCH($B55,INDIRECT("'"&amp;$B$2&amp;"'!$B$1:$B$1095"),0),MATCH(G$5,INDIRECT("'"&amp;$B$2&amp;"'!5:5"),0)+2)),0)</f>
        <v>0</v>
      </c>
      <c r="J55" s="22">
        <f t="shared" ca="1" si="1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</row>
    <row r="56" spans="1:220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IFERROR(INDIRECT("'"&amp;$B$2&amp;"'!"&amp;ADDRESS(MATCH($B56,INDIRECT("'"&amp;$B$2&amp;"'!$B$1:$B$1095"),0),MATCH(D$5,INDIRECT("'"&amp;$B$2&amp;"'!5:5"),0)+1)),0)</f>
        <v>0</v>
      </c>
      <c r="F56" s="21">
        <f ca="1">IFERROR(INDIRECT("'"&amp;$B$2&amp;"'!"&amp;ADDRESS(MATCH($B56,INDIRECT("'"&amp;$B$2&amp;"'!$B$1:$B$1095"),0),MATCH(D$5,INDIRECT("'"&amp;$B$2&amp;"'!5:5"),0)+2)),0)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IFERROR(INDIRECT("'"&amp;$B$2&amp;"'!"&amp;ADDRESS(MATCH($B56,INDIRECT("'"&amp;$B$2&amp;"'!$B$1:$B$1095"),0),MATCH(G$5,INDIRECT("'"&amp;$B$2&amp;"'!5:5"),0)+1)),0)</f>
        <v>0</v>
      </c>
      <c r="I56" s="21">
        <f ca="1">IFERROR(INDIRECT("'"&amp;$B$2&amp;"'!"&amp;ADDRESS(MATCH($B56,INDIRECT("'"&amp;$B$2&amp;"'!$B$1:$B$1095"),0),MATCH(G$5,INDIRECT("'"&amp;$B$2&amp;"'!5:5"),0)+2)),0)</f>
        <v>0</v>
      </c>
      <c r="J56" s="22">
        <f t="shared" ca="1" si="1"/>
        <v>0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</row>
    <row r="57" spans="1:220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IFERROR(INDIRECT("'"&amp;$B$2&amp;"'!"&amp;ADDRESS(MATCH($B57,INDIRECT("'"&amp;$B$2&amp;"'!$B$1:$B$1095"),0),MATCH(D$5,INDIRECT("'"&amp;$B$2&amp;"'!5:5"),0)+1)),0)</f>
        <v>0</v>
      </c>
      <c r="F57" s="21">
        <f ca="1">IFERROR(INDIRECT("'"&amp;$B$2&amp;"'!"&amp;ADDRESS(MATCH($B57,INDIRECT("'"&amp;$B$2&amp;"'!$B$1:$B$1095"),0),MATCH(D$5,INDIRECT("'"&amp;$B$2&amp;"'!5:5"),0)+2)),0)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IFERROR(INDIRECT("'"&amp;$B$2&amp;"'!"&amp;ADDRESS(MATCH($B57,INDIRECT("'"&amp;$B$2&amp;"'!$B$1:$B$1095"),0),MATCH(G$5,INDIRECT("'"&amp;$B$2&amp;"'!5:5"),0)+1)),0)</f>
        <v>0</v>
      </c>
      <c r="I57" s="21">
        <f ca="1">IFERROR(INDIRECT("'"&amp;$B$2&amp;"'!"&amp;ADDRESS(MATCH($B57,INDIRECT("'"&amp;$B$2&amp;"'!$B$1:$B$1095"),0),MATCH(G$5,INDIRECT("'"&amp;$B$2&amp;"'!5:5"),0)+2)),0)</f>
        <v>0</v>
      </c>
      <c r="J57" s="22">
        <f t="shared" ca="1" si="1"/>
        <v>0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</row>
    <row r="58" spans="1:220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IFERROR(INDIRECT("'"&amp;$B$2&amp;"'!"&amp;ADDRESS(MATCH($B58,INDIRECT("'"&amp;$B$2&amp;"'!$B$1:$B$1095"),0),MATCH(D$5,INDIRECT("'"&amp;$B$2&amp;"'!5:5"),0)+1)),0)</f>
        <v>0</v>
      </c>
      <c r="F58" s="21">
        <f ca="1">IFERROR(INDIRECT("'"&amp;$B$2&amp;"'!"&amp;ADDRESS(MATCH($B58,INDIRECT("'"&amp;$B$2&amp;"'!$B$1:$B$1095"),0),MATCH(D$5,INDIRECT("'"&amp;$B$2&amp;"'!5:5"),0)+2)),0)</f>
        <v>0</v>
      </c>
      <c r="G58" s="21">
        <f ca="1">IFERROR(INDIRECT("'"&amp;$B$2&amp;"'!"&amp;ADDRESS(MATCH($B58,INDIRECT("'"&amp;$B$2&amp;"'!$B$1:$B$1095"),0),MATCH(G$5,INDIRECT("'"&amp;$B$2&amp;"'!5:5"),0))),0)</f>
        <v>0</v>
      </c>
      <c r="H58" s="21">
        <f ca="1">IFERROR(INDIRECT("'"&amp;$B$2&amp;"'!"&amp;ADDRESS(MATCH($B58,INDIRECT("'"&amp;$B$2&amp;"'!$B$1:$B$1095"),0),MATCH(G$5,INDIRECT("'"&amp;$B$2&amp;"'!5:5"),0)+1)),0)</f>
        <v>0</v>
      </c>
      <c r="I58" s="21">
        <f ca="1">IFERROR(INDIRECT("'"&amp;$B$2&amp;"'!"&amp;ADDRESS(MATCH($B58,INDIRECT("'"&amp;$B$2&amp;"'!$B$1:$B$1095"),0),MATCH(G$5,INDIRECT("'"&amp;$B$2&amp;"'!5:5"),0)+2)),0)</f>
        <v>0</v>
      </c>
      <c r="J58" s="22">
        <f t="shared" ca="1" si="1"/>
        <v>0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</row>
    <row r="59" spans="1:220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IFERROR(INDIRECT("'"&amp;$B$2&amp;"'!"&amp;ADDRESS(MATCH($B59,INDIRECT("'"&amp;$B$2&amp;"'!$B$1:$B$1095"),0),MATCH(D$5,INDIRECT("'"&amp;$B$2&amp;"'!5:5"),0)+1)),0)</f>
        <v>0</v>
      </c>
      <c r="F59" s="21">
        <f ca="1">IFERROR(INDIRECT("'"&amp;$B$2&amp;"'!"&amp;ADDRESS(MATCH($B59,INDIRECT("'"&amp;$B$2&amp;"'!$B$1:$B$1095"),0),MATCH(D$5,INDIRECT("'"&amp;$B$2&amp;"'!5:5"),0)+2)),0)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1">
        <f ca="1">IFERROR(INDIRECT("'"&amp;$B$2&amp;"'!"&amp;ADDRESS(MATCH($B59,INDIRECT("'"&amp;$B$2&amp;"'!$B$1:$B$1095"),0),MATCH(G$5,INDIRECT("'"&amp;$B$2&amp;"'!5:5"),0)+1)),0)</f>
        <v>0</v>
      </c>
      <c r="I59" s="21">
        <f ca="1">IFERROR(INDIRECT("'"&amp;$B$2&amp;"'!"&amp;ADDRESS(MATCH($B59,INDIRECT("'"&amp;$B$2&amp;"'!$B$1:$B$1095"),0),MATCH(G$5,INDIRECT("'"&amp;$B$2&amp;"'!5:5"),0)+2)),0)</f>
        <v>0</v>
      </c>
      <c r="J59" s="22">
        <f t="shared" ca="1" si="1"/>
        <v>0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</row>
    <row r="60" spans="1:220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IFERROR(INDIRECT("'"&amp;$B$2&amp;"'!"&amp;ADDRESS(MATCH($B60,INDIRECT("'"&amp;$B$2&amp;"'!$B$1:$B$1095"),0),MATCH(D$5,INDIRECT("'"&amp;$B$2&amp;"'!5:5"),0)+1)),0)</f>
        <v>0</v>
      </c>
      <c r="F60" s="21">
        <f ca="1">IFERROR(INDIRECT("'"&amp;$B$2&amp;"'!"&amp;ADDRESS(MATCH($B60,INDIRECT("'"&amp;$B$2&amp;"'!$B$1:$B$1095"),0),MATCH(D$5,INDIRECT("'"&amp;$B$2&amp;"'!5:5"),0)+2)),0)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1">
        <f ca="1">IFERROR(INDIRECT("'"&amp;$B$2&amp;"'!"&amp;ADDRESS(MATCH($B60,INDIRECT("'"&amp;$B$2&amp;"'!$B$1:$B$1095"),0),MATCH(G$5,INDIRECT("'"&amp;$B$2&amp;"'!5:5"),0)+1)),0)</f>
        <v>0</v>
      </c>
      <c r="I60" s="21">
        <f ca="1">IFERROR(INDIRECT("'"&amp;$B$2&amp;"'!"&amp;ADDRESS(MATCH($B60,INDIRECT("'"&amp;$B$2&amp;"'!$B$1:$B$1095"),0),MATCH(G$5,INDIRECT("'"&amp;$B$2&amp;"'!5:5"),0)+2)),0)</f>
        <v>0</v>
      </c>
      <c r="J60" s="22">
        <f t="shared" ca="1" si="1"/>
        <v>0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</row>
    <row r="61" spans="1:220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IFERROR(INDIRECT("'"&amp;$B$2&amp;"'!"&amp;ADDRESS(MATCH($B61,INDIRECT("'"&amp;$B$2&amp;"'!$B$1:$B$1095"),0),MATCH(D$5,INDIRECT("'"&amp;$B$2&amp;"'!5:5"),0)+1)),0)</f>
        <v>0</v>
      </c>
      <c r="F61" s="21">
        <f ca="1">IFERROR(INDIRECT("'"&amp;$B$2&amp;"'!"&amp;ADDRESS(MATCH($B61,INDIRECT("'"&amp;$B$2&amp;"'!$B$1:$B$1095"),0),MATCH(D$5,INDIRECT("'"&amp;$B$2&amp;"'!5:5"),0)+2)),0)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IFERROR(INDIRECT("'"&amp;$B$2&amp;"'!"&amp;ADDRESS(MATCH($B61,INDIRECT("'"&amp;$B$2&amp;"'!$B$1:$B$1095"),0),MATCH(G$5,INDIRECT("'"&amp;$B$2&amp;"'!5:5"),0)+1)),0)</f>
        <v>0</v>
      </c>
      <c r="I61" s="21">
        <f ca="1">IFERROR(INDIRECT("'"&amp;$B$2&amp;"'!"&amp;ADDRESS(MATCH($B61,INDIRECT("'"&amp;$B$2&amp;"'!$B$1:$B$1095"),0),MATCH(G$5,INDIRECT("'"&amp;$B$2&amp;"'!5:5"),0)+2)),0)</f>
        <v>0</v>
      </c>
      <c r="J61" s="22">
        <f t="shared" ca="1" si="1"/>
        <v>0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</row>
    <row r="62" spans="1:220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IFERROR(INDIRECT("'"&amp;$B$2&amp;"'!"&amp;ADDRESS(MATCH($B62,INDIRECT("'"&amp;$B$2&amp;"'!$B$1:$B$1095"),0),MATCH(D$5,INDIRECT("'"&amp;$B$2&amp;"'!5:5"),0)+1)),0)</f>
        <v>0</v>
      </c>
      <c r="F62" s="21">
        <f ca="1">IFERROR(INDIRECT("'"&amp;$B$2&amp;"'!"&amp;ADDRESS(MATCH($B62,INDIRECT("'"&amp;$B$2&amp;"'!$B$1:$B$1095"),0),MATCH(D$5,INDIRECT("'"&amp;$B$2&amp;"'!5:5"),0)+2)),0)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IFERROR(INDIRECT("'"&amp;$B$2&amp;"'!"&amp;ADDRESS(MATCH($B62,INDIRECT("'"&amp;$B$2&amp;"'!$B$1:$B$1095"),0),MATCH(G$5,INDIRECT("'"&amp;$B$2&amp;"'!5:5"),0)+1)),0)</f>
        <v>0</v>
      </c>
      <c r="I62" s="21">
        <f ca="1">IFERROR(INDIRECT("'"&amp;$B$2&amp;"'!"&amp;ADDRESS(MATCH($B62,INDIRECT("'"&amp;$B$2&amp;"'!$B$1:$B$1095"),0),MATCH(G$5,INDIRECT("'"&amp;$B$2&amp;"'!5:5"),0)+2)),0)</f>
        <v>0</v>
      </c>
      <c r="J62" s="22">
        <f t="shared" ref="J62:J76" ca="1" si="2">SUM(D62:I62)</f>
        <v>0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</row>
    <row r="63" spans="1:220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IFERROR(INDIRECT("'"&amp;$B$2&amp;"'!"&amp;ADDRESS(MATCH($B63,INDIRECT("'"&amp;$B$2&amp;"'!$B$1:$B$1095"),0),MATCH(D$5,INDIRECT("'"&amp;$B$2&amp;"'!5:5"),0)+1)),0)</f>
        <v>0</v>
      </c>
      <c r="F63" s="21">
        <f ca="1">IFERROR(INDIRECT("'"&amp;$B$2&amp;"'!"&amp;ADDRESS(MATCH($B63,INDIRECT("'"&amp;$B$2&amp;"'!$B$1:$B$1095"),0),MATCH(D$5,INDIRECT("'"&amp;$B$2&amp;"'!5:5"),0)+2)),0)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1">
        <f ca="1">IFERROR(INDIRECT("'"&amp;$B$2&amp;"'!"&amp;ADDRESS(MATCH($B63,INDIRECT("'"&amp;$B$2&amp;"'!$B$1:$B$1095"),0),MATCH(G$5,INDIRECT("'"&amp;$B$2&amp;"'!5:5"),0)+1)),0)</f>
        <v>0</v>
      </c>
      <c r="I63" s="21">
        <f ca="1">IFERROR(INDIRECT("'"&amp;$B$2&amp;"'!"&amp;ADDRESS(MATCH($B63,INDIRECT("'"&amp;$B$2&amp;"'!$B$1:$B$1095"),0),MATCH(G$5,INDIRECT("'"&amp;$B$2&amp;"'!5:5"),0)+2)),0)</f>
        <v>0</v>
      </c>
      <c r="J63" s="22">
        <f t="shared" ca="1" si="2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</row>
    <row r="64" spans="1:220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IFERROR(INDIRECT("'"&amp;$B$2&amp;"'!"&amp;ADDRESS(MATCH($B64,INDIRECT("'"&amp;$B$2&amp;"'!$B$1:$B$1095"),0),MATCH(D$5,INDIRECT("'"&amp;$B$2&amp;"'!5:5"),0)+1)),0)</f>
        <v>0</v>
      </c>
      <c r="F64" s="21">
        <f ca="1">IFERROR(INDIRECT("'"&amp;$B$2&amp;"'!"&amp;ADDRESS(MATCH($B64,INDIRECT("'"&amp;$B$2&amp;"'!$B$1:$B$1095"),0),MATCH(D$5,INDIRECT("'"&amp;$B$2&amp;"'!5:5"),0)+2)),0)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1">
        <f ca="1">IFERROR(INDIRECT("'"&amp;$B$2&amp;"'!"&amp;ADDRESS(MATCH($B64,INDIRECT("'"&amp;$B$2&amp;"'!$B$1:$B$1095"),0),MATCH(G$5,INDIRECT("'"&amp;$B$2&amp;"'!5:5"),0)+1)),0)</f>
        <v>0</v>
      </c>
      <c r="I64" s="21">
        <f ca="1">IFERROR(INDIRECT("'"&amp;$B$2&amp;"'!"&amp;ADDRESS(MATCH($B64,INDIRECT("'"&amp;$B$2&amp;"'!$B$1:$B$1095"),0),MATCH(G$5,INDIRECT("'"&amp;$B$2&amp;"'!5:5"),0)+2)),0)</f>
        <v>0</v>
      </c>
      <c r="J64" s="22">
        <f t="shared" ca="1" si="2"/>
        <v>0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IFERROR(INDIRECT("'"&amp;$B$2&amp;"'!"&amp;ADDRESS(MATCH($B65,INDIRECT("'"&amp;$B$2&amp;"'!$B$1:$B$1095"),0),MATCH(D$5,INDIRECT("'"&amp;$B$2&amp;"'!5:5"),0)+1)),0)</f>
        <v>0</v>
      </c>
      <c r="F65" s="21">
        <f ca="1">IFERROR(INDIRECT("'"&amp;$B$2&amp;"'!"&amp;ADDRESS(MATCH($B65,INDIRECT("'"&amp;$B$2&amp;"'!$B$1:$B$1095"),0),MATCH(D$5,INDIRECT("'"&amp;$B$2&amp;"'!5:5"),0)+2)),0)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1">
        <f ca="1">IFERROR(INDIRECT("'"&amp;$B$2&amp;"'!"&amp;ADDRESS(MATCH($B65,INDIRECT("'"&amp;$B$2&amp;"'!$B$1:$B$1095"),0),MATCH(G$5,INDIRECT("'"&amp;$B$2&amp;"'!5:5"),0)+1)),0)</f>
        <v>0</v>
      </c>
      <c r="I65" s="21">
        <f ca="1">IFERROR(INDIRECT("'"&amp;$B$2&amp;"'!"&amp;ADDRESS(MATCH($B65,INDIRECT("'"&amp;$B$2&amp;"'!$B$1:$B$1095"),0),MATCH(G$5,INDIRECT("'"&amp;$B$2&amp;"'!5:5"),0)+2)),0)</f>
        <v>0</v>
      </c>
      <c r="J65" s="22">
        <f t="shared" ca="1" si="2"/>
        <v>0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IFERROR(INDIRECT("'"&amp;$B$2&amp;"'!"&amp;ADDRESS(MATCH($B66,INDIRECT("'"&amp;$B$2&amp;"'!$B$1:$B$1095"),0),MATCH(D$5,INDIRECT("'"&amp;$B$2&amp;"'!5:5"),0)+1)),0)</f>
        <v>0</v>
      </c>
      <c r="F66" s="21">
        <f ca="1">IFERROR(INDIRECT("'"&amp;$B$2&amp;"'!"&amp;ADDRESS(MATCH($B66,INDIRECT("'"&amp;$B$2&amp;"'!$B$1:$B$1095"),0),MATCH(D$5,INDIRECT("'"&amp;$B$2&amp;"'!5:5"),0)+2)),0)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1">
        <f ca="1">IFERROR(INDIRECT("'"&amp;$B$2&amp;"'!"&amp;ADDRESS(MATCH($B66,INDIRECT("'"&amp;$B$2&amp;"'!$B$1:$B$1095"),0),MATCH(G$5,INDIRECT("'"&amp;$B$2&amp;"'!5:5"),0)+1)),0)</f>
        <v>0</v>
      </c>
      <c r="I66" s="21">
        <f ca="1">IFERROR(INDIRECT("'"&amp;$B$2&amp;"'!"&amp;ADDRESS(MATCH($B66,INDIRECT("'"&amp;$B$2&amp;"'!$B$1:$B$1095"),0),MATCH(G$5,INDIRECT("'"&amp;$B$2&amp;"'!5:5"),0)+2)),0)</f>
        <v>0</v>
      </c>
      <c r="J66" s="22">
        <f t="shared" ca="1" si="2"/>
        <v>0</v>
      </c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IFERROR(INDIRECT("'"&amp;$B$2&amp;"'!"&amp;ADDRESS(MATCH($B67,INDIRECT("'"&amp;$B$2&amp;"'!$B$1:$B$1095"),0),MATCH(D$5,INDIRECT("'"&amp;$B$2&amp;"'!5:5"),0)+1)),0)</f>
        <v>0</v>
      </c>
      <c r="F67" s="21">
        <f ca="1">IFERROR(INDIRECT("'"&amp;$B$2&amp;"'!"&amp;ADDRESS(MATCH($B67,INDIRECT("'"&amp;$B$2&amp;"'!$B$1:$B$1095"),0),MATCH(D$5,INDIRECT("'"&amp;$B$2&amp;"'!5:5"),0)+2)),0)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1">
        <f ca="1">IFERROR(INDIRECT("'"&amp;$B$2&amp;"'!"&amp;ADDRESS(MATCH($B67,INDIRECT("'"&amp;$B$2&amp;"'!$B$1:$B$1095"),0),MATCH(G$5,INDIRECT("'"&amp;$B$2&amp;"'!5:5"),0)+1)),0)</f>
        <v>0</v>
      </c>
      <c r="I67" s="21">
        <f ca="1">IFERROR(INDIRECT("'"&amp;$B$2&amp;"'!"&amp;ADDRESS(MATCH($B67,INDIRECT("'"&amp;$B$2&amp;"'!$B$1:$B$1095"),0),MATCH(G$5,INDIRECT("'"&amp;$B$2&amp;"'!5:5"),0)+2)),0)</f>
        <v>0</v>
      </c>
      <c r="J67" s="22">
        <f t="shared" ca="1" si="2"/>
        <v>0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IFERROR(INDIRECT("'"&amp;$B$2&amp;"'!"&amp;ADDRESS(MATCH($B68,INDIRECT("'"&amp;$B$2&amp;"'!$B$1:$B$1095"),0),MATCH(D$5,INDIRECT("'"&amp;$B$2&amp;"'!5:5"),0)+1)),0)</f>
        <v>0</v>
      </c>
      <c r="F68" s="21">
        <f ca="1">IFERROR(INDIRECT("'"&amp;$B$2&amp;"'!"&amp;ADDRESS(MATCH($B68,INDIRECT("'"&amp;$B$2&amp;"'!$B$1:$B$1095"),0),MATCH(D$5,INDIRECT("'"&amp;$B$2&amp;"'!5:5"),0)+2)),0)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1">
        <f ca="1">IFERROR(INDIRECT("'"&amp;$B$2&amp;"'!"&amp;ADDRESS(MATCH($B68,INDIRECT("'"&amp;$B$2&amp;"'!$B$1:$B$1095"),0),MATCH(G$5,INDIRECT("'"&amp;$B$2&amp;"'!5:5"),0)+1)),0)</f>
        <v>0</v>
      </c>
      <c r="I68" s="21">
        <f ca="1">IFERROR(INDIRECT("'"&amp;$B$2&amp;"'!"&amp;ADDRESS(MATCH($B68,INDIRECT("'"&amp;$B$2&amp;"'!$B$1:$B$1095"),0),MATCH(G$5,INDIRECT("'"&amp;$B$2&amp;"'!5:5"),0)+2)),0)</f>
        <v>0</v>
      </c>
      <c r="J68" s="22">
        <f t="shared" ca="1" si="2"/>
        <v>0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IFERROR(INDIRECT("'"&amp;$B$2&amp;"'!"&amp;ADDRESS(MATCH($B69,INDIRECT("'"&amp;$B$2&amp;"'!$B$1:$B$1095"),0),MATCH(D$5,INDIRECT("'"&amp;$B$2&amp;"'!5:5"),0)+1)),0)</f>
        <v>0</v>
      </c>
      <c r="F69" s="21">
        <f ca="1">IFERROR(INDIRECT("'"&amp;$B$2&amp;"'!"&amp;ADDRESS(MATCH($B69,INDIRECT("'"&amp;$B$2&amp;"'!$B$1:$B$1095"),0),MATCH(D$5,INDIRECT("'"&amp;$B$2&amp;"'!5:5"),0)+2)),0)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1">
        <f ca="1">IFERROR(INDIRECT("'"&amp;$B$2&amp;"'!"&amp;ADDRESS(MATCH($B69,INDIRECT("'"&amp;$B$2&amp;"'!$B$1:$B$1095"),0),MATCH(G$5,INDIRECT("'"&amp;$B$2&amp;"'!5:5"),0)+1)),0)</f>
        <v>0</v>
      </c>
      <c r="I69" s="21">
        <f ca="1">IFERROR(INDIRECT("'"&amp;$B$2&amp;"'!"&amp;ADDRESS(MATCH($B69,INDIRECT("'"&amp;$B$2&amp;"'!$B$1:$B$1095"),0),MATCH(G$5,INDIRECT("'"&amp;$B$2&amp;"'!5:5"),0)+2)),0)</f>
        <v>0</v>
      </c>
      <c r="J69" s="22">
        <f t="shared" ca="1" si="2"/>
        <v>0</v>
      </c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IFERROR(INDIRECT("'"&amp;$B$2&amp;"'!"&amp;ADDRESS(MATCH($B70,INDIRECT("'"&amp;$B$2&amp;"'!$B$1:$B$1095"),0),MATCH(D$5,INDIRECT("'"&amp;$B$2&amp;"'!5:5"),0)+1)),0)</f>
        <v>0</v>
      </c>
      <c r="F70" s="21">
        <f ca="1">IFERROR(INDIRECT("'"&amp;$B$2&amp;"'!"&amp;ADDRESS(MATCH($B70,INDIRECT("'"&amp;$B$2&amp;"'!$B$1:$B$1095"),0),MATCH(D$5,INDIRECT("'"&amp;$B$2&amp;"'!5:5"),0)+2)),0)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1">
        <f ca="1">IFERROR(INDIRECT("'"&amp;$B$2&amp;"'!"&amp;ADDRESS(MATCH($B70,INDIRECT("'"&amp;$B$2&amp;"'!$B$1:$B$1095"),0),MATCH(G$5,INDIRECT("'"&amp;$B$2&amp;"'!5:5"),0)+1)),0)</f>
        <v>0</v>
      </c>
      <c r="I70" s="21">
        <f ca="1">IFERROR(INDIRECT("'"&amp;$B$2&amp;"'!"&amp;ADDRESS(MATCH($B70,INDIRECT("'"&amp;$B$2&amp;"'!$B$1:$B$1095"),0),MATCH(G$5,INDIRECT("'"&amp;$B$2&amp;"'!5:5"),0)+2)),0)</f>
        <v>0</v>
      </c>
      <c r="J70" s="22">
        <f t="shared" ca="1" si="2"/>
        <v>0</v>
      </c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IFERROR(INDIRECT("'"&amp;$B$2&amp;"'!"&amp;ADDRESS(MATCH($B71,INDIRECT("'"&amp;$B$2&amp;"'!$B$1:$B$1095"),0),MATCH(D$5,INDIRECT("'"&amp;$B$2&amp;"'!5:5"),0)+1)),0)</f>
        <v>0</v>
      </c>
      <c r="F71" s="21">
        <f ca="1">IFERROR(INDIRECT("'"&amp;$B$2&amp;"'!"&amp;ADDRESS(MATCH($B71,INDIRECT("'"&amp;$B$2&amp;"'!$B$1:$B$1095"),0),MATCH(D$5,INDIRECT("'"&amp;$B$2&amp;"'!5:5"),0)+2)),0)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1">
        <f ca="1">IFERROR(INDIRECT("'"&amp;$B$2&amp;"'!"&amp;ADDRESS(MATCH($B71,INDIRECT("'"&amp;$B$2&amp;"'!$B$1:$B$1095"),0),MATCH(G$5,INDIRECT("'"&amp;$B$2&amp;"'!5:5"),0)+1)),0)</f>
        <v>0</v>
      </c>
      <c r="I71" s="21">
        <f ca="1">IFERROR(INDIRECT("'"&amp;$B$2&amp;"'!"&amp;ADDRESS(MATCH($B71,INDIRECT("'"&amp;$B$2&amp;"'!$B$1:$B$1095"),0),MATCH(G$5,INDIRECT("'"&amp;$B$2&amp;"'!5:5"),0)+2)),0)</f>
        <v>0</v>
      </c>
      <c r="J71" s="22">
        <f t="shared" ca="1" si="2"/>
        <v>0</v>
      </c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IFERROR(INDIRECT("'"&amp;$B$2&amp;"'!"&amp;ADDRESS(MATCH($B72,INDIRECT("'"&amp;$B$2&amp;"'!$B$1:$B$1095"),0),MATCH(D$5,INDIRECT("'"&amp;$B$2&amp;"'!5:5"),0)+1)),0)</f>
        <v>0</v>
      </c>
      <c r="F72" s="21">
        <f ca="1">IFERROR(INDIRECT("'"&amp;$B$2&amp;"'!"&amp;ADDRESS(MATCH($B72,INDIRECT("'"&amp;$B$2&amp;"'!$B$1:$B$1095"),0),MATCH(D$5,INDIRECT("'"&amp;$B$2&amp;"'!5:5"),0)+2)),0)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1">
        <f ca="1">IFERROR(INDIRECT("'"&amp;$B$2&amp;"'!"&amp;ADDRESS(MATCH($B72,INDIRECT("'"&amp;$B$2&amp;"'!$B$1:$B$1095"),0),MATCH(G$5,INDIRECT("'"&amp;$B$2&amp;"'!5:5"),0)+1)),0)</f>
        <v>0</v>
      </c>
      <c r="I72" s="21">
        <f ca="1">IFERROR(INDIRECT("'"&amp;$B$2&amp;"'!"&amp;ADDRESS(MATCH($B72,INDIRECT("'"&amp;$B$2&amp;"'!$B$1:$B$1095"),0),MATCH(G$5,INDIRECT("'"&amp;$B$2&amp;"'!5:5"),0)+2)),0)</f>
        <v>0</v>
      </c>
      <c r="J72" s="22">
        <f t="shared" ca="1" si="2"/>
        <v>0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IFERROR(INDIRECT("'"&amp;$B$2&amp;"'!"&amp;ADDRESS(MATCH($B73,INDIRECT("'"&amp;$B$2&amp;"'!$B$1:$B$1095"),0),MATCH(D$5,INDIRECT("'"&amp;$B$2&amp;"'!5:5"),0)+1)),0)</f>
        <v>0</v>
      </c>
      <c r="F73" s="21">
        <f ca="1">IFERROR(INDIRECT("'"&amp;$B$2&amp;"'!"&amp;ADDRESS(MATCH($B73,INDIRECT("'"&amp;$B$2&amp;"'!$B$1:$B$1095"),0),MATCH(D$5,INDIRECT("'"&amp;$B$2&amp;"'!5:5"),0)+2)),0)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1">
        <f ca="1">IFERROR(INDIRECT("'"&amp;$B$2&amp;"'!"&amp;ADDRESS(MATCH($B73,INDIRECT("'"&amp;$B$2&amp;"'!$B$1:$B$1095"),0),MATCH(G$5,INDIRECT("'"&amp;$B$2&amp;"'!5:5"),0)+1)),0)</f>
        <v>0</v>
      </c>
      <c r="I73" s="21">
        <f ca="1">IFERROR(INDIRECT("'"&amp;$B$2&amp;"'!"&amp;ADDRESS(MATCH($B73,INDIRECT("'"&amp;$B$2&amp;"'!$B$1:$B$1095"),0),MATCH(G$5,INDIRECT("'"&amp;$B$2&amp;"'!5:5"),0)+2)),0)</f>
        <v>0</v>
      </c>
      <c r="J73" s="22">
        <f t="shared" ca="1" si="2"/>
        <v>0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IFERROR(INDIRECT("'"&amp;$B$2&amp;"'!"&amp;ADDRESS(MATCH($B74,INDIRECT("'"&amp;$B$2&amp;"'!$B$1:$B$1095"),0),MATCH(D$5,INDIRECT("'"&amp;$B$2&amp;"'!5:5"),0)+1)),0)</f>
        <v>0</v>
      </c>
      <c r="F74" s="21">
        <f ca="1">IFERROR(INDIRECT("'"&amp;$B$2&amp;"'!"&amp;ADDRESS(MATCH($B74,INDIRECT("'"&amp;$B$2&amp;"'!$B$1:$B$1095"),0),MATCH(D$5,INDIRECT("'"&amp;$B$2&amp;"'!5:5"),0)+2)),0)</f>
        <v>0</v>
      </c>
      <c r="G74" s="21">
        <f ca="1">IFERROR(INDIRECT("'"&amp;$B$2&amp;"'!"&amp;ADDRESS(MATCH($B74,INDIRECT("'"&amp;$B$2&amp;"'!$B$1:$B$1095"),0),MATCH(G$5,INDIRECT("'"&amp;$B$2&amp;"'!5:5"),0))),0)</f>
        <v>0</v>
      </c>
      <c r="H74" s="21">
        <f ca="1">IFERROR(INDIRECT("'"&amp;$B$2&amp;"'!"&amp;ADDRESS(MATCH($B74,INDIRECT("'"&amp;$B$2&amp;"'!$B$1:$B$1095"),0),MATCH(G$5,INDIRECT("'"&amp;$B$2&amp;"'!5:5"),0)+1)),0)</f>
        <v>0</v>
      </c>
      <c r="I74" s="21">
        <f ca="1">IFERROR(INDIRECT("'"&amp;$B$2&amp;"'!"&amp;ADDRESS(MATCH($B74,INDIRECT("'"&amp;$B$2&amp;"'!$B$1:$B$1095"),0),MATCH(G$5,INDIRECT("'"&amp;$B$2&amp;"'!5:5"),0)+2)),0)</f>
        <v>0</v>
      </c>
      <c r="J74" s="22">
        <f t="shared" ca="1" si="2"/>
        <v>0</v>
      </c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IFERROR(INDIRECT("'"&amp;$B$2&amp;"'!"&amp;ADDRESS(MATCH($B75,INDIRECT("'"&amp;$B$2&amp;"'!$B$1:$B$1095"),0),MATCH(D$5,INDIRECT("'"&amp;$B$2&amp;"'!5:5"),0)+1)),0)</f>
        <v>0</v>
      </c>
      <c r="F75" s="21">
        <f ca="1">IFERROR(INDIRECT("'"&amp;$B$2&amp;"'!"&amp;ADDRESS(MATCH($B75,INDIRECT("'"&amp;$B$2&amp;"'!$B$1:$B$1095"),0),MATCH(D$5,INDIRECT("'"&amp;$B$2&amp;"'!5:5"),0)+2)),0)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1">
        <f ca="1">IFERROR(INDIRECT("'"&amp;$B$2&amp;"'!"&amp;ADDRESS(MATCH($B75,INDIRECT("'"&amp;$B$2&amp;"'!$B$1:$B$1095"),0),MATCH(G$5,INDIRECT("'"&amp;$B$2&amp;"'!5:5"),0)+1)),0)</f>
        <v>0</v>
      </c>
      <c r="I75" s="21">
        <f ca="1">IFERROR(INDIRECT("'"&amp;$B$2&amp;"'!"&amp;ADDRESS(MATCH($B75,INDIRECT("'"&amp;$B$2&amp;"'!$B$1:$B$1095"),0),MATCH(G$5,INDIRECT("'"&amp;$B$2&amp;"'!5:5"),0)+2)),0)</f>
        <v>0</v>
      </c>
      <c r="J75" s="22">
        <f t="shared" ca="1" si="2"/>
        <v>0</v>
      </c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IFERROR(INDIRECT("'"&amp;$B$2&amp;"'!"&amp;ADDRESS(MATCH($B76,INDIRECT("'"&amp;$B$2&amp;"'!$B$1:$B$1095"),0),MATCH(D$5,INDIRECT("'"&amp;$B$2&amp;"'!5:5"),0)+1)),0)</f>
        <v>0</v>
      </c>
      <c r="F76" s="21">
        <f ca="1">IFERROR(INDIRECT("'"&amp;$B$2&amp;"'!"&amp;ADDRESS(MATCH($B76,INDIRECT("'"&amp;$B$2&amp;"'!$B$1:$B$1095"),0),MATCH(D$5,INDIRECT("'"&amp;$B$2&amp;"'!5:5"),0)+2)),0)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1">
        <f ca="1">IFERROR(INDIRECT("'"&amp;$B$2&amp;"'!"&amp;ADDRESS(MATCH($B76,INDIRECT("'"&amp;$B$2&amp;"'!$B$1:$B$1095"),0),MATCH(G$5,INDIRECT("'"&amp;$B$2&amp;"'!5:5"),0)+1)),0)</f>
        <v>0</v>
      </c>
      <c r="I76" s="21">
        <f ca="1">IFERROR(INDIRECT("'"&amp;$B$2&amp;"'!"&amp;ADDRESS(MATCH($B76,INDIRECT("'"&amp;$B$2&amp;"'!$B$1:$B$1095"),0),MATCH(G$5,INDIRECT("'"&amp;$B$2&amp;"'!5:5"),0)+2)),0)</f>
        <v>0</v>
      </c>
      <c r="J76" s="22">
        <f t="shared" ca="1" si="2"/>
        <v>0</v>
      </c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J77" ca="1" si="3">SUMIF($C$7:$C$76,"HD",D$7:D$76)</f>
        <v>0</v>
      </c>
      <c r="E77" s="56">
        <f t="shared" ca="1" si="3"/>
        <v>0</v>
      </c>
      <c r="F77" s="56">
        <f t="shared" ca="1" si="3"/>
        <v>0</v>
      </c>
      <c r="G77" s="56">
        <f t="shared" ca="1" si="3"/>
        <v>0</v>
      </c>
      <c r="H77" s="56">
        <f t="shared" ca="1" si="3"/>
        <v>0</v>
      </c>
      <c r="I77" s="56">
        <f t="shared" ca="1" si="3"/>
        <v>0</v>
      </c>
      <c r="J77" s="56">
        <f t="shared" ca="1" si="3"/>
        <v>0</v>
      </c>
      <c r="V77" s="3"/>
      <c r="W77" s="3"/>
      <c r="X77" s="3"/>
      <c r="Y77" s="3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t="shared" ref="E78:J78" ca="1" si="4">SUMIF($C$7:$C$76,"H",E$7:E$76)+SUMIF($C$7:$C$76,"E",E$7:E$76)</f>
        <v>0</v>
      </c>
      <c r="F78" s="56">
        <f t="shared" ca="1" si="4"/>
        <v>0</v>
      </c>
      <c r="G78" s="56">
        <f t="shared" ca="1" si="4"/>
        <v>0</v>
      </c>
      <c r="H78" s="56">
        <f t="shared" ca="1" si="4"/>
        <v>0</v>
      </c>
      <c r="I78" s="56">
        <f t="shared" ca="1" si="4"/>
        <v>0</v>
      </c>
      <c r="J78" s="56">
        <f t="shared" ca="1" si="4"/>
        <v>0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J79" ca="1" si="5">D77+D78</f>
        <v>0</v>
      </c>
      <c r="E79" s="56">
        <f t="shared" ca="1" si="5"/>
        <v>0</v>
      </c>
      <c r="F79" s="56">
        <f t="shared" ca="1" si="5"/>
        <v>0</v>
      </c>
      <c r="G79" s="56">
        <f t="shared" ca="1" si="5"/>
        <v>0</v>
      </c>
      <c r="H79" s="56">
        <f t="shared" ca="1" si="5"/>
        <v>0</v>
      </c>
      <c r="I79" s="56">
        <f t="shared" ca="1" si="5"/>
        <v>0</v>
      </c>
      <c r="J79" s="56">
        <f t="shared" ca="1" si="5"/>
        <v>0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3">
    <mergeCell ref="E2:F2"/>
    <mergeCell ref="D5:F5"/>
    <mergeCell ref="G5:I5"/>
  </mergeCells>
  <dataValidations count="1">
    <dataValidation type="list" allowBlank="1" showInputMessage="1" showErrorMessage="1" sqref="B2" xr:uid="{2D970915-2028-430D-8247-69DF2F04D762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6EF3-EF3B-4900-8041-00C136081608}">
  <dimension ref="A1:MC80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25" width="15.7109375" style="3" customWidth="1"/>
    <col min="26" max="26" width="4" style="3" customWidth="1"/>
    <col min="27" max="16384" width="9.140625" style="3"/>
  </cols>
  <sheetData>
    <row r="1" spans="1:238" ht="15" customHeight="1" x14ac:dyDescent="0.25">
      <c r="A1" s="1" t="s">
        <v>0</v>
      </c>
      <c r="B1" s="2"/>
      <c r="C1" s="2"/>
    </row>
    <row r="2" spans="1:238" ht="15" customHeight="1" x14ac:dyDescent="0.25">
      <c r="A2" s="1" t="s">
        <v>286</v>
      </c>
      <c r="B2" s="4" t="s">
        <v>10</v>
      </c>
      <c r="C2" s="2"/>
      <c r="E2" s="76" t="s">
        <v>1</v>
      </c>
      <c r="F2" s="77"/>
      <c r="N2" s="6"/>
      <c r="O2" s="6"/>
      <c r="P2" s="6"/>
    </row>
    <row r="3" spans="1:238" ht="15" customHeight="1" x14ac:dyDescent="0.25">
      <c r="A3" s="5" t="s">
        <v>291</v>
      </c>
      <c r="B3" s="2"/>
      <c r="C3" s="2"/>
    </row>
    <row r="4" spans="1:238" ht="22.5" customHeight="1" x14ac:dyDescent="0.2"/>
    <row r="5" spans="1:238" ht="22.5" customHeight="1" x14ac:dyDescent="0.2">
      <c r="D5" s="84">
        <v>790</v>
      </c>
      <c r="E5" s="85"/>
      <c r="F5" s="86"/>
      <c r="G5" s="84">
        <v>791</v>
      </c>
      <c r="H5" s="85"/>
      <c r="I5" s="86"/>
      <c r="J5" s="84">
        <v>792</v>
      </c>
      <c r="K5" s="85"/>
      <c r="L5" s="86"/>
      <c r="M5" s="84">
        <v>793</v>
      </c>
      <c r="N5" s="85"/>
      <c r="O5" s="86"/>
      <c r="P5" s="84">
        <v>794</v>
      </c>
      <c r="Q5" s="85"/>
      <c r="R5" s="86"/>
      <c r="S5" s="84">
        <v>795</v>
      </c>
      <c r="T5" s="85"/>
      <c r="U5" s="86"/>
      <c r="V5" s="84">
        <v>799</v>
      </c>
      <c r="W5" s="85"/>
      <c r="X5" s="86"/>
      <c r="Y5" s="64"/>
    </row>
    <row r="6" spans="1:238" ht="79.5" customHeight="1" x14ac:dyDescent="0.2">
      <c r="A6" s="65" t="s">
        <v>135</v>
      </c>
      <c r="B6" s="65" t="s">
        <v>136</v>
      </c>
      <c r="C6" s="65" t="s">
        <v>137</v>
      </c>
      <c r="D6" s="66" t="s">
        <v>223</v>
      </c>
      <c r="E6" s="66" t="s">
        <v>224</v>
      </c>
      <c r="F6" s="66" t="s">
        <v>225</v>
      </c>
      <c r="G6" s="66" t="s">
        <v>226</v>
      </c>
      <c r="H6" s="66" t="s">
        <v>227</v>
      </c>
      <c r="I6" s="66" t="s">
        <v>228</v>
      </c>
      <c r="J6" s="66" t="s">
        <v>229</v>
      </c>
      <c r="K6" s="66" t="s">
        <v>230</v>
      </c>
      <c r="L6" s="66" t="s">
        <v>231</v>
      </c>
      <c r="M6" s="66" t="s">
        <v>232</v>
      </c>
      <c r="N6" s="66" t="s">
        <v>233</v>
      </c>
      <c r="O6" s="66" t="s">
        <v>234</v>
      </c>
      <c r="P6" s="66" t="s">
        <v>235</v>
      </c>
      <c r="Q6" s="66" t="s">
        <v>236</v>
      </c>
      <c r="R6" s="66" t="s">
        <v>237</v>
      </c>
      <c r="S6" s="66" t="s">
        <v>238</v>
      </c>
      <c r="T6" s="66" t="s">
        <v>239</v>
      </c>
      <c r="U6" s="66" t="s">
        <v>240</v>
      </c>
      <c r="V6" s="66" t="s">
        <v>247</v>
      </c>
      <c r="W6" s="66" t="s">
        <v>248</v>
      </c>
      <c r="X6" s="66" t="s">
        <v>249</v>
      </c>
      <c r="Y6" s="64" t="s">
        <v>286</v>
      </c>
    </row>
    <row r="7" spans="1:238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IFERROR(INDIRECT("'"&amp;$B$2&amp;"'!"&amp;ADDRESS(MATCH($B7,INDIRECT("'"&amp;$B$2&amp;"'!$B$1:$B$1095"),0),MATCH(D$5,INDIRECT("'"&amp;$B$2&amp;"'!5:5"),0)+1)),0)</f>
        <v>0</v>
      </c>
      <c r="F7" s="21">
        <f ca="1">IFERROR(INDIRECT("'"&amp;$B$2&amp;"'!"&amp;ADDRESS(MATCH($B7,INDIRECT("'"&amp;$B$2&amp;"'!$B$1:$B$1095"),0),MATCH(D$5,INDIRECT("'"&amp;$B$2&amp;"'!5:5"),0)+2)),0)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IFERROR(INDIRECT("'"&amp;$B$2&amp;"'!"&amp;ADDRESS(MATCH($B7,INDIRECT("'"&amp;$B$2&amp;"'!$B$1:$B$1095"),0),MATCH(G$5,INDIRECT("'"&amp;$B$2&amp;"'!5:5"),0)+1)),0)</f>
        <v>0</v>
      </c>
      <c r="I7" s="21">
        <f ca="1">IFERROR(INDIRECT("'"&amp;$B$2&amp;"'!"&amp;ADDRESS(MATCH($B7,INDIRECT("'"&amp;$B$2&amp;"'!$B$1:$B$1095"),0),MATCH(G$5,INDIRECT("'"&amp;$B$2&amp;"'!5:5"),0)+2)),0)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1">
        <f ca="1">IFERROR(INDIRECT("'"&amp;$B$2&amp;"'!"&amp;ADDRESS(MATCH($B7,INDIRECT("'"&amp;$B$2&amp;"'!$B$1:$B$1095"),0),MATCH(J$5,INDIRECT("'"&amp;$B$2&amp;"'!5:5"),0)+1)),0)</f>
        <v>0</v>
      </c>
      <c r="L7" s="21">
        <f ca="1">IFERROR(INDIRECT("'"&amp;$B$2&amp;"'!"&amp;ADDRESS(MATCH($B7,INDIRECT("'"&amp;$B$2&amp;"'!$B$1:$B$1095"),0),MATCH(J$5,INDIRECT("'"&amp;$B$2&amp;"'!5:5"),0)+2)),0)</f>
        <v>0</v>
      </c>
      <c r="M7" s="21">
        <f ca="1">IFERROR(INDIRECT("'"&amp;$B$2&amp;"'!"&amp;ADDRESS(MATCH($B7,INDIRECT("'"&amp;$B$2&amp;"'!$B$1:$B$1095"),0),MATCH(M$5,INDIRECT("'"&amp;$B$2&amp;"'!5:5"),0))),0)</f>
        <v>0</v>
      </c>
      <c r="N7" s="21">
        <f ca="1">IFERROR(INDIRECT("'"&amp;$B$2&amp;"'!"&amp;ADDRESS(MATCH($B7,INDIRECT("'"&amp;$B$2&amp;"'!$B$1:$B$1095"),0),MATCH(M$5,INDIRECT("'"&amp;$B$2&amp;"'!5:5"),0)+1)),0)</f>
        <v>0</v>
      </c>
      <c r="O7" s="21">
        <f ca="1">IFERROR(INDIRECT("'"&amp;$B$2&amp;"'!"&amp;ADDRESS(MATCH($B7,INDIRECT("'"&amp;$B$2&amp;"'!$B$1:$B$1095"),0),MATCH(M$5,INDIRECT("'"&amp;$B$2&amp;"'!5:5"),0)+2)),0)</f>
        <v>0</v>
      </c>
      <c r="P7" s="21">
        <f ca="1">IFERROR(INDIRECT("'"&amp;$B$2&amp;"'!"&amp;ADDRESS(MATCH($B7,INDIRECT("'"&amp;$B$2&amp;"'!$B$1:$B$1095"),0),MATCH(P$5,INDIRECT("'"&amp;$B$2&amp;"'!5:5"),0))),0)</f>
        <v>0</v>
      </c>
      <c r="Q7" s="21">
        <f ca="1">IFERROR(INDIRECT("'"&amp;$B$2&amp;"'!"&amp;ADDRESS(MATCH($B7,INDIRECT("'"&amp;$B$2&amp;"'!$B$1:$B$1095"),0),MATCH(P$5,INDIRECT("'"&amp;$B$2&amp;"'!5:5"),0)+1)),0)</f>
        <v>0</v>
      </c>
      <c r="R7" s="21">
        <f ca="1">IFERROR(INDIRECT("'"&amp;$B$2&amp;"'!"&amp;ADDRESS(MATCH($B7,INDIRECT("'"&amp;$B$2&amp;"'!$B$1:$B$1095"),0),MATCH(P$5,INDIRECT("'"&amp;$B$2&amp;"'!5:5"),0)+2)),0)</f>
        <v>0</v>
      </c>
      <c r="S7" s="21">
        <f ca="1">IFERROR(INDIRECT("'"&amp;$B$2&amp;"'!"&amp;ADDRESS(MATCH($B7,INDIRECT("'"&amp;$B$2&amp;"'!$B$1:$B$1095"),0),MATCH(S$5,INDIRECT("'"&amp;$B$2&amp;"'!5:5"),0))),0)</f>
        <v>0</v>
      </c>
      <c r="T7" s="21">
        <f ca="1">IFERROR(INDIRECT("'"&amp;$B$2&amp;"'!"&amp;ADDRESS(MATCH($B7,INDIRECT("'"&amp;$B$2&amp;"'!$B$1:$B$1095"),0),MATCH(S$5,INDIRECT("'"&amp;$B$2&amp;"'!5:5"),0)+1)),0)</f>
        <v>0</v>
      </c>
      <c r="U7" s="21">
        <f ca="1">IFERROR(INDIRECT("'"&amp;$B$2&amp;"'!"&amp;ADDRESS(MATCH($B7,INDIRECT("'"&amp;$B$2&amp;"'!$B$1:$B$1095"),0),MATCH(S$5,INDIRECT("'"&amp;$B$2&amp;"'!5:5"),0)+2)),0)</f>
        <v>0</v>
      </c>
      <c r="V7" s="21">
        <f ca="1">IFERROR(INDIRECT("'"&amp;$B$2&amp;"'!"&amp;ADDRESS(MATCH($B7,INDIRECT("'"&amp;$B$2&amp;"'!$B$1:$B$1095"),0),MATCH(T$5,INDIRECT("'"&amp;$B$2&amp;"'!5:5"),0)+2)),0)</f>
        <v>0</v>
      </c>
      <c r="W7" s="21">
        <f ca="1">IFERROR(INDIRECT("'"&amp;$B$2&amp;"'!"&amp;ADDRESS(MATCH($B7,INDIRECT("'"&amp;$B$2&amp;"'!$B$1:$B$1095"),0),MATCH(U$5,INDIRECT("'"&amp;$B$2&amp;"'!5:5"),0)+2)),0)</f>
        <v>0</v>
      </c>
      <c r="X7" s="21">
        <f ca="1">IFERROR(INDIRECT("'"&amp;$B$2&amp;"'!"&amp;ADDRESS(MATCH($B7,INDIRECT("'"&amp;$B$2&amp;"'!$B$1:$B$1095"),0),MATCH(V$5,INDIRECT("'"&amp;$B$2&amp;"'!5:5"),0)+2)),0)</f>
        <v>0</v>
      </c>
      <c r="Y7" s="22">
        <f ca="1">+SUM(D7:X7)</f>
        <v>0</v>
      </c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</row>
    <row r="8" spans="1:238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21">
        <f ca="1">IFERROR(INDIRECT("'"&amp;$B$2&amp;"'!"&amp;ADDRESS(MATCH($B8,INDIRECT("'"&amp;$B$2&amp;"'!$B$1:$B$1095"),0),MATCH(D$5,INDIRECT("'"&amp;$B$2&amp;"'!5:5"),0)+1)),0)</f>
        <v>0</v>
      </c>
      <c r="F8" s="21">
        <f ca="1">IFERROR(INDIRECT("'"&amp;$B$2&amp;"'!"&amp;ADDRESS(MATCH($B8,INDIRECT("'"&amp;$B$2&amp;"'!$B$1:$B$1095"),0),MATCH(D$5,INDIRECT("'"&amp;$B$2&amp;"'!5:5"),0)+2)),0)</f>
        <v>0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IFERROR(INDIRECT("'"&amp;$B$2&amp;"'!"&amp;ADDRESS(MATCH($B8,INDIRECT("'"&amp;$B$2&amp;"'!$B$1:$B$1095"),0),MATCH(G$5,INDIRECT("'"&amp;$B$2&amp;"'!5:5"),0)+1)),0)</f>
        <v>0</v>
      </c>
      <c r="I8" s="21">
        <f ca="1">IFERROR(INDIRECT("'"&amp;$B$2&amp;"'!"&amp;ADDRESS(MATCH($B8,INDIRECT("'"&amp;$B$2&amp;"'!$B$1:$B$1095"),0),MATCH(G$5,INDIRECT("'"&amp;$B$2&amp;"'!5:5"),0)+2)),0)</f>
        <v>0</v>
      </c>
      <c r="J8" s="21">
        <f ca="1">IFERROR(INDIRECT("'"&amp;$B$2&amp;"'!"&amp;ADDRESS(MATCH($B8,INDIRECT("'"&amp;$B$2&amp;"'!$B$1:$B$1095"),0),MATCH(J$5,INDIRECT("'"&amp;$B$2&amp;"'!5:5"),0))),0)</f>
        <v>0</v>
      </c>
      <c r="K8" s="21">
        <f ca="1">IFERROR(INDIRECT("'"&amp;$B$2&amp;"'!"&amp;ADDRESS(MATCH($B8,INDIRECT("'"&amp;$B$2&amp;"'!$B$1:$B$1095"),0),MATCH(J$5,INDIRECT("'"&amp;$B$2&amp;"'!5:5"),0)+1)),0)</f>
        <v>0</v>
      </c>
      <c r="L8" s="21">
        <f ca="1">IFERROR(INDIRECT("'"&amp;$B$2&amp;"'!"&amp;ADDRESS(MATCH($B8,INDIRECT("'"&amp;$B$2&amp;"'!$B$1:$B$1095"),0),MATCH(J$5,INDIRECT("'"&amp;$B$2&amp;"'!5:5"),0)+2)),0)</f>
        <v>0</v>
      </c>
      <c r="M8" s="21">
        <f ca="1">IFERROR(INDIRECT("'"&amp;$B$2&amp;"'!"&amp;ADDRESS(MATCH($B8,INDIRECT("'"&amp;$B$2&amp;"'!$B$1:$B$1095"),0),MATCH(M$5,INDIRECT("'"&amp;$B$2&amp;"'!5:5"),0))),0)</f>
        <v>0</v>
      </c>
      <c r="N8" s="21">
        <f ca="1">IFERROR(INDIRECT("'"&amp;$B$2&amp;"'!"&amp;ADDRESS(MATCH($B8,INDIRECT("'"&amp;$B$2&amp;"'!$B$1:$B$1095"),0),MATCH(M$5,INDIRECT("'"&amp;$B$2&amp;"'!5:5"),0)+1)),0)</f>
        <v>0</v>
      </c>
      <c r="O8" s="21">
        <f ca="1">IFERROR(INDIRECT("'"&amp;$B$2&amp;"'!"&amp;ADDRESS(MATCH($B8,INDIRECT("'"&amp;$B$2&amp;"'!$B$1:$B$1095"),0),MATCH(M$5,INDIRECT("'"&amp;$B$2&amp;"'!5:5"),0)+2)),0)</f>
        <v>0</v>
      </c>
      <c r="P8" s="21">
        <f ca="1">IFERROR(INDIRECT("'"&amp;$B$2&amp;"'!"&amp;ADDRESS(MATCH($B8,INDIRECT("'"&amp;$B$2&amp;"'!$B$1:$B$1095"),0),MATCH(P$5,INDIRECT("'"&amp;$B$2&amp;"'!5:5"),0))),0)</f>
        <v>0</v>
      </c>
      <c r="Q8" s="21">
        <f ca="1">IFERROR(INDIRECT("'"&amp;$B$2&amp;"'!"&amp;ADDRESS(MATCH($B8,INDIRECT("'"&amp;$B$2&amp;"'!$B$1:$B$1095"),0),MATCH(P$5,INDIRECT("'"&amp;$B$2&amp;"'!5:5"),0)+1)),0)</f>
        <v>0</v>
      </c>
      <c r="R8" s="21">
        <f ca="1">IFERROR(INDIRECT("'"&amp;$B$2&amp;"'!"&amp;ADDRESS(MATCH($B8,INDIRECT("'"&amp;$B$2&amp;"'!$B$1:$B$1095"),0),MATCH(P$5,INDIRECT("'"&amp;$B$2&amp;"'!5:5"),0)+2)),0)</f>
        <v>0</v>
      </c>
      <c r="S8" s="21">
        <f ca="1">IFERROR(INDIRECT("'"&amp;$B$2&amp;"'!"&amp;ADDRESS(MATCH($B8,INDIRECT("'"&amp;$B$2&amp;"'!$B$1:$B$1095"),0),MATCH(S$5,INDIRECT("'"&amp;$B$2&amp;"'!5:5"),0))),0)</f>
        <v>0</v>
      </c>
      <c r="T8" s="21">
        <f ca="1">IFERROR(INDIRECT("'"&amp;$B$2&amp;"'!"&amp;ADDRESS(MATCH($B8,INDIRECT("'"&amp;$B$2&amp;"'!$B$1:$B$1095"),0),MATCH(S$5,INDIRECT("'"&amp;$B$2&amp;"'!5:5"),0)+1)),0)</f>
        <v>0</v>
      </c>
      <c r="U8" s="21">
        <f ca="1">IFERROR(INDIRECT("'"&amp;$B$2&amp;"'!"&amp;ADDRESS(MATCH($B8,INDIRECT("'"&amp;$B$2&amp;"'!$B$1:$B$1095"),0),MATCH(S$5,INDIRECT("'"&amp;$B$2&amp;"'!5:5"),0)+2)),0)</f>
        <v>0</v>
      </c>
      <c r="V8" s="21">
        <f ca="1">IFERROR(INDIRECT("'"&amp;$B$2&amp;"'!"&amp;ADDRESS(MATCH($B8,INDIRECT("'"&amp;$B$2&amp;"'!$B$1:$B$1095"),0),MATCH(T$5,INDIRECT("'"&amp;$B$2&amp;"'!5:5"),0)+2)),0)</f>
        <v>0</v>
      </c>
      <c r="W8" s="21">
        <f ca="1">IFERROR(INDIRECT("'"&amp;$B$2&amp;"'!"&amp;ADDRESS(MATCH($B8,INDIRECT("'"&amp;$B$2&amp;"'!$B$1:$B$1095"),0),MATCH(U$5,INDIRECT("'"&amp;$B$2&amp;"'!5:5"),0)+2)),0)</f>
        <v>0</v>
      </c>
      <c r="X8" s="21">
        <f ca="1">IFERROR(INDIRECT("'"&amp;$B$2&amp;"'!"&amp;ADDRESS(MATCH($B8,INDIRECT("'"&amp;$B$2&amp;"'!$B$1:$B$1095"),0),MATCH(V$5,INDIRECT("'"&amp;$B$2&amp;"'!5:5"),0)+2)),0)</f>
        <v>0</v>
      </c>
      <c r="Y8" s="22">
        <f t="shared" ref="Y8:Y41" ca="1" si="0">+SUM(D8:X8)</f>
        <v>0</v>
      </c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</row>
    <row r="9" spans="1:238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IFERROR(INDIRECT("'"&amp;$B$2&amp;"'!"&amp;ADDRESS(MATCH($B9,INDIRECT("'"&amp;$B$2&amp;"'!$B$1:$B$1095"),0),MATCH(D$5,INDIRECT("'"&amp;$B$2&amp;"'!5:5"),0)+1)),0)</f>
        <v>0</v>
      </c>
      <c r="F9" s="21">
        <f ca="1">IFERROR(INDIRECT("'"&amp;$B$2&amp;"'!"&amp;ADDRESS(MATCH($B9,INDIRECT("'"&amp;$B$2&amp;"'!$B$1:$B$1095"),0),MATCH(D$5,INDIRECT("'"&amp;$B$2&amp;"'!5:5"),0)+2)),0)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IFERROR(INDIRECT("'"&amp;$B$2&amp;"'!"&amp;ADDRESS(MATCH($B9,INDIRECT("'"&amp;$B$2&amp;"'!$B$1:$B$1095"),0),MATCH(G$5,INDIRECT("'"&amp;$B$2&amp;"'!5:5"),0)+1)),0)</f>
        <v>0</v>
      </c>
      <c r="I9" s="21">
        <f ca="1">IFERROR(INDIRECT("'"&amp;$B$2&amp;"'!"&amp;ADDRESS(MATCH($B9,INDIRECT("'"&amp;$B$2&amp;"'!$B$1:$B$1095"),0),MATCH(G$5,INDIRECT("'"&amp;$B$2&amp;"'!5:5"),0)+2)),0)</f>
        <v>0</v>
      </c>
      <c r="J9" s="21">
        <f ca="1">IFERROR(INDIRECT("'"&amp;$B$2&amp;"'!"&amp;ADDRESS(MATCH($B9,INDIRECT("'"&amp;$B$2&amp;"'!$B$1:$B$1095"),0),MATCH(J$5,INDIRECT("'"&amp;$B$2&amp;"'!5:5"),0))),0)</f>
        <v>0</v>
      </c>
      <c r="K9" s="21">
        <f ca="1">IFERROR(INDIRECT("'"&amp;$B$2&amp;"'!"&amp;ADDRESS(MATCH($B9,INDIRECT("'"&amp;$B$2&amp;"'!$B$1:$B$1095"),0),MATCH(J$5,INDIRECT("'"&amp;$B$2&amp;"'!5:5"),0)+1)),0)</f>
        <v>0</v>
      </c>
      <c r="L9" s="21">
        <f ca="1">IFERROR(INDIRECT("'"&amp;$B$2&amp;"'!"&amp;ADDRESS(MATCH($B9,INDIRECT("'"&amp;$B$2&amp;"'!$B$1:$B$1095"),0),MATCH(J$5,INDIRECT("'"&amp;$B$2&amp;"'!5:5"),0)+2)),0)</f>
        <v>0</v>
      </c>
      <c r="M9" s="21">
        <f ca="1">IFERROR(INDIRECT("'"&amp;$B$2&amp;"'!"&amp;ADDRESS(MATCH($B9,INDIRECT("'"&amp;$B$2&amp;"'!$B$1:$B$1095"),0),MATCH(M$5,INDIRECT("'"&amp;$B$2&amp;"'!5:5"),0))),0)</f>
        <v>0</v>
      </c>
      <c r="N9" s="21">
        <f ca="1">IFERROR(INDIRECT("'"&amp;$B$2&amp;"'!"&amp;ADDRESS(MATCH($B9,INDIRECT("'"&amp;$B$2&amp;"'!$B$1:$B$1095"),0),MATCH(M$5,INDIRECT("'"&amp;$B$2&amp;"'!5:5"),0)+1)),0)</f>
        <v>0</v>
      </c>
      <c r="O9" s="21">
        <f ca="1">IFERROR(INDIRECT("'"&amp;$B$2&amp;"'!"&amp;ADDRESS(MATCH($B9,INDIRECT("'"&amp;$B$2&amp;"'!$B$1:$B$1095"),0),MATCH(M$5,INDIRECT("'"&amp;$B$2&amp;"'!5:5"),0)+2)),0)</f>
        <v>0</v>
      </c>
      <c r="P9" s="21">
        <f ca="1">IFERROR(INDIRECT("'"&amp;$B$2&amp;"'!"&amp;ADDRESS(MATCH($B9,INDIRECT("'"&amp;$B$2&amp;"'!$B$1:$B$1095"),0),MATCH(P$5,INDIRECT("'"&amp;$B$2&amp;"'!5:5"),0))),0)</f>
        <v>0</v>
      </c>
      <c r="Q9" s="21">
        <f ca="1">IFERROR(INDIRECT("'"&amp;$B$2&amp;"'!"&amp;ADDRESS(MATCH($B9,INDIRECT("'"&amp;$B$2&amp;"'!$B$1:$B$1095"),0),MATCH(P$5,INDIRECT("'"&amp;$B$2&amp;"'!5:5"),0)+1)),0)</f>
        <v>0</v>
      </c>
      <c r="R9" s="21">
        <f ca="1">IFERROR(INDIRECT("'"&amp;$B$2&amp;"'!"&amp;ADDRESS(MATCH($B9,INDIRECT("'"&amp;$B$2&amp;"'!$B$1:$B$1095"),0),MATCH(P$5,INDIRECT("'"&amp;$B$2&amp;"'!5:5"),0)+2)),0)</f>
        <v>0</v>
      </c>
      <c r="S9" s="21">
        <f ca="1">IFERROR(INDIRECT("'"&amp;$B$2&amp;"'!"&amp;ADDRESS(MATCH($B9,INDIRECT("'"&amp;$B$2&amp;"'!$B$1:$B$1095"),0),MATCH(S$5,INDIRECT("'"&amp;$B$2&amp;"'!5:5"),0))),0)</f>
        <v>0</v>
      </c>
      <c r="T9" s="21">
        <f ca="1">IFERROR(INDIRECT("'"&amp;$B$2&amp;"'!"&amp;ADDRESS(MATCH($B9,INDIRECT("'"&amp;$B$2&amp;"'!$B$1:$B$1095"),0),MATCH(S$5,INDIRECT("'"&amp;$B$2&amp;"'!5:5"),0)+1)),0)</f>
        <v>0</v>
      </c>
      <c r="U9" s="21">
        <f ca="1">IFERROR(INDIRECT("'"&amp;$B$2&amp;"'!"&amp;ADDRESS(MATCH($B9,INDIRECT("'"&amp;$B$2&amp;"'!$B$1:$B$1095"),0),MATCH(S$5,INDIRECT("'"&amp;$B$2&amp;"'!5:5"),0)+2)),0)</f>
        <v>0</v>
      </c>
      <c r="V9" s="21">
        <f ca="1">IFERROR(INDIRECT("'"&amp;$B$2&amp;"'!"&amp;ADDRESS(MATCH($B9,INDIRECT("'"&amp;$B$2&amp;"'!$B$1:$B$1095"),0),MATCH(T$5,INDIRECT("'"&amp;$B$2&amp;"'!5:5"),0)+2)),0)</f>
        <v>0</v>
      </c>
      <c r="W9" s="21">
        <f ca="1">IFERROR(INDIRECT("'"&amp;$B$2&amp;"'!"&amp;ADDRESS(MATCH($B9,INDIRECT("'"&amp;$B$2&amp;"'!$B$1:$B$1095"),0),MATCH(U$5,INDIRECT("'"&amp;$B$2&amp;"'!5:5"),0)+2)),0)</f>
        <v>0</v>
      </c>
      <c r="X9" s="21">
        <f ca="1">IFERROR(INDIRECT("'"&amp;$B$2&amp;"'!"&amp;ADDRESS(MATCH($B9,INDIRECT("'"&amp;$B$2&amp;"'!$B$1:$B$1095"),0),MATCH(V$5,INDIRECT("'"&amp;$B$2&amp;"'!5:5"),0)+2)),0)</f>
        <v>0</v>
      </c>
      <c r="Y9" s="22">
        <f t="shared" ca="1" si="0"/>
        <v>0</v>
      </c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</row>
    <row r="10" spans="1:238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21">
        <f ca="1">IFERROR(INDIRECT("'"&amp;$B$2&amp;"'!"&amp;ADDRESS(MATCH($B10,INDIRECT("'"&amp;$B$2&amp;"'!$B$1:$B$1095"),0),MATCH(D$5,INDIRECT("'"&amp;$B$2&amp;"'!5:5"),0)+1)),0)</f>
        <v>0</v>
      </c>
      <c r="F10" s="21">
        <f ca="1">IFERROR(INDIRECT("'"&amp;$B$2&amp;"'!"&amp;ADDRESS(MATCH($B10,INDIRECT("'"&amp;$B$2&amp;"'!$B$1:$B$1095"),0),MATCH(D$5,INDIRECT("'"&amp;$B$2&amp;"'!5:5"),0)+2)),0)</f>
        <v>0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IFERROR(INDIRECT("'"&amp;$B$2&amp;"'!"&amp;ADDRESS(MATCH($B10,INDIRECT("'"&amp;$B$2&amp;"'!$B$1:$B$1095"),0),MATCH(G$5,INDIRECT("'"&amp;$B$2&amp;"'!5:5"),0)+1)),0)</f>
        <v>0</v>
      </c>
      <c r="I10" s="21">
        <f ca="1">IFERROR(INDIRECT("'"&amp;$B$2&amp;"'!"&amp;ADDRESS(MATCH($B10,INDIRECT("'"&amp;$B$2&amp;"'!$B$1:$B$1095"),0),MATCH(G$5,INDIRECT("'"&amp;$B$2&amp;"'!5:5"),0)+2)),0)</f>
        <v>0</v>
      </c>
      <c r="J10" s="21">
        <f ca="1">IFERROR(INDIRECT("'"&amp;$B$2&amp;"'!"&amp;ADDRESS(MATCH($B10,INDIRECT("'"&amp;$B$2&amp;"'!$B$1:$B$1095"),0),MATCH(J$5,INDIRECT("'"&amp;$B$2&amp;"'!5:5"),0))),0)</f>
        <v>0</v>
      </c>
      <c r="K10" s="21">
        <f ca="1">IFERROR(INDIRECT("'"&amp;$B$2&amp;"'!"&amp;ADDRESS(MATCH($B10,INDIRECT("'"&amp;$B$2&amp;"'!$B$1:$B$1095"),0),MATCH(J$5,INDIRECT("'"&amp;$B$2&amp;"'!5:5"),0)+1)),0)</f>
        <v>0</v>
      </c>
      <c r="L10" s="21">
        <f ca="1">IFERROR(INDIRECT("'"&amp;$B$2&amp;"'!"&amp;ADDRESS(MATCH($B10,INDIRECT("'"&amp;$B$2&amp;"'!$B$1:$B$1095"),0),MATCH(J$5,INDIRECT("'"&amp;$B$2&amp;"'!5:5"),0)+2)),0)</f>
        <v>0</v>
      </c>
      <c r="M10" s="21">
        <f ca="1">IFERROR(INDIRECT("'"&amp;$B$2&amp;"'!"&amp;ADDRESS(MATCH($B10,INDIRECT("'"&amp;$B$2&amp;"'!$B$1:$B$1095"),0),MATCH(M$5,INDIRECT("'"&amp;$B$2&amp;"'!5:5"),0))),0)</f>
        <v>0</v>
      </c>
      <c r="N10" s="21">
        <f ca="1">IFERROR(INDIRECT("'"&amp;$B$2&amp;"'!"&amp;ADDRESS(MATCH($B10,INDIRECT("'"&amp;$B$2&amp;"'!$B$1:$B$1095"),0),MATCH(M$5,INDIRECT("'"&amp;$B$2&amp;"'!5:5"),0)+1)),0)</f>
        <v>0</v>
      </c>
      <c r="O10" s="21">
        <f ca="1">IFERROR(INDIRECT("'"&amp;$B$2&amp;"'!"&amp;ADDRESS(MATCH($B10,INDIRECT("'"&amp;$B$2&amp;"'!$B$1:$B$1095"),0),MATCH(M$5,INDIRECT("'"&amp;$B$2&amp;"'!5:5"),0)+2)),0)</f>
        <v>0</v>
      </c>
      <c r="P10" s="21">
        <f ca="1">IFERROR(INDIRECT("'"&amp;$B$2&amp;"'!"&amp;ADDRESS(MATCH($B10,INDIRECT("'"&amp;$B$2&amp;"'!$B$1:$B$1095"),0),MATCH(P$5,INDIRECT("'"&amp;$B$2&amp;"'!5:5"),0))),0)</f>
        <v>0</v>
      </c>
      <c r="Q10" s="21">
        <f ca="1">IFERROR(INDIRECT("'"&amp;$B$2&amp;"'!"&amp;ADDRESS(MATCH($B10,INDIRECT("'"&amp;$B$2&amp;"'!$B$1:$B$1095"),0),MATCH(P$5,INDIRECT("'"&amp;$B$2&amp;"'!5:5"),0)+1)),0)</f>
        <v>0</v>
      </c>
      <c r="R10" s="21">
        <f ca="1">IFERROR(INDIRECT("'"&amp;$B$2&amp;"'!"&amp;ADDRESS(MATCH($B10,INDIRECT("'"&amp;$B$2&amp;"'!$B$1:$B$1095"),0),MATCH(P$5,INDIRECT("'"&amp;$B$2&amp;"'!5:5"),0)+2)),0)</f>
        <v>0</v>
      </c>
      <c r="S10" s="21">
        <f ca="1">IFERROR(INDIRECT("'"&amp;$B$2&amp;"'!"&amp;ADDRESS(MATCH($B10,INDIRECT("'"&amp;$B$2&amp;"'!$B$1:$B$1095"),0),MATCH(S$5,INDIRECT("'"&amp;$B$2&amp;"'!5:5"),0))),0)</f>
        <v>0</v>
      </c>
      <c r="T10" s="21">
        <f ca="1">IFERROR(INDIRECT("'"&amp;$B$2&amp;"'!"&amp;ADDRESS(MATCH($B10,INDIRECT("'"&amp;$B$2&amp;"'!$B$1:$B$1095"),0),MATCH(S$5,INDIRECT("'"&amp;$B$2&amp;"'!5:5"),0)+1)),0)</f>
        <v>0</v>
      </c>
      <c r="U10" s="21">
        <f ca="1">IFERROR(INDIRECT("'"&amp;$B$2&amp;"'!"&amp;ADDRESS(MATCH($B10,INDIRECT("'"&amp;$B$2&amp;"'!$B$1:$B$1095"),0),MATCH(S$5,INDIRECT("'"&amp;$B$2&amp;"'!5:5"),0)+2)),0)</f>
        <v>0</v>
      </c>
      <c r="V10" s="21">
        <f ca="1">IFERROR(INDIRECT("'"&amp;$B$2&amp;"'!"&amp;ADDRESS(MATCH($B10,INDIRECT("'"&amp;$B$2&amp;"'!$B$1:$B$1095"),0),MATCH(T$5,INDIRECT("'"&amp;$B$2&amp;"'!5:5"),0)+2)),0)</f>
        <v>0</v>
      </c>
      <c r="W10" s="21">
        <f ca="1">IFERROR(INDIRECT("'"&amp;$B$2&amp;"'!"&amp;ADDRESS(MATCH($B10,INDIRECT("'"&amp;$B$2&amp;"'!$B$1:$B$1095"),0),MATCH(U$5,INDIRECT("'"&amp;$B$2&amp;"'!5:5"),0)+2)),0)</f>
        <v>0</v>
      </c>
      <c r="X10" s="21">
        <f ca="1">IFERROR(INDIRECT("'"&amp;$B$2&amp;"'!"&amp;ADDRESS(MATCH($B10,INDIRECT("'"&amp;$B$2&amp;"'!$B$1:$B$1095"),0),MATCH(V$5,INDIRECT("'"&amp;$B$2&amp;"'!5:5"),0)+2)),0)</f>
        <v>0</v>
      </c>
      <c r="Y10" s="22">
        <f t="shared" ca="1" si="0"/>
        <v>0</v>
      </c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</row>
    <row r="11" spans="1:238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IFERROR(INDIRECT("'"&amp;$B$2&amp;"'!"&amp;ADDRESS(MATCH($B11,INDIRECT("'"&amp;$B$2&amp;"'!$B$1:$B$1095"),0),MATCH(D$5,INDIRECT("'"&amp;$B$2&amp;"'!5:5"),0)+1)),0)</f>
        <v>0</v>
      </c>
      <c r="F11" s="21">
        <f ca="1">IFERROR(INDIRECT("'"&amp;$B$2&amp;"'!"&amp;ADDRESS(MATCH($B11,INDIRECT("'"&amp;$B$2&amp;"'!$B$1:$B$1095"),0),MATCH(D$5,INDIRECT("'"&amp;$B$2&amp;"'!5:5"),0)+2)),0)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IFERROR(INDIRECT("'"&amp;$B$2&amp;"'!"&amp;ADDRESS(MATCH($B11,INDIRECT("'"&amp;$B$2&amp;"'!$B$1:$B$1095"),0),MATCH(G$5,INDIRECT("'"&amp;$B$2&amp;"'!5:5"),0)+1)),0)</f>
        <v>0</v>
      </c>
      <c r="I11" s="21">
        <f ca="1">IFERROR(INDIRECT("'"&amp;$B$2&amp;"'!"&amp;ADDRESS(MATCH($B11,INDIRECT("'"&amp;$B$2&amp;"'!$B$1:$B$1095"),0),MATCH(G$5,INDIRECT("'"&amp;$B$2&amp;"'!5:5"),0)+2)),0)</f>
        <v>0</v>
      </c>
      <c r="J11" s="21">
        <f ca="1">IFERROR(INDIRECT("'"&amp;$B$2&amp;"'!"&amp;ADDRESS(MATCH($B11,INDIRECT("'"&amp;$B$2&amp;"'!$B$1:$B$1095"),0),MATCH(J$5,INDIRECT("'"&amp;$B$2&amp;"'!5:5"),0))),0)</f>
        <v>0</v>
      </c>
      <c r="K11" s="21">
        <f ca="1">IFERROR(INDIRECT("'"&amp;$B$2&amp;"'!"&amp;ADDRESS(MATCH($B11,INDIRECT("'"&amp;$B$2&amp;"'!$B$1:$B$1095"),0),MATCH(J$5,INDIRECT("'"&amp;$B$2&amp;"'!5:5"),0)+1)),0)</f>
        <v>0</v>
      </c>
      <c r="L11" s="21">
        <f ca="1">IFERROR(INDIRECT("'"&amp;$B$2&amp;"'!"&amp;ADDRESS(MATCH($B11,INDIRECT("'"&amp;$B$2&amp;"'!$B$1:$B$1095"),0),MATCH(J$5,INDIRECT("'"&amp;$B$2&amp;"'!5:5"),0)+2)),0)</f>
        <v>0</v>
      </c>
      <c r="M11" s="21">
        <f ca="1">IFERROR(INDIRECT("'"&amp;$B$2&amp;"'!"&amp;ADDRESS(MATCH($B11,INDIRECT("'"&amp;$B$2&amp;"'!$B$1:$B$1095"),0),MATCH(M$5,INDIRECT("'"&amp;$B$2&amp;"'!5:5"),0))),0)</f>
        <v>0</v>
      </c>
      <c r="N11" s="21">
        <f ca="1">IFERROR(INDIRECT("'"&amp;$B$2&amp;"'!"&amp;ADDRESS(MATCH($B11,INDIRECT("'"&amp;$B$2&amp;"'!$B$1:$B$1095"),0),MATCH(M$5,INDIRECT("'"&amp;$B$2&amp;"'!5:5"),0)+1)),0)</f>
        <v>0</v>
      </c>
      <c r="O11" s="21">
        <f ca="1">IFERROR(INDIRECT("'"&amp;$B$2&amp;"'!"&amp;ADDRESS(MATCH($B11,INDIRECT("'"&amp;$B$2&amp;"'!$B$1:$B$1095"),0),MATCH(M$5,INDIRECT("'"&amp;$B$2&amp;"'!5:5"),0)+2)),0)</f>
        <v>0</v>
      </c>
      <c r="P11" s="21">
        <f ca="1">IFERROR(INDIRECT("'"&amp;$B$2&amp;"'!"&amp;ADDRESS(MATCH($B11,INDIRECT("'"&amp;$B$2&amp;"'!$B$1:$B$1095"),0),MATCH(P$5,INDIRECT("'"&amp;$B$2&amp;"'!5:5"),0))),0)</f>
        <v>0</v>
      </c>
      <c r="Q11" s="21">
        <f ca="1">IFERROR(INDIRECT("'"&amp;$B$2&amp;"'!"&amp;ADDRESS(MATCH($B11,INDIRECT("'"&amp;$B$2&amp;"'!$B$1:$B$1095"),0),MATCH(P$5,INDIRECT("'"&amp;$B$2&amp;"'!5:5"),0)+1)),0)</f>
        <v>0</v>
      </c>
      <c r="R11" s="21">
        <f ca="1">IFERROR(INDIRECT("'"&amp;$B$2&amp;"'!"&amp;ADDRESS(MATCH($B11,INDIRECT("'"&amp;$B$2&amp;"'!$B$1:$B$1095"),0),MATCH(P$5,INDIRECT("'"&amp;$B$2&amp;"'!5:5"),0)+2)),0)</f>
        <v>0</v>
      </c>
      <c r="S11" s="21">
        <f ca="1">IFERROR(INDIRECT("'"&amp;$B$2&amp;"'!"&amp;ADDRESS(MATCH($B11,INDIRECT("'"&amp;$B$2&amp;"'!$B$1:$B$1095"),0),MATCH(S$5,INDIRECT("'"&amp;$B$2&amp;"'!5:5"),0))),0)</f>
        <v>0</v>
      </c>
      <c r="T11" s="21">
        <f ca="1">IFERROR(INDIRECT("'"&amp;$B$2&amp;"'!"&amp;ADDRESS(MATCH($B11,INDIRECT("'"&amp;$B$2&amp;"'!$B$1:$B$1095"),0),MATCH(S$5,INDIRECT("'"&amp;$B$2&amp;"'!5:5"),0)+1)),0)</f>
        <v>0</v>
      </c>
      <c r="U11" s="21">
        <f ca="1">IFERROR(INDIRECT("'"&amp;$B$2&amp;"'!"&amp;ADDRESS(MATCH($B11,INDIRECT("'"&amp;$B$2&amp;"'!$B$1:$B$1095"),0),MATCH(S$5,INDIRECT("'"&amp;$B$2&amp;"'!5:5"),0)+2)),0)</f>
        <v>0</v>
      </c>
      <c r="V11" s="21">
        <f ca="1">IFERROR(INDIRECT("'"&amp;$B$2&amp;"'!"&amp;ADDRESS(MATCH($B11,INDIRECT("'"&amp;$B$2&amp;"'!$B$1:$B$1095"),0),MATCH(T$5,INDIRECT("'"&amp;$B$2&amp;"'!5:5"),0)+2)),0)</f>
        <v>0</v>
      </c>
      <c r="W11" s="21">
        <f ca="1">IFERROR(INDIRECT("'"&amp;$B$2&amp;"'!"&amp;ADDRESS(MATCH($B11,INDIRECT("'"&amp;$B$2&amp;"'!$B$1:$B$1095"),0),MATCH(U$5,INDIRECT("'"&amp;$B$2&amp;"'!5:5"),0)+2)),0)</f>
        <v>0</v>
      </c>
      <c r="X11" s="21">
        <f ca="1">IFERROR(INDIRECT("'"&amp;$B$2&amp;"'!"&amp;ADDRESS(MATCH($B11,INDIRECT("'"&amp;$B$2&amp;"'!$B$1:$B$1095"),0),MATCH(V$5,INDIRECT("'"&amp;$B$2&amp;"'!5:5"),0)+2)),0)</f>
        <v>0</v>
      </c>
      <c r="Y11" s="22">
        <f t="shared" ca="1" si="0"/>
        <v>0</v>
      </c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</row>
    <row r="12" spans="1:238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IFERROR(INDIRECT("'"&amp;$B$2&amp;"'!"&amp;ADDRESS(MATCH($B12,INDIRECT("'"&amp;$B$2&amp;"'!$B$1:$B$1095"),0),MATCH(D$5,INDIRECT("'"&amp;$B$2&amp;"'!5:5"),0)+1)),0)</f>
        <v>0</v>
      </c>
      <c r="F12" s="21">
        <f ca="1">IFERROR(INDIRECT("'"&amp;$B$2&amp;"'!"&amp;ADDRESS(MATCH($B12,INDIRECT("'"&amp;$B$2&amp;"'!$B$1:$B$1095"),0),MATCH(D$5,INDIRECT("'"&amp;$B$2&amp;"'!5:5"),0)+2)),0)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IFERROR(INDIRECT("'"&amp;$B$2&amp;"'!"&amp;ADDRESS(MATCH($B12,INDIRECT("'"&amp;$B$2&amp;"'!$B$1:$B$1095"),0),MATCH(G$5,INDIRECT("'"&amp;$B$2&amp;"'!5:5"),0)+1)),0)</f>
        <v>0</v>
      </c>
      <c r="I12" s="21">
        <f ca="1">IFERROR(INDIRECT("'"&amp;$B$2&amp;"'!"&amp;ADDRESS(MATCH($B12,INDIRECT("'"&amp;$B$2&amp;"'!$B$1:$B$1095"),0),MATCH(G$5,INDIRECT("'"&amp;$B$2&amp;"'!5:5"),0)+2)),0)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IFERROR(INDIRECT("'"&amp;$B$2&amp;"'!"&amp;ADDRESS(MATCH($B12,INDIRECT("'"&amp;$B$2&amp;"'!$B$1:$B$1095"),0),MATCH(J$5,INDIRECT("'"&amp;$B$2&amp;"'!5:5"),0)+1)),0)</f>
        <v>0</v>
      </c>
      <c r="L12" s="21">
        <f ca="1">IFERROR(INDIRECT("'"&amp;$B$2&amp;"'!"&amp;ADDRESS(MATCH($B12,INDIRECT("'"&amp;$B$2&amp;"'!$B$1:$B$1095"),0),MATCH(J$5,INDIRECT("'"&amp;$B$2&amp;"'!5:5"),0)+2)),0)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IFERROR(INDIRECT("'"&amp;$B$2&amp;"'!"&amp;ADDRESS(MATCH($B12,INDIRECT("'"&amp;$B$2&amp;"'!$B$1:$B$1095"),0),MATCH(M$5,INDIRECT("'"&amp;$B$2&amp;"'!5:5"),0)+1)),0)</f>
        <v>0</v>
      </c>
      <c r="O12" s="21">
        <f ca="1">IFERROR(INDIRECT("'"&amp;$B$2&amp;"'!"&amp;ADDRESS(MATCH($B12,INDIRECT("'"&amp;$B$2&amp;"'!$B$1:$B$1095"),0),MATCH(M$5,INDIRECT("'"&amp;$B$2&amp;"'!5:5"),0)+2)),0)</f>
        <v>0</v>
      </c>
      <c r="P12" s="21">
        <f ca="1">IFERROR(INDIRECT("'"&amp;$B$2&amp;"'!"&amp;ADDRESS(MATCH($B12,INDIRECT("'"&amp;$B$2&amp;"'!$B$1:$B$1095"),0),MATCH(P$5,INDIRECT("'"&amp;$B$2&amp;"'!5:5"),0))),0)</f>
        <v>0</v>
      </c>
      <c r="Q12" s="21">
        <f ca="1">IFERROR(INDIRECT("'"&amp;$B$2&amp;"'!"&amp;ADDRESS(MATCH($B12,INDIRECT("'"&amp;$B$2&amp;"'!$B$1:$B$1095"),0),MATCH(P$5,INDIRECT("'"&amp;$B$2&amp;"'!5:5"),0)+1)),0)</f>
        <v>0</v>
      </c>
      <c r="R12" s="21">
        <f ca="1">IFERROR(INDIRECT("'"&amp;$B$2&amp;"'!"&amp;ADDRESS(MATCH($B12,INDIRECT("'"&amp;$B$2&amp;"'!$B$1:$B$1095"),0),MATCH(P$5,INDIRECT("'"&amp;$B$2&amp;"'!5:5"),0)+2)),0)</f>
        <v>0</v>
      </c>
      <c r="S12" s="21">
        <f ca="1">IFERROR(INDIRECT("'"&amp;$B$2&amp;"'!"&amp;ADDRESS(MATCH($B12,INDIRECT("'"&amp;$B$2&amp;"'!$B$1:$B$1095"),0),MATCH(S$5,INDIRECT("'"&amp;$B$2&amp;"'!5:5"),0))),0)</f>
        <v>0</v>
      </c>
      <c r="T12" s="21">
        <f ca="1">IFERROR(INDIRECT("'"&amp;$B$2&amp;"'!"&amp;ADDRESS(MATCH($B12,INDIRECT("'"&amp;$B$2&amp;"'!$B$1:$B$1095"),0),MATCH(S$5,INDIRECT("'"&amp;$B$2&amp;"'!5:5"),0)+1)),0)</f>
        <v>0</v>
      </c>
      <c r="U12" s="21">
        <f ca="1">IFERROR(INDIRECT("'"&amp;$B$2&amp;"'!"&amp;ADDRESS(MATCH($B12,INDIRECT("'"&amp;$B$2&amp;"'!$B$1:$B$1095"),0),MATCH(S$5,INDIRECT("'"&amp;$B$2&amp;"'!5:5"),0)+2)),0)</f>
        <v>0</v>
      </c>
      <c r="V12" s="21">
        <f ca="1">IFERROR(INDIRECT("'"&amp;$B$2&amp;"'!"&amp;ADDRESS(MATCH($B12,INDIRECT("'"&amp;$B$2&amp;"'!$B$1:$B$1095"),0),MATCH(T$5,INDIRECT("'"&amp;$B$2&amp;"'!5:5"),0)+2)),0)</f>
        <v>0</v>
      </c>
      <c r="W12" s="21">
        <f ca="1">IFERROR(INDIRECT("'"&amp;$B$2&amp;"'!"&amp;ADDRESS(MATCH($B12,INDIRECT("'"&amp;$B$2&amp;"'!$B$1:$B$1095"),0),MATCH(U$5,INDIRECT("'"&amp;$B$2&amp;"'!5:5"),0)+2)),0)</f>
        <v>0</v>
      </c>
      <c r="X12" s="21">
        <f ca="1">IFERROR(INDIRECT("'"&amp;$B$2&amp;"'!"&amp;ADDRESS(MATCH($B12,INDIRECT("'"&amp;$B$2&amp;"'!$B$1:$B$1095"),0),MATCH(V$5,INDIRECT("'"&amp;$B$2&amp;"'!5:5"),0)+2)),0)</f>
        <v>0</v>
      </c>
      <c r="Y12" s="22">
        <f t="shared" ca="1" si="0"/>
        <v>0</v>
      </c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</row>
    <row r="13" spans="1:238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IFERROR(INDIRECT("'"&amp;$B$2&amp;"'!"&amp;ADDRESS(MATCH($B13,INDIRECT("'"&amp;$B$2&amp;"'!$B$1:$B$1095"),0),MATCH(D$5,INDIRECT("'"&amp;$B$2&amp;"'!5:5"),0)+1)),0)</f>
        <v>0</v>
      </c>
      <c r="F13" s="21">
        <f ca="1">IFERROR(INDIRECT("'"&amp;$B$2&amp;"'!"&amp;ADDRESS(MATCH($B13,INDIRECT("'"&amp;$B$2&amp;"'!$B$1:$B$1095"),0),MATCH(D$5,INDIRECT("'"&amp;$B$2&amp;"'!5:5"),0)+2)),0)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IFERROR(INDIRECT("'"&amp;$B$2&amp;"'!"&amp;ADDRESS(MATCH($B13,INDIRECT("'"&amp;$B$2&amp;"'!$B$1:$B$1095"),0),MATCH(G$5,INDIRECT("'"&amp;$B$2&amp;"'!5:5"),0)+1)),0)</f>
        <v>0</v>
      </c>
      <c r="I13" s="21">
        <f ca="1">IFERROR(INDIRECT("'"&amp;$B$2&amp;"'!"&amp;ADDRESS(MATCH($B13,INDIRECT("'"&amp;$B$2&amp;"'!$B$1:$B$1095"),0),MATCH(G$5,INDIRECT("'"&amp;$B$2&amp;"'!5:5"),0)+2)),0)</f>
        <v>0</v>
      </c>
      <c r="J13" s="21">
        <f ca="1">IFERROR(INDIRECT("'"&amp;$B$2&amp;"'!"&amp;ADDRESS(MATCH($B13,INDIRECT("'"&amp;$B$2&amp;"'!$B$1:$B$1095"),0),MATCH(J$5,INDIRECT("'"&amp;$B$2&amp;"'!5:5"),0))),0)</f>
        <v>0</v>
      </c>
      <c r="K13" s="21">
        <f ca="1">IFERROR(INDIRECT("'"&amp;$B$2&amp;"'!"&amp;ADDRESS(MATCH($B13,INDIRECT("'"&amp;$B$2&amp;"'!$B$1:$B$1095"),0),MATCH(J$5,INDIRECT("'"&amp;$B$2&amp;"'!5:5"),0)+1)),0)</f>
        <v>0</v>
      </c>
      <c r="L13" s="21">
        <f ca="1">IFERROR(INDIRECT("'"&amp;$B$2&amp;"'!"&amp;ADDRESS(MATCH($B13,INDIRECT("'"&amp;$B$2&amp;"'!$B$1:$B$1095"),0),MATCH(J$5,INDIRECT("'"&amp;$B$2&amp;"'!5:5"),0)+2)),0)</f>
        <v>0</v>
      </c>
      <c r="M13" s="21">
        <f ca="1">IFERROR(INDIRECT("'"&amp;$B$2&amp;"'!"&amp;ADDRESS(MATCH($B13,INDIRECT("'"&amp;$B$2&amp;"'!$B$1:$B$1095"),0),MATCH(M$5,INDIRECT("'"&amp;$B$2&amp;"'!5:5"),0))),0)</f>
        <v>0</v>
      </c>
      <c r="N13" s="21">
        <f ca="1">IFERROR(INDIRECT("'"&amp;$B$2&amp;"'!"&amp;ADDRESS(MATCH($B13,INDIRECT("'"&amp;$B$2&amp;"'!$B$1:$B$1095"),0),MATCH(M$5,INDIRECT("'"&amp;$B$2&amp;"'!5:5"),0)+1)),0)</f>
        <v>0</v>
      </c>
      <c r="O13" s="21">
        <f ca="1">IFERROR(INDIRECT("'"&amp;$B$2&amp;"'!"&amp;ADDRESS(MATCH($B13,INDIRECT("'"&amp;$B$2&amp;"'!$B$1:$B$1095"),0),MATCH(M$5,INDIRECT("'"&amp;$B$2&amp;"'!5:5"),0)+2)),0)</f>
        <v>0</v>
      </c>
      <c r="P13" s="21">
        <f ca="1">IFERROR(INDIRECT("'"&amp;$B$2&amp;"'!"&amp;ADDRESS(MATCH($B13,INDIRECT("'"&amp;$B$2&amp;"'!$B$1:$B$1095"),0),MATCH(P$5,INDIRECT("'"&amp;$B$2&amp;"'!5:5"),0))),0)</f>
        <v>0</v>
      </c>
      <c r="Q13" s="21">
        <f ca="1">IFERROR(INDIRECT("'"&amp;$B$2&amp;"'!"&amp;ADDRESS(MATCH($B13,INDIRECT("'"&amp;$B$2&amp;"'!$B$1:$B$1095"),0),MATCH(P$5,INDIRECT("'"&amp;$B$2&amp;"'!5:5"),0)+1)),0)</f>
        <v>0</v>
      </c>
      <c r="R13" s="21">
        <f ca="1">IFERROR(INDIRECT("'"&amp;$B$2&amp;"'!"&amp;ADDRESS(MATCH($B13,INDIRECT("'"&amp;$B$2&amp;"'!$B$1:$B$1095"),0),MATCH(P$5,INDIRECT("'"&amp;$B$2&amp;"'!5:5"),0)+2)),0)</f>
        <v>0</v>
      </c>
      <c r="S13" s="21">
        <f ca="1">IFERROR(INDIRECT("'"&amp;$B$2&amp;"'!"&amp;ADDRESS(MATCH($B13,INDIRECT("'"&amp;$B$2&amp;"'!$B$1:$B$1095"),0),MATCH(S$5,INDIRECT("'"&amp;$B$2&amp;"'!5:5"),0))),0)</f>
        <v>0</v>
      </c>
      <c r="T13" s="21">
        <f ca="1">IFERROR(INDIRECT("'"&amp;$B$2&amp;"'!"&amp;ADDRESS(MATCH($B13,INDIRECT("'"&amp;$B$2&amp;"'!$B$1:$B$1095"),0),MATCH(S$5,INDIRECT("'"&amp;$B$2&amp;"'!5:5"),0)+1)),0)</f>
        <v>0</v>
      </c>
      <c r="U13" s="21">
        <f ca="1">IFERROR(INDIRECT("'"&amp;$B$2&amp;"'!"&amp;ADDRESS(MATCH($B13,INDIRECT("'"&amp;$B$2&amp;"'!$B$1:$B$1095"),0),MATCH(S$5,INDIRECT("'"&amp;$B$2&amp;"'!5:5"),0)+2)),0)</f>
        <v>0</v>
      </c>
      <c r="V13" s="21">
        <f ca="1">IFERROR(INDIRECT("'"&amp;$B$2&amp;"'!"&amp;ADDRESS(MATCH($B13,INDIRECT("'"&amp;$B$2&amp;"'!$B$1:$B$1095"),0),MATCH(T$5,INDIRECT("'"&amp;$B$2&amp;"'!5:5"),0)+2)),0)</f>
        <v>0</v>
      </c>
      <c r="W13" s="21">
        <f ca="1">IFERROR(INDIRECT("'"&amp;$B$2&amp;"'!"&amp;ADDRESS(MATCH($B13,INDIRECT("'"&amp;$B$2&amp;"'!$B$1:$B$1095"),0),MATCH(U$5,INDIRECT("'"&amp;$B$2&amp;"'!5:5"),0)+2)),0)</f>
        <v>0</v>
      </c>
      <c r="X13" s="21">
        <f ca="1">IFERROR(INDIRECT("'"&amp;$B$2&amp;"'!"&amp;ADDRESS(MATCH($B13,INDIRECT("'"&amp;$B$2&amp;"'!$B$1:$B$1095"),0),MATCH(V$5,INDIRECT("'"&amp;$B$2&amp;"'!5:5"),0)+2)),0)</f>
        <v>0</v>
      </c>
      <c r="Y13" s="22">
        <f t="shared" ca="1" si="0"/>
        <v>0</v>
      </c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</row>
    <row r="14" spans="1:238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IFERROR(INDIRECT("'"&amp;$B$2&amp;"'!"&amp;ADDRESS(MATCH($B14,INDIRECT("'"&amp;$B$2&amp;"'!$B$1:$B$1095"),0),MATCH(D$5,INDIRECT("'"&amp;$B$2&amp;"'!5:5"),0)+1)),0)</f>
        <v>0</v>
      </c>
      <c r="F14" s="21">
        <f ca="1">IFERROR(INDIRECT("'"&amp;$B$2&amp;"'!"&amp;ADDRESS(MATCH($B14,INDIRECT("'"&amp;$B$2&amp;"'!$B$1:$B$1095"),0),MATCH(D$5,INDIRECT("'"&amp;$B$2&amp;"'!5:5"),0)+2)),0)</f>
        <v>0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IFERROR(INDIRECT("'"&amp;$B$2&amp;"'!"&amp;ADDRESS(MATCH($B14,INDIRECT("'"&amp;$B$2&amp;"'!$B$1:$B$1095"),0),MATCH(G$5,INDIRECT("'"&amp;$B$2&amp;"'!5:5"),0)+1)),0)</f>
        <v>0</v>
      </c>
      <c r="I14" s="21">
        <f ca="1">IFERROR(INDIRECT("'"&amp;$B$2&amp;"'!"&amp;ADDRESS(MATCH($B14,INDIRECT("'"&amp;$B$2&amp;"'!$B$1:$B$1095"),0),MATCH(G$5,INDIRECT("'"&amp;$B$2&amp;"'!5:5"),0)+2)),0)</f>
        <v>0</v>
      </c>
      <c r="J14" s="21">
        <f ca="1">IFERROR(INDIRECT("'"&amp;$B$2&amp;"'!"&amp;ADDRESS(MATCH($B14,INDIRECT("'"&amp;$B$2&amp;"'!$B$1:$B$1095"),0),MATCH(J$5,INDIRECT("'"&amp;$B$2&amp;"'!5:5"),0))),0)</f>
        <v>0</v>
      </c>
      <c r="K14" s="21">
        <f ca="1">IFERROR(INDIRECT("'"&amp;$B$2&amp;"'!"&amp;ADDRESS(MATCH($B14,INDIRECT("'"&amp;$B$2&amp;"'!$B$1:$B$1095"),0),MATCH(J$5,INDIRECT("'"&amp;$B$2&amp;"'!5:5"),0)+1)),0)</f>
        <v>0</v>
      </c>
      <c r="L14" s="21">
        <f ca="1">IFERROR(INDIRECT("'"&amp;$B$2&amp;"'!"&amp;ADDRESS(MATCH($B14,INDIRECT("'"&amp;$B$2&amp;"'!$B$1:$B$1095"),0),MATCH(J$5,INDIRECT("'"&amp;$B$2&amp;"'!5:5"),0)+2)),0)</f>
        <v>0</v>
      </c>
      <c r="M14" s="21">
        <f ca="1">IFERROR(INDIRECT("'"&amp;$B$2&amp;"'!"&amp;ADDRESS(MATCH($B14,INDIRECT("'"&amp;$B$2&amp;"'!$B$1:$B$1095"),0),MATCH(M$5,INDIRECT("'"&amp;$B$2&amp;"'!5:5"),0))),0)</f>
        <v>0</v>
      </c>
      <c r="N14" s="21">
        <f ca="1">IFERROR(INDIRECT("'"&amp;$B$2&amp;"'!"&amp;ADDRESS(MATCH($B14,INDIRECT("'"&amp;$B$2&amp;"'!$B$1:$B$1095"),0),MATCH(M$5,INDIRECT("'"&amp;$B$2&amp;"'!5:5"),0)+1)),0)</f>
        <v>0</v>
      </c>
      <c r="O14" s="21">
        <f ca="1">IFERROR(INDIRECT("'"&amp;$B$2&amp;"'!"&amp;ADDRESS(MATCH($B14,INDIRECT("'"&amp;$B$2&amp;"'!$B$1:$B$1095"),0),MATCH(M$5,INDIRECT("'"&amp;$B$2&amp;"'!5:5"),0)+2)),0)</f>
        <v>0</v>
      </c>
      <c r="P14" s="21">
        <f ca="1">IFERROR(INDIRECT("'"&amp;$B$2&amp;"'!"&amp;ADDRESS(MATCH($B14,INDIRECT("'"&amp;$B$2&amp;"'!$B$1:$B$1095"),0),MATCH(P$5,INDIRECT("'"&amp;$B$2&amp;"'!5:5"),0))),0)</f>
        <v>0</v>
      </c>
      <c r="Q14" s="21">
        <f ca="1">IFERROR(INDIRECT("'"&amp;$B$2&amp;"'!"&amp;ADDRESS(MATCH($B14,INDIRECT("'"&amp;$B$2&amp;"'!$B$1:$B$1095"),0),MATCH(P$5,INDIRECT("'"&amp;$B$2&amp;"'!5:5"),0)+1)),0)</f>
        <v>0</v>
      </c>
      <c r="R14" s="21">
        <f ca="1">IFERROR(INDIRECT("'"&amp;$B$2&amp;"'!"&amp;ADDRESS(MATCH($B14,INDIRECT("'"&amp;$B$2&amp;"'!$B$1:$B$1095"),0),MATCH(P$5,INDIRECT("'"&amp;$B$2&amp;"'!5:5"),0)+2)),0)</f>
        <v>0</v>
      </c>
      <c r="S14" s="21">
        <f ca="1">IFERROR(INDIRECT("'"&amp;$B$2&amp;"'!"&amp;ADDRESS(MATCH($B14,INDIRECT("'"&amp;$B$2&amp;"'!$B$1:$B$1095"),0),MATCH(S$5,INDIRECT("'"&amp;$B$2&amp;"'!5:5"),0))),0)</f>
        <v>0</v>
      </c>
      <c r="T14" s="21">
        <f ca="1">IFERROR(INDIRECT("'"&amp;$B$2&amp;"'!"&amp;ADDRESS(MATCH($B14,INDIRECT("'"&amp;$B$2&amp;"'!$B$1:$B$1095"),0),MATCH(S$5,INDIRECT("'"&amp;$B$2&amp;"'!5:5"),0)+1)),0)</f>
        <v>0</v>
      </c>
      <c r="U14" s="21">
        <f ca="1">IFERROR(INDIRECT("'"&amp;$B$2&amp;"'!"&amp;ADDRESS(MATCH($B14,INDIRECT("'"&amp;$B$2&amp;"'!$B$1:$B$1095"),0),MATCH(S$5,INDIRECT("'"&amp;$B$2&amp;"'!5:5"),0)+2)),0)</f>
        <v>0</v>
      </c>
      <c r="V14" s="21">
        <f ca="1">IFERROR(INDIRECT("'"&amp;$B$2&amp;"'!"&amp;ADDRESS(MATCH($B14,INDIRECT("'"&amp;$B$2&amp;"'!$B$1:$B$1095"),0),MATCH(T$5,INDIRECT("'"&amp;$B$2&amp;"'!5:5"),0)+2)),0)</f>
        <v>0</v>
      </c>
      <c r="W14" s="21">
        <f ca="1">IFERROR(INDIRECT("'"&amp;$B$2&amp;"'!"&amp;ADDRESS(MATCH($B14,INDIRECT("'"&amp;$B$2&amp;"'!$B$1:$B$1095"),0),MATCH(U$5,INDIRECT("'"&amp;$B$2&amp;"'!5:5"),0)+2)),0)</f>
        <v>0</v>
      </c>
      <c r="X14" s="21">
        <f ca="1">IFERROR(INDIRECT("'"&amp;$B$2&amp;"'!"&amp;ADDRESS(MATCH($B14,INDIRECT("'"&amp;$B$2&amp;"'!$B$1:$B$1095"),0),MATCH(V$5,INDIRECT("'"&amp;$B$2&amp;"'!5:5"),0)+2)),0)</f>
        <v>0</v>
      </c>
      <c r="Y14" s="22">
        <f t="shared" ca="1" si="0"/>
        <v>0</v>
      </c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</row>
    <row r="15" spans="1:238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IFERROR(INDIRECT("'"&amp;$B$2&amp;"'!"&amp;ADDRESS(MATCH($B15,INDIRECT("'"&amp;$B$2&amp;"'!$B$1:$B$1095"),0),MATCH(D$5,INDIRECT("'"&amp;$B$2&amp;"'!5:5"),0)+1)),0)</f>
        <v>0</v>
      </c>
      <c r="F15" s="21">
        <f ca="1">IFERROR(INDIRECT("'"&amp;$B$2&amp;"'!"&amp;ADDRESS(MATCH($B15,INDIRECT("'"&amp;$B$2&amp;"'!$B$1:$B$1095"),0),MATCH(D$5,INDIRECT("'"&amp;$B$2&amp;"'!5:5"),0)+2)),0)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IFERROR(INDIRECT("'"&amp;$B$2&amp;"'!"&amp;ADDRESS(MATCH($B15,INDIRECT("'"&amp;$B$2&amp;"'!$B$1:$B$1095"),0),MATCH(G$5,INDIRECT("'"&amp;$B$2&amp;"'!5:5"),0)+1)),0)</f>
        <v>0</v>
      </c>
      <c r="I15" s="21">
        <f ca="1">IFERROR(INDIRECT("'"&amp;$B$2&amp;"'!"&amp;ADDRESS(MATCH($B15,INDIRECT("'"&amp;$B$2&amp;"'!$B$1:$B$1095"),0),MATCH(G$5,INDIRECT("'"&amp;$B$2&amp;"'!5:5"),0)+2)),0)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IFERROR(INDIRECT("'"&amp;$B$2&amp;"'!"&amp;ADDRESS(MATCH($B15,INDIRECT("'"&amp;$B$2&amp;"'!$B$1:$B$1095"),0),MATCH(J$5,INDIRECT("'"&amp;$B$2&amp;"'!5:5"),0)+1)),0)</f>
        <v>0</v>
      </c>
      <c r="L15" s="21">
        <f ca="1">IFERROR(INDIRECT("'"&amp;$B$2&amp;"'!"&amp;ADDRESS(MATCH($B15,INDIRECT("'"&amp;$B$2&amp;"'!$B$1:$B$1095"),0),MATCH(J$5,INDIRECT("'"&amp;$B$2&amp;"'!5:5"),0)+2)),0)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IFERROR(INDIRECT("'"&amp;$B$2&amp;"'!"&amp;ADDRESS(MATCH($B15,INDIRECT("'"&amp;$B$2&amp;"'!$B$1:$B$1095"),0),MATCH(M$5,INDIRECT("'"&amp;$B$2&amp;"'!5:5"),0)+1)),0)</f>
        <v>0</v>
      </c>
      <c r="O15" s="21">
        <f ca="1">IFERROR(INDIRECT("'"&amp;$B$2&amp;"'!"&amp;ADDRESS(MATCH($B15,INDIRECT("'"&amp;$B$2&amp;"'!$B$1:$B$1095"),0),MATCH(M$5,INDIRECT("'"&amp;$B$2&amp;"'!5:5"),0)+2)),0)</f>
        <v>0</v>
      </c>
      <c r="P15" s="21">
        <f ca="1">IFERROR(INDIRECT("'"&amp;$B$2&amp;"'!"&amp;ADDRESS(MATCH($B15,INDIRECT("'"&amp;$B$2&amp;"'!$B$1:$B$1095"),0),MATCH(P$5,INDIRECT("'"&amp;$B$2&amp;"'!5:5"),0))),0)</f>
        <v>0</v>
      </c>
      <c r="Q15" s="21">
        <f ca="1">IFERROR(INDIRECT("'"&amp;$B$2&amp;"'!"&amp;ADDRESS(MATCH($B15,INDIRECT("'"&amp;$B$2&amp;"'!$B$1:$B$1095"),0),MATCH(P$5,INDIRECT("'"&amp;$B$2&amp;"'!5:5"),0)+1)),0)</f>
        <v>0</v>
      </c>
      <c r="R15" s="21">
        <f ca="1">IFERROR(INDIRECT("'"&amp;$B$2&amp;"'!"&amp;ADDRESS(MATCH($B15,INDIRECT("'"&amp;$B$2&amp;"'!$B$1:$B$1095"),0),MATCH(P$5,INDIRECT("'"&amp;$B$2&amp;"'!5:5"),0)+2)),0)</f>
        <v>0</v>
      </c>
      <c r="S15" s="21">
        <f ca="1">IFERROR(INDIRECT("'"&amp;$B$2&amp;"'!"&amp;ADDRESS(MATCH($B15,INDIRECT("'"&amp;$B$2&amp;"'!$B$1:$B$1095"),0),MATCH(S$5,INDIRECT("'"&amp;$B$2&amp;"'!5:5"),0))),0)</f>
        <v>0</v>
      </c>
      <c r="T15" s="21">
        <f ca="1">IFERROR(INDIRECT("'"&amp;$B$2&amp;"'!"&amp;ADDRESS(MATCH($B15,INDIRECT("'"&amp;$B$2&amp;"'!$B$1:$B$1095"),0),MATCH(S$5,INDIRECT("'"&amp;$B$2&amp;"'!5:5"),0)+1)),0)</f>
        <v>0</v>
      </c>
      <c r="U15" s="21">
        <f ca="1">IFERROR(INDIRECT("'"&amp;$B$2&amp;"'!"&amp;ADDRESS(MATCH($B15,INDIRECT("'"&amp;$B$2&amp;"'!$B$1:$B$1095"),0),MATCH(S$5,INDIRECT("'"&amp;$B$2&amp;"'!5:5"),0)+2)),0)</f>
        <v>0</v>
      </c>
      <c r="V15" s="21">
        <f ca="1">IFERROR(INDIRECT("'"&amp;$B$2&amp;"'!"&amp;ADDRESS(MATCH($B15,INDIRECT("'"&amp;$B$2&amp;"'!$B$1:$B$1095"),0),MATCH(T$5,INDIRECT("'"&amp;$B$2&amp;"'!5:5"),0)+2)),0)</f>
        <v>0</v>
      </c>
      <c r="W15" s="21">
        <f ca="1">IFERROR(INDIRECT("'"&amp;$B$2&amp;"'!"&amp;ADDRESS(MATCH($B15,INDIRECT("'"&amp;$B$2&amp;"'!$B$1:$B$1095"),0),MATCH(U$5,INDIRECT("'"&amp;$B$2&amp;"'!5:5"),0)+2)),0)</f>
        <v>0</v>
      </c>
      <c r="X15" s="21">
        <f ca="1">IFERROR(INDIRECT("'"&amp;$B$2&amp;"'!"&amp;ADDRESS(MATCH($B15,INDIRECT("'"&amp;$B$2&amp;"'!$B$1:$B$1095"),0),MATCH(V$5,INDIRECT("'"&amp;$B$2&amp;"'!5:5"),0)+2)),0)</f>
        <v>0</v>
      </c>
      <c r="Y15" s="22">
        <f t="shared" ca="1" si="0"/>
        <v>0</v>
      </c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</row>
    <row r="16" spans="1:238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IFERROR(INDIRECT("'"&amp;$B$2&amp;"'!"&amp;ADDRESS(MATCH($B16,INDIRECT("'"&amp;$B$2&amp;"'!$B$1:$B$1095"),0),MATCH(D$5,INDIRECT("'"&amp;$B$2&amp;"'!5:5"),0)+1)),0)</f>
        <v>0</v>
      </c>
      <c r="F16" s="21">
        <f ca="1">IFERROR(INDIRECT("'"&amp;$B$2&amp;"'!"&amp;ADDRESS(MATCH($B16,INDIRECT("'"&amp;$B$2&amp;"'!$B$1:$B$1095"),0),MATCH(D$5,INDIRECT("'"&amp;$B$2&amp;"'!5:5"),0)+2)),0)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IFERROR(INDIRECT("'"&amp;$B$2&amp;"'!"&amp;ADDRESS(MATCH($B16,INDIRECT("'"&amp;$B$2&amp;"'!$B$1:$B$1095"),0),MATCH(G$5,INDIRECT("'"&amp;$B$2&amp;"'!5:5"),0)+1)),0)</f>
        <v>0</v>
      </c>
      <c r="I16" s="21">
        <f ca="1">IFERROR(INDIRECT("'"&amp;$B$2&amp;"'!"&amp;ADDRESS(MATCH($B16,INDIRECT("'"&amp;$B$2&amp;"'!$B$1:$B$1095"),0),MATCH(G$5,INDIRECT("'"&amp;$B$2&amp;"'!5:5"),0)+2)),0)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IFERROR(INDIRECT("'"&amp;$B$2&amp;"'!"&amp;ADDRESS(MATCH($B16,INDIRECT("'"&amp;$B$2&amp;"'!$B$1:$B$1095"),0),MATCH(J$5,INDIRECT("'"&amp;$B$2&amp;"'!5:5"),0)+1)),0)</f>
        <v>0</v>
      </c>
      <c r="L16" s="21">
        <f ca="1">IFERROR(INDIRECT("'"&amp;$B$2&amp;"'!"&amp;ADDRESS(MATCH($B16,INDIRECT("'"&amp;$B$2&amp;"'!$B$1:$B$1095"),0),MATCH(J$5,INDIRECT("'"&amp;$B$2&amp;"'!5:5"),0)+2)),0)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IFERROR(INDIRECT("'"&amp;$B$2&amp;"'!"&amp;ADDRESS(MATCH($B16,INDIRECT("'"&amp;$B$2&amp;"'!$B$1:$B$1095"),0),MATCH(M$5,INDIRECT("'"&amp;$B$2&amp;"'!5:5"),0)+1)),0)</f>
        <v>0</v>
      </c>
      <c r="O16" s="21">
        <f ca="1">IFERROR(INDIRECT("'"&amp;$B$2&amp;"'!"&amp;ADDRESS(MATCH($B16,INDIRECT("'"&amp;$B$2&amp;"'!$B$1:$B$1095"),0),MATCH(M$5,INDIRECT("'"&amp;$B$2&amp;"'!5:5"),0)+2)),0)</f>
        <v>0</v>
      </c>
      <c r="P16" s="21">
        <f ca="1">IFERROR(INDIRECT("'"&amp;$B$2&amp;"'!"&amp;ADDRESS(MATCH($B16,INDIRECT("'"&amp;$B$2&amp;"'!$B$1:$B$1095"),0),MATCH(P$5,INDIRECT("'"&amp;$B$2&amp;"'!5:5"),0))),0)</f>
        <v>0</v>
      </c>
      <c r="Q16" s="21">
        <f ca="1">IFERROR(INDIRECT("'"&amp;$B$2&amp;"'!"&amp;ADDRESS(MATCH($B16,INDIRECT("'"&amp;$B$2&amp;"'!$B$1:$B$1095"),0),MATCH(P$5,INDIRECT("'"&amp;$B$2&amp;"'!5:5"),0)+1)),0)</f>
        <v>0</v>
      </c>
      <c r="R16" s="21">
        <f ca="1">IFERROR(INDIRECT("'"&amp;$B$2&amp;"'!"&amp;ADDRESS(MATCH($B16,INDIRECT("'"&amp;$B$2&amp;"'!$B$1:$B$1095"),0),MATCH(P$5,INDIRECT("'"&amp;$B$2&amp;"'!5:5"),0)+2)),0)</f>
        <v>0</v>
      </c>
      <c r="S16" s="21">
        <f ca="1">IFERROR(INDIRECT("'"&amp;$B$2&amp;"'!"&amp;ADDRESS(MATCH($B16,INDIRECT("'"&amp;$B$2&amp;"'!$B$1:$B$1095"),0),MATCH(S$5,INDIRECT("'"&amp;$B$2&amp;"'!5:5"),0))),0)</f>
        <v>0</v>
      </c>
      <c r="T16" s="21">
        <f ca="1">IFERROR(INDIRECT("'"&amp;$B$2&amp;"'!"&amp;ADDRESS(MATCH($B16,INDIRECT("'"&amp;$B$2&amp;"'!$B$1:$B$1095"),0),MATCH(S$5,INDIRECT("'"&amp;$B$2&amp;"'!5:5"),0)+1)),0)</f>
        <v>0</v>
      </c>
      <c r="U16" s="21">
        <f ca="1">IFERROR(INDIRECT("'"&amp;$B$2&amp;"'!"&amp;ADDRESS(MATCH($B16,INDIRECT("'"&amp;$B$2&amp;"'!$B$1:$B$1095"),0),MATCH(S$5,INDIRECT("'"&amp;$B$2&amp;"'!5:5"),0)+2)),0)</f>
        <v>0</v>
      </c>
      <c r="V16" s="21">
        <f ca="1">IFERROR(INDIRECT("'"&amp;$B$2&amp;"'!"&amp;ADDRESS(MATCH($B16,INDIRECT("'"&amp;$B$2&amp;"'!$B$1:$B$1095"),0),MATCH(T$5,INDIRECT("'"&amp;$B$2&amp;"'!5:5"),0)+2)),0)</f>
        <v>0</v>
      </c>
      <c r="W16" s="21">
        <f ca="1">IFERROR(INDIRECT("'"&amp;$B$2&amp;"'!"&amp;ADDRESS(MATCH($B16,INDIRECT("'"&amp;$B$2&amp;"'!$B$1:$B$1095"),0),MATCH(U$5,INDIRECT("'"&amp;$B$2&amp;"'!5:5"),0)+2)),0)</f>
        <v>0</v>
      </c>
      <c r="X16" s="21">
        <f ca="1">IFERROR(INDIRECT("'"&amp;$B$2&amp;"'!"&amp;ADDRESS(MATCH($B16,INDIRECT("'"&amp;$B$2&amp;"'!$B$1:$B$1095"),0),MATCH(V$5,INDIRECT("'"&amp;$B$2&amp;"'!5:5"),0)+2)),0)</f>
        <v>0</v>
      </c>
      <c r="Y16" s="22">
        <f t="shared" ca="1" si="0"/>
        <v>0</v>
      </c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</row>
    <row r="17" spans="1:238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IFERROR(INDIRECT("'"&amp;$B$2&amp;"'!"&amp;ADDRESS(MATCH($B17,INDIRECT("'"&amp;$B$2&amp;"'!$B$1:$B$1095"),0),MATCH(D$5,INDIRECT("'"&amp;$B$2&amp;"'!5:5"),0)+1)),0)</f>
        <v>0</v>
      </c>
      <c r="F17" s="21">
        <f ca="1">IFERROR(INDIRECT("'"&amp;$B$2&amp;"'!"&amp;ADDRESS(MATCH($B17,INDIRECT("'"&amp;$B$2&amp;"'!$B$1:$B$1095"),0),MATCH(D$5,INDIRECT("'"&amp;$B$2&amp;"'!5:5"),0)+2)),0)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IFERROR(INDIRECT("'"&amp;$B$2&amp;"'!"&amp;ADDRESS(MATCH($B17,INDIRECT("'"&amp;$B$2&amp;"'!$B$1:$B$1095"),0),MATCH(G$5,INDIRECT("'"&amp;$B$2&amp;"'!5:5"),0)+1)),0)</f>
        <v>0</v>
      </c>
      <c r="I17" s="21">
        <f ca="1">IFERROR(INDIRECT("'"&amp;$B$2&amp;"'!"&amp;ADDRESS(MATCH($B17,INDIRECT("'"&amp;$B$2&amp;"'!$B$1:$B$1095"),0),MATCH(G$5,INDIRECT("'"&amp;$B$2&amp;"'!5:5"),0)+2)),0)</f>
        <v>0</v>
      </c>
      <c r="J17" s="21">
        <f ca="1">IFERROR(INDIRECT("'"&amp;$B$2&amp;"'!"&amp;ADDRESS(MATCH($B17,INDIRECT("'"&amp;$B$2&amp;"'!$B$1:$B$1095"),0),MATCH(J$5,INDIRECT("'"&amp;$B$2&amp;"'!5:5"),0))),0)</f>
        <v>0</v>
      </c>
      <c r="K17" s="21">
        <f ca="1">IFERROR(INDIRECT("'"&amp;$B$2&amp;"'!"&amp;ADDRESS(MATCH($B17,INDIRECT("'"&amp;$B$2&amp;"'!$B$1:$B$1095"),0),MATCH(J$5,INDIRECT("'"&amp;$B$2&amp;"'!5:5"),0)+1)),0)</f>
        <v>0</v>
      </c>
      <c r="L17" s="21">
        <f ca="1">IFERROR(INDIRECT("'"&amp;$B$2&amp;"'!"&amp;ADDRESS(MATCH($B17,INDIRECT("'"&amp;$B$2&amp;"'!$B$1:$B$1095"),0),MATCH(J$5,INDIRECT("'"&amp;$B$2&amp;"'!5:5"),0)+2)),0)</f>
        <v>0</v>
      </c>
      <c r="M17" s="21">
        <f ca="1">IFERROR(INDIRECT("'"&amp;$B$2&amp;"'!"&amp;ADDRESS(MATCH($B17,INDIRECT("'"&amp;$B$2&amp;"'!$B$1:$B$1095"),0),MATCH(M$5,INDIRECT("'"&amp;$B$2&amp;"'!5:5"),0))),0)</f>
        <v>0</v>
      </c>
      <c r="N17" s="21">
        <f ca="1">IFERROR(INDIRECT("'"&amp;$B$2&amp;"'!"&amp;ADDRESS(MATCH($B17,INDIRECT("'"&amp;$B$2&amp;"'!$B$1:$B$1095"),0),MATCH(M$5,INDIRECT("'"&amp;$B$2&amp;"'!5:5"),0)+1)),0)</f>
        <v>0</v>
      </c>
      <c r="O17" s="21">
        <f ca="1">IFERROR(INDIRECT("'"&amp;$B$2&amp;"'!"&amp;ADDRESS(MATCH($B17,INDIRECT("'"&amp;$B$2&amp;"'!$B$1:$B$1095"),0),MATCH(M$5,INDIRECT("'"&amp;$B$2&amp;"'!5:5"),0)+2)),0)</f>
        <v>0</v>
      </c>
      <c r="P17" s="21">
        <f ca="1">IFERROR(INDIRECT("'"&amp;$B$2&amp;"'!"&amp;ADDRESS(MATCH($B17,INDIRECT("'"&amp;$B$2&amp;"'!$B$1:$B$1095"),0),MATCH(P$5,INDIRECT("'"&amp;$B$2&amp;"'!5:5"),0))),0)</f>
        <v>0</v>
      </c>
      <c r="Q17" s="21">
        <f ca="1">IFERROR(INDIRECT("'"&amp;$B$2&amp;"'!"&amp;ADDRESS(MATCH($B17,INDIRECT("'"&amp;$B$2&amp;"'!$B$1:$B$1095"),0),MATCH(P$5,INDIRECT("'"&amp;$B$2&amp;"'!5:5"),0)+1)),0)</f>
        <v>0</v>
      </c>
      <c r="R17" s="21">
        <f ca="1">IFERROR(INDIRECT("'"&amp;$B$2&amp;"'!"&amp;ADDRESS(MATCH($B17,INDIRECT("'"&amp;$B$2&amp;"'!$B$1:$B$1095"),0),MATCH(P$5,INDIRECT("'"&amp;$B$2&amp;"'!5:5"),0)+2)),0)</f>
        <v>0</v>
      </c>
      <c r="S17" s="21">
        <f ca="1">IFERROR(INDIRECT("'"&amp;$B$2&amp;"'!"&amp;ADDRESS(MATCH($B17,INDIRECT("'"&amp;$B$2&amp;"'!$B$1:$B$1095"),0),MATCH(S$5,INDIRECT("'"&amp;$B$2&amp;"'!5:5"),0))),0)</f>
        <v>0</v>
      </c>
      <c r="T17" s="21">
        <f ca="1">IFERROR(INDIRECT("'"&amp;$B$2&amp;"'!"&amp;ADDRESS(MATCH($B17,INDIRECT("'"&amp;$B$2&amp;"'!$B$1:$B$1095"),0),MATCH(S$5,INDIRECT("'"&amp;$B$2&amp;"'!5:5"),0)+1)),0)</f>
        <v>0</v>
      </c>
      <c r="U17" s="21">
        <f ca="1">IFERROR(INDIRECT("'"&amp;$B$2&amp;"'!"&amp;ADDRESS(MATCH($B17,INDIRECT("'"&amp;$B$2&amp;"'!$B$1:$B$1095"),0),MATCH(S$5,INDIRECT("'"&amp;$B$2&amp;"'!5:5"),0)+2)),0)</f>
        <v>0</v>
      </c>
      <c r="V17" s="21">
        <f ca="1">IFERROR(INDIRECT("'"&amp;$B$2&amp;"'!"&amp;ADDRESS(MATCH($B17,INDIRECT("'"&amp;$B$2&amp;"'!$B$1:$B$1095"),0),MATCH(T$5,INDIRECT("'"&amp;$B$2&amp;"'!5:5"),0)+2)),0)</f>
        <v>0</v>
      </c>
      <c r="W17" s="21">
        <f ca="1">IFERROR(INDIRECT("'"&amp;$B$2&amp;"'!"&amp;ADDRESS(MATCH($B17,INDIRECT("'"&amp;$B$2&amp;"'!$B$1:$B$1095"),0),MATCH(U$5,INDIRECT("'"&amp;$B$2&amp;"'!5:5"),0)+2)),0)</f>
        <v>0</v>
      </c>
      <c r="X17" s="21">
        <f ca="1">IFERROR(INDIRECT("'"&amp;$B$2&amp;"'!"&amp;ADDRESS(MATCH($B17,INDIRECT("'"&amp;$B$2&amp;"'!$B$1:$B$1095"),0),MATCH(V$5,INDIRECT("'"&amp;$B$2&amp;"'!5:5"),0)+2)),0)</f>
        <v>0</v>
      </c>
      <c r="Y17" s="22">
        <f t="shared" ca="1" si="0"/>
        <v>0</v>
      </c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</row>
    <row r="18" spans="1:238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IFERROR(INDIRECT("'"&amp;$B$2&amp;"'!"&amp;ADDRESS(MATCH($B18,INDIRECT("'"&amp;$B$2&amp;"'!$B$1:$B$1095"),0),MATCH(D$5,INDIRECT("'"&amp;$B$2&amp;"'!5:5"),0)+1)),0)</f>
        <v>0</v>
      </c>
      <c r="F18" s="21">
        <f ca="1">IFERROR(INDIRECT("'"&amp;$B$2&amp;"'!"&amp;ADDRESS(MATCH($B18,INDIRECT("'"&amp;$B$2&amp;"'!$B$1:$B$1095"),0),MATCH(D$5,INDIRECT("'"&amp;$B$2&amp;"'!5:5"),0)+2)),0)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IFERROR(INDIRECT("'"&amp;$B$2&amp;"'!"&amp;ADDRESS(MATCH($B18,INDIRECT("'"&amp;$B$2&amp;"'!$B$1:$B$1095"),0),MATCH(G$5,INDIRECT("'"&amp;$B$2&amp;"'!5:5"),0)+1)),0)</f>
        <v>0</v>
      </c>
      <c r="I18" s="21">
        <f ca="1">IFERROR(INDIRECT("'"&amp;$B$2&amp;"'!"&amp;ADDRESS(MATCH($B18,INDIRECT("'"&amp;$B$2&amp;"'!$B$1:$B$1095"),0),MATCH(G$5,INDIRECT("'"&amp;$B$2&amp;"'!5:5"),0)+2)),0)</f>
        <v>0</v>
      </c>
      <c r="J18" s="21">
        <f ca="1">IFERROR(INDIRECT("'"&amp;$B$2&amp;"'!"&amp;ADDRESS(MATCH($B18,INDIRECT("'"&amp;$B$2&amp;"'!$B$1:$B$1095"),0),MATCH(J$5,INDIRECT("'"&amp;$B$2&amp;"'!5:5"),0))),0)</f>
        <v>0</v>
      </c>
      <c r="K18" s="21">
        <f ca="1">IFERROR(INDIRECT("'"&amp;$B$2&amp;"'!"&amp;ADDRESS(MATCH($B18,INDIRECT("'"&amp;$B$2&amp;"'!$B$1:$B$1095"),0),MATCH(J$5,INDIRECT("'"&amp;$B$2&amp;"'!5:5"),0)+1)),0)</f>
        <v>0</v>
      </c>
      <c r="L18" s="21">
        <f ca="1">IFERROR(INDIRECT("'"&amp;$B$2&amp;"'!"&amp;ADDRESS(MATCH($B18,INDIRECT("'"&amp;$B$2&amp;"'!$B$1:$B$1095"),0),MATCH(J$5,INDIRECT("'"&amp;$B$2&amp;"'!5:5"),0)+2)),0)</f>
        <v>0</v>
      </c>
      <c r="M18" s="21">
        <f ca="1">IFERROR(INDIRECT("'"&amp;$B$2&amp;"'!"&amp;ADDRESS(MATCH($B18,INDIRECT("'"&amp;$B$2&amp;"'!$B$1:$B$1095"),0),MATCH(M$5,INDIRECT("'"&amp;$B$2&amp;"'!5:5"),0))),0)</f>
        <v>0</v>
      </c>
      <c r="N18" s="21">
        <f ca="1">IFERROR(INDIRECT("'"&amp;$B$2&amp;"'!"&amp;ADDRESS(MATCH($B18,INDIRECT("'"&amp;$B$2&amp;"'!$B$1:$B$1095"),0),MATCH(M$5,INDIRECT("'"&amp;$B$2&amp;"'!5:5"),0)+1)),0)</f>
        <v>0</v>
      </c>
      <c r="O18" s="21">
        <f ca="1">IFERROR(INDIRECT("'"&amp;$B$2&amp;"'!"&amp;ADDRESS(MATCH($B18,INDIRECT("'"&amp;$B$2&amp;"'!$B$1:$B$1095"),0),MATCH(M$5,INDIRECT("'"&amp;$B$2&amp;"'!5:5"),0)+2)),0)</f>
        <v>0</v>
      </c>
      <c r="P18" s="21">
        <f ca="1">IFERROR(INDIRECT("'"&amp;$B$2&amp;"'!"&amp;ADDRESS(MATCH($B18,INDIRECT("'"&amp;$B$2&amp;"'!$B$1:$B$1095"),0),MATCH(P$5,INDIRECT("'"&amp;$B$2&amp;"'!5:5"),0))),0)</f>
        <v>0</v>
      </c>
      <c r="Q18" s="21">
        <f ca="1">IFERROR(INDIRECT("'"&amp;$B$2&amp;"'!"&amp;ADDRESS(MATCH($B18,INDIRECT("'"&amp;$B$2&amp;"'!$B$1:$B$1095"),0),MATCH(P$5,INDIRECT("'"&amp;$B$2&amp;"'!5:5"),0)+1)),0)</f>
        <v>0</v>
      </c>
      <c r="R18" s="21">
        <f ca="1">IFERROR(INDIRECT("'"&amp;$B$2&amp;"'!"&amp;ADDRESS(MATCH($B18,INDIRECT("'"&amp;$B$2&amp;"'!$B$1:$B$1095"),0),MATCH(P$5,INDIRECT("'"&amp;$B$2&amp;"'!5:5"),0)+2)),0)</f>
        <v>0</v>
      </c>
      <c r="S18" s="21">
        <f ca="1">IFERROR(INDIRECT("'"&amp;$B$2&amp;"'!"&amp;ADDRESS(MATCH($B18,INDIRECT("'"&amp;$B$2&amp;"'!$B$1:$B$1095"),0),MATCH(S$5,INDIRECT("'"&amp;$B$2&amp;"'!5:5"),0))),0)</f>
        <v>0</v>
      </c>
      <c r="T18" s="21">
        <f ca="1">IFERROR(INDIRECT("'"&amp;$B$2&amp;"'!"&amp;ADDRESS(MATCH($B18,INDIRECT("'"&amp;$B$2&amp;"'!$B$1:$B$1095"),0),MATCH(S$5,INDIRECT("'"&amp;$B$2&amp;"'!5:5"),0)+1)),0)</f>
        <v>0</v>
      </c>
      <c r="U18" s="21">
        <f ca="1">IFERROR(INDIRECT("'"&amp;$B$2&amp;"'!"&amp;ADDRESS(MATCH($B18,INDIRECT("'"&amp;$B$2&amp;"'!$B$1:$B$1095"),0),MATCH(S$5,INDIRECT("'"&amp;$B$2&amp;"'!5:5"),0)+2)),0)</f>
        <v>0</v>
      </c>
      <c r="V18" s="21">
        <f ca="1">IFERROR(INDIRECT("'"&amp;$B$2&amp;"'!"&amp;ADDRESS(MATCH($B18,INDIRECT("'"&amp;$B$2&amp;"'!$B$1:$B$1095"),0),MATCH(T$5,INDIRECT("'"&amp;$B$2&amp;"'!5:5"),0)+2)),0)</f>
        <v>0</v>
      </c>
      <c r="W18" s="21">
        <f ca="1">IFERROR(INDIRECT("'"&amp;$B$2&amp;"'!"&amp;ADDRESS(MATCH($B18,INDIRECT("'"&amp;$B$2&amp;"'!$B$1:$B$1095"),0),MATCH(U$5,INDIRECT("'"&amp;$B$2&amp;"'!5:5"),0)+2)),0)</f>
        <v>0</v>
      </c>
      <c r="X18" s="21">
        <f ca="1">IFERROR(INDIRECT("'"&amp;$B$2&amp;"'!"&amp;ADDRESS(MATCH($B18,INDIRECT("'"&amp;$B$2&amp;"'!$B$1:$B$1095"),0),MATCH(V$5,INDIRECT("'"&amp;$B$2&amp;"'!5:5"),0)+2)),0)</f>
        <v>0</v>
      </c>
      <c r="Y18" s="22">
        <f t="shared" ca="1" si="0"/>
        <v>0</v>
      </c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</row>
    <row r="19" spans="1:238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IFERROR(INDIRECT("'"&amp;$B$2&amp;"'!"&amp;ADDRESS(MATCH($B19,INDIRECT("'"&amp;$B$2&amp;"'!$B$1:$B$1095"),0),MATCH(D$5,INDIRECT("'"&amp;$B$2&amp;"'!5:5"),0)+1)),0)</f>
        <v>0</v>
      </c>
      <c r="F19" s="21">
        <f ca="1">IFERROR(INDIRECT("'"&amp;$B$2&amp;"'!"&amp;ADDRESS(MATCH($B19,INDIRECT("'"&amp;$B$2&amp;"'!$B$1:$B$1095"),0),MATCH(D$5,INDIRECT("'"&amp;$B$2&amp;"'!5:5"),0)+2)),0)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IFERROR(INDIRECT("'"&amp;$B$2&amp;"'!"&amp;ADDRESS(MATCH($B19,INDIRECT("'"&amp;$B$2&amp;"'!$B$1:$B$1095"),0),MATCH(G$5,INDIRECT("'"&amp;$B$2&amp;"'!5:5"),0)+1)),0)</f>
        <v>0</v>
      </c>
      <c r="I19" s="21">
        <f ca="1">IFERROR(INDIRECT("'"&amp;$B$2&amp;"'!"&amp;ADDRESS(MATCH($B19,INDIRECT("'"&amp;$B$2&amp;"'!$B$1:$B$1095"),0),MATCH(G$5,INDIRECT("'"&amp;$B$2&amp;"'!5:5"),0)+2)),0)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IFERROR(INDIRECT("'"&amp;$B$2&amp;"'!"&amp;ADDRESS(MATCH($B19,INDIRECT("'"&amp;$B$2&amp;"'!$B$1:$B$1095"),0),MATCH(J$5,INDIRECT("'"&amp;$B$2&amp;"'!5:5"),0)+1)),0)</f>
        <v>0</v>
      </c>
      <c r="L19" s="21">
        <f ca="1">IFERROR(INDIRECT("'"&amp;$B$2&amp;"'!"&amp;ADDRESS(MATCH($B19,INDIRECT("'"&amp;$B$2&amp;"'!$B$1:$B$1095"),0),MATCH(J$5,INDIRECT("'"&amp;$B$2&amp;"'!5:5"),0)+2)),0)</f>
        <v>0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IFERROR(INDIRECT("'"&amp;$B$2&amp;"'!"&amp;ADDRESS(MATCH($B19,INDIRECT("'"&amp;$B$2&amp;"'!$B$1:$B$1095"),0),MATCH(M$5,INDIRECT("'"&amp;$B$2&amp;"'!5:5"),0)+1)),0)</f>
        <v>0</v>
      </c>
      <c r="O19" s="21">
        <f ca="1">IFERROR(INDIRECT("'"&amp;$B$2&amp;"'!"&amp;ADDRESS(MATCH($B19,INDIRECT("'"&amp;$B$2&amp;"'!$B$1:$B$1095"),0),MATCH(M$5,INDIRECT("'"&amp;$B$2&amp;"'!5:5"),0)+2)),0)</f>
        <v>0</v>
      </c>
      <c r="P19" s="21">
        <f ca="1">IFERROR(INDIRECT("'"&amp;$B$2&amp;"'!"&amp;ADDRESS(MATCH($B19,INDIRECT("'"&amp;$B$2&amp;"'!$B$1:$B$1095"),0),MATCH(P$5,INDIRECT("'"&amp;$B$2&amp;"'!5:5"),0))),0)</f>
        <v>0</v>
      </c>
      <c r="Q19" s="21">
        <f ca="1">IFERROR(INDIRECT("'"&amp;$B$2&amp;"'!"&amp;ADDRESS(MATCH($B19,INDIRECT("'"&amp;$B$2&amp;"'!$B$1:$B$1095"),0),MATCH(P$5,INDIRECT("'"&amp;$B$2&amp;"'!5:5"),0)+1)),0)</f>
        <v>0</v>
      </c>
      <c r="R19" s="21">
        <f ca="1">IFERROR(INDIRECT("'"&amp;$B$2&amp;"'!"&amp;ADDRESS(MATCH($B19,INDIRECT("'"&amp;$B$2&amp;"'!$B$1:$B$1095"),0),MATCH(P$5,INDIRECT("'"&amp;$B$2&amp;"'!5:5"),0)+2)),0)</f>
        <v>0</v>
      </c>
      <c r="S19" s="21">
        <f ca="1">IFERROR(INDIRECT("'"&amp;$B$2&amp;"'!"&amp;ADDRESS(MATCH($B19,INDIRECT("'"&amp;$B$2&amp;"'!$B$1:$B$1095"),0),MATCH(S$5,INDIRECT("'"&amp;$B$2&amp;"'!5:5"),0))),0)</f>
        <v>0</v>
      </c>
      <c r="T19" s="21">
        <f ca="1">IFERROR(INDIRECT("'"&amp;$B$2&amp;"'!"&amp;ADDRESS(MATCH($B19,INDIRECT("'"&amp;$B$2&amp;"'!$B$1:$B$1095"),0),MATCH(S$5,INDIRECT("'"&amp;$B$2&amp;"'!5:5"),0)+1)),0)</f>
        <v>0</v>
      </c>
      <c r="U19" s="21">
        <f ca="1">IFERROR(INDIRECT("'"&amp;$B$2&amp;"'!"&amp;ADDRESS(MATCH($B19,INDIRECT("'"&amp;$B$2&amp;"'!$B$1:$B$1095"),0),MATCH(S$5,INDIRECT("'"&amp;$B$2&amp;"'!5:5"),0)+2)),0)</f>
        <v>0</v>
      </c>
      <c r="V19" s="21">
        <f ca="1">IFERROR(INDIRECT("'"&amp;$B$2&amp;"'!"&amp;ADDRESS(MATCH($B19,INDIRECT("'"&amp;$B$2&amp;"'!$B$1:$B$1095"),0),MATCH(T$5,INDIRECT("'"&amp;$B$2&amp;"'!5:5"),0)+2)),0)</f>
        <v>0</v>
      </c>
      <c r="W19" s="21">
        <f ca="1">IFERROR(INDIRECT("'"&amp;$B$2&amp;"'!"&amp;ADDRESS(MATCH($B19,INDIRECT("'"&amp;$B$2&amp;"'!$B$1:$B$1095"),0),MATCH(U$5,INDIRECT("'"&amp;$B$2&amp;"'!5:5"),0)+2)),0)</f>
        <v>0</v>
      </c>
      <c r="X19" s="21">
        <f ca="1">IFERROR(INDIRECT("'"&amp;$B$2&amp;"'!"&amp;ADDRESS(MATCH($B19,INDIRECT("'"&amp;$B$2&amp;"'!$B$1:$B$1095"),0),MATCH(V$5,INDIRECT("'"&amp;$B$2&amp;"'!5:5"),0)+2)),0)</f>
        <v>0</v>
      </c>
      <c r="Y19" s="22">
        <f t="shared" ca="1" si="0"/>
        <v>0</v>
      </c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</row>
    <row r="20" spans="1:238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IFERROR(INDIRECT("'"&amp;$B$2&amp;"'!"&amp;ADDRESS(MATCH($B20,INDIRECT("'"&amp;$B$2&amp;"'!$B$1:$B$1095"),0),MATCH(D$5,INDIRECT("'"&amp;$B$2&amp;"'!5:5"),0)+1)),0)</f>
        <v>0</v>
      </c>
      <c r="F20" s="21">
        <f ca="1">IFERROR(INDIRECT("'"&amp;$B$2&amp;"'!"&amp;ADDRESS(MATCH($B20,INDIRECT("'"&amp;$B$2&amp;"'!$B$1:$B$1095"),0),MATCH(D$5,INDIRECT("'"&amp;$B$2&amp;"'!5:5"),0)+2)),0)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IFERROR(INDIRECT("'"&amp;$B$2&amp;"'!"&amp;ADDRESS(MATCH($B20,INDIRECT("'"&amp;$B$2&amp;"'!$B$1:$B$1095"),0),MATCH(G$5,INDIRECT("'"&amp;$B$2&amp;"'!5:5"),0)+1)),0)</f>
        <v>0</v>
      </c>
      <c r="I20" s="21">
        <f ca="1">IFERROR(INDIRECT("'"&amp;$B$2&amp;"'!"&amp;ADDRESS(MATCH($B20,INDIRECT("'"&amp;$B$2&amp;"'!$B$1:$B$1095"),0),MATCH(G$5,INDIRECT("'"&amp;$B$2&amp;"'!5:5"),0)+2)),0)</f>
        <v>0</v>
      </c>
      <c r="J20" s="21">
        <f ca="1">IFERROR(INDIRECT("'"&amp;$B$2&amp;"'!"&amp;ADDRESS(MATCH($B20,INDIRECT("'"&amp;$B$2&amp;"'!$B$1:$B$1095"),0),MATCH(J$5,INDIRECT("'"&amp;$B$2&amp;"'!5:5"),0))),0)</f>
        <v>0</v>
      </c>
      <c r="K20" s="21">
        <f ca="1">IFERROR(INDIRECT("'"&amp;$B$2&amp;"'!"&amp;ADDRESS(MATCH($B20,INDIRECT("'"&amp;$B$2&amp;"'!$B$1:$B$1095"),0),MATCH(J$5,INDIRECT("'"&amp;$B$2&amp;"'!5:5"),0)+1)),0)</f>
        <v>0</v>
      </c>
      <c r="L20" s="21">
        <f ca="1">IFERROR(INDIRECT("'"&amp;$B$2&amp;"'!"&amp;ADDRESS(MATCH($B20,INDIRECT("'"&amp;$B$2&amp;"'!$B$1:$B$1095"),0),MATCH(J$5,INDIRECT("'"&amp;$B$2&amp;"'!5:5"),0)+2)),0)</f>
        <v>0</v>
      </c>
      <c r="M20" s="21">
        <f ca="1">IFERROR(INDIRECT("'"&amp;$B$2&amp;"'!"&amp;ADDRESS(MATCH($B20,INDIRECT("'"&amp;$B$2&amp;"'!$B$1:$B$1095"),0),MATCH(M$5,INDIRECT("'"&amp;$B$2&amp;"'!5:5"),0))),0)</f>
        <v>0</v>
      </c>
      <c r="N20" s="21">
        <f ca="1">IFERROR(INDIRECT("'"&amp;$B$2&amp;"'!"&amp;ADDRESS(MATCH($B20,INDIRECT("'"&amp;$B$2&amp;"'!$B$1:$B$1095"),0),MATCH(M$5,INDIRECT("'"&amp;$B$2&amp;"'!5:5"),0)+1)),0)</f>
        <v>0</v>
      </c>
      <c r="O20" s="21">
        <f ca="1">IFERROR(INDIRECT("'"&amp;$B$2&amp;"'!"&amp;ADDRESS(MATCH($B20,INDIRECT("'"&amp;$B$2&amp;"'!$B$1:$B$1095"),0),MATCH(M$5,INDIRECT("'"&amp;$B$2&amp;"'!5:5"),0)+2)),0)</f>
        <v>0</v>
      </c>
      <c r="P20" s="21">
        <f ca="1">IFERROR(INDIRECT("'"&amp;$B$2&amp;"'!"&amp;ADDRESS(MATCH($B20,INDIRECT("'"&amp;$B$2&amp;"'!$B$1:$B$1095"),0),MATCH(P$5,INDIRECT("'"&amp;$B$2&amp;"'!5:5"),0))),0)</f>
        <v>0</v>
      </c>
      <c r="Q20" s="21">
        <f ca="1">IFERROR(INDIRECT("'"&amp;$B$2&amp;"'!"&amp;ADDRESS(MATCH($B20,INDIRECT("'"&amp;$B$2&amp;"'!$B$1:$B$1095"),0),MATCH(P$5,INDIRECT("'"&amp;$B$2&amp;"'!5:5"),0)+1)),0)</f>
        <v>0</v>
      </c>
      <c r="R20" s="21">
        <f ca="1">IFERROR(INDIRECT("'"&amp;$B$2&amp;"'!"&amp;ADDRESS(MATCH($B20,INDIRECT("'"&amp;$B$2&amp;"'!$B$1:$B$1095"),0),MATCH(P$5,INDIRECT("'"&amp;$B$2&amp;"'!5:5"),0)+2)),0)</f>
        <v>0</v>
      </c>
      <c r="S20" s="21">
        <f ca="1">IFERROR(INDIRECT("'"&amp;$B$2&amp;"'!"&amp;ADDRESS(MATCH($B20,INDIRECT("'"&amp;$B$2&amp;"'!$B$1:$B$1095"),0),MATCH(S$5,INDIRECT("'"&amp;$B$2&amp;"'!5:5"),0))),0)</f>
        <v>0</v>
      </c>
      <c r="T20" s="21">
        <f ca="1">IFERROR(INDIRECT("'"&amp;$B$2&amp;"'!"&amp;ADDRESS(MATCH($B20,INDIRECT("'"&amp;$B$2&amp;"'!$B$1:$B$1095"),0),MATCH(S$5,INDIRECT("'"&amp;$B$2&amp;"'!5:5"),0)+1)),0)</f>
        <v>0</v>
      </c>
      <c r="U20" s="21">
        <f ca="1">IFERROR(INDIRECT("'"&amp;$B$2&amp;"'!"&amp;ADDRESS(MATCH($B20,INDIRECT("'"&amp;$B$2&amp;"'!$B$1:$B$1095"),0),MATCH(S$5,INDIRECT("'"&amp;$B$2&amp;"'!5:5"),0)+2)),0)</f>
        <v>0</v>
      </c>
      <c r="V20" s="21">
        <f ca="1">IFERROR(INDIRECT("'"&amp;$B$2&amp;"'!"&amp;ADDRESS(MATCH($B20,INDIRECT("'"&amp;$B$2&amp;"'!$B$1:$B$1095"),0),MATCH(T$5,INDIRECT("'"&amp;$B$2&amp;"'!5:5"),0)+2)),0)</f>
        <v>0</v>
      </c>
      <c r="W20" s="21">
        <f ca="1">IFERROR(INDIRECT("'"&amp;$B$2&amp;"'!"&amp;ADDRESS(MATCH($B20,INDIRECT("'"&amp;$B$2&amp;"'!$B$1:$B$1095"),0),MATCH(U$5,INDIRECT("'"&amp;$B$2&amp;"'!5:5"),0)+2)),0)</f>
        <v>0</v>
      </c>
      <c r="X20" s="21">
        <f ca="1">IFERROR(INDIRECT("'"&amp;$B$2&amp;"'!"&amp;ADDRESS(MATCH($B20,INDIRECT("'"&amp;$B$2&amp;"'!$B$1:$B$1095"),0),MATCH(V$5,INDIRECT("'"&amp;$B$2&amp;"'!5:5"),0)+2)),0)</f>
        <v>0</v>
      </c>
      <c r="Y20" s="22">
        <f t="shared" ca="1" si="0"/>
        <v>0</v>
      </c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</row>
    <row r="21" spans="1:238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IFERROR(INDIRECT("'"&amp;$B$2&amp;"'!"&amp;ADDRESS(MATCH($B21,INDIRECT("'"&amp;$B$2&amp;"'!$B$1:$B$1095"),0),MATCH(D$5,INDIRECT("'"&amp;$B$2&amp;"'!5:5"),0)+1)),0)</f>
        <v>0</v>
      </c>
      <c r="F21" s="21">
        <f ca="1">IFERROR(INDIRECT("'"&amp;$B$2&amp;"'!"&amp;ADDRESS(MATCH($B21,INDIRECT("'"&amp;$B$2&amp;"'!$B$1:$B$1095"),0),MATCH(D$5,INDIRECT("'"&amp;$B$2&amp;"'!5:5"),0)+2)),0)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IFERROR(INDIRECT("'"&amp;$B$2&amp;"'!"&amp;ADDRESS(MATCH($B21,INDIRECT("'"&amp;$B$2&amp;"'!$B$1:$B$1095"),0),MATCH(G$5,INDIRECT("'"&amp;$B$2&amp;"'!5:5"),0)+1)),0)</f>
        <v>0</v>
      </c>
      <c r="I21" s="21">
        <f ca="1">IFERROR(INDIRECT("'"&amp;$B$2&amp;"'!"&amp;ADDRESS(MATCH($B21,INDIRECT("'"&amp;$B$2&amp;"'!$B$1:$B$1095"),0),MATCH(G$5,INDIRECT("'"&amp;$B$2&amp;"'!5:5"),0)+2)),0)</f>
        <v>0</v>
      </c>
      <c r="J21" s="21">
        <f ca="1">IFERROR(INDIRECT("'"&amp;$B$2&amp;"'!"&amp;ADDRESS(MATCH($B21,INDIRECT("'"&amp;$B$2&amp;"'!$B$1:$B$1095"),0),MATCH(J$5,INDIRECT("'"&amp;$B$2&amp;"'!5:5"),0))),0)</f>
        <v>0</v>
      </c>
      <c r="K21" s="21">
        <f ca="1">IFERROR(INDIRECT("'"&amp;$B$2&amp;"'!"&amp;ADDRESS(MATCH($B21,INDIRECT("'"&amp;$B$2&amp;"'!$B$1:$B$1095"),0),MATCH(J$5,INDIRECT("'"&amp;$B$2&amp;"'!5:5"),0)+1)),0)</f>
        <v>0</v>
      </c>
      <c r="L21" s="21">
        <f ca="1">IFERROR(INDIRECT("'"&amp;$B$2&amp;"'!"&amp;ADDRESS(MATCH($B21,INDIRECT("'"&amp;$B$2&amp;"'!$B$1:$B$1095"),0),MATCH(J$5,INDIRECT("'"&amp;$B$2&amp;"'!5:5"),0)+2)),0)</f>
        <v>0</v>
      </c>
      <c r="M21" s="21">
        <f ca="1">IFERROR(INDIRECT("'"&amp;$B$2&amp;"'!"&amp;ADDRESS(MATCH($B21,INDIRECT("'"&amp;$B$2&amp;"'!$B$1:$B$1095"),0),MATCH(M$5,INDIRECT("'"&amp;$B$2&amp;"'!5:5"),0))),0)</f>
        <v>0</v>
      </c>
      <c r="N21" s="21">
        <f ca="1">IFERROR(INDIRECT("'"&amp;$B$2&amp;"'!"&amp;ADDRESS(MATCH($B21,INDIRECT("'"&amp;$B$2&amp;"'!$B$1:$B$1095"),0),MATCH(M$5,INDIRECT("'"&amp;$B$2&amp;"'!5:5"),0)+1)),0)</f>
        <v>0</v>
      </c>
      <c r="O21" s="21">
        <f ca="1">IFERROR(INDIRECT("'"&amp;$B$2&amp;"'!"&amp;ADDRESS(MATCH($B21,INDIRECT("'"&amp;$B$2&amp;"'!$B$1:$B$1095"),0),MATCH(M$5,INDIRECT("'"&amp;$B$2&amp;"'!5:5"),0)+2)),0)</f>
        <v>0</v>
      </c>
      <c r="P21" s="21">
        <f ca="1">IFERROR(INDIRECT("'"&amp;$B$2&amp;"'!"&amp;ADDRESS(MATCH($B21,INDIRECT("'"&amp;$B$2&amp;"'!$B$1:$B$1095"),0),MATCH(P$5,INDIRECT("'"&amp;$B$2&amp;"'!5:5"),0))),0)</f>
        <v>0</v>
      </c>
      <c r="Q21" s="21">
        <f ca="1">IFERROR(INDIRECT("'"&amp;$B$2&amp;"'!"&amp;ADDRESS(MATCH($B21,INDIRECT("'"&amp;$B$2&amp;"'!$B$1:$B$1095"),0),MATCH(P$5,INDIRECT("'"&amp;$B$2&amp;"'!5:5"),0)+1)),0)</f>
        <v>0</v>
      </c>
      <c r="R21" s="21">
        <f ca="1">IFERROR(INDIRECT("'"&amp;$B$2&amp;"'!"&amp;ADDRESS(MATCH($B21,INDIRECT("'"&amp;$B$2&amp;"'!$B$1:$B$1095"),0),MATCH(P$5,INDIRECT("'"&amp;$B$2&amp;"'!5:5"),0)+2)),0)</f>
        <v>0</v>
      </c>
      <c r="S21" s="21">
        <f ca="1">IFERROR(INDIRECT("'"&amp;$B$2&amp;"'!"&amp;ADDRESS(MATCH($B21,INDIRECT("'"&amp;$B$2&amp;"'!$B$1:$B$1095"),0),MATCH(S$5,INDIRECT("'"&amp;$B$2&amp;"'!5:5"),0))),0)</f>
        <v>0</v>
      </c>
      <c r="T21" s="21">
        <f ca="1">IFERROR(INDIRECT("'"&amp;$B$2&amp;"'!"&amp;ADDRESS(MATCH($B21,INDIRECT("'"&amp;$B$2&amp;"'!$B$1:$B$1095"),0),MATCH(S$5,INDIRECT("'"&amp;$B$2&amp;"'!5:5"),0)+1)),0)</f>
        <v>0</v>
      </c>
      <c r="U21" s="21">
        <f ca="1">IFERROR(INDIRECT("'"&amp;$B$2&amp;"'!"&amp;ADDRESS(MATCH($B21,INDIRECT("'"&amp;$B$2&amp;"'!$B$1:$B$1095"),0),MATCH(S$5,INDIRECT("'"&amp;$B$2&amp;"'!5:5"),0)+2)),0)</f>
        <v>0</v>
      </c>
      <c r="V21" s="21">
        <f ca="1">IFERROR(INDIRECT("'"&amp;$B$2&amp;"'!"&amp;ADDRESS(MATCH($B21,INDIRECT("'"&amp;$B$2&amp;"'!$B$1:$B$1095"),0),MATCH(T$5,INDIRECT("'"&amp;$B$2&amp;"'!5:5"),0)+2)),0)</f>
        <v>0</v>
      </c>
      <c r="W21" s="21">
        <f ca="1">IFERROR(INDIRECT("'"&amp;$B$2&amp;"'!"&amp;ADDRESS(MATCH($B21,INDIRECT("'"&amp;$B$2&amp;"'!$B$1:$B$1095"),0),MATCH(U$5,INDIRECT("'"&amp;$B$2&amp;"'!5:5"),0)+2)),0)</f>
        <v>0</v>
      </c>
      <c r="X21" s="21">
        <f ca="1">IFERROR(INDIRECT("'"&amp;$B$2&amp;"'!"&amp;ADDRESS(MATCH($B21,INDIRECT("'"&amp;$B$2&amp;"'!$B$1:$B$1095"),0),MATCH(V$5,INDIRECT("'"&amp;$B$2&amp;"'!5:5"),0)+2)),0)</f>
        <v>0</v>
      </c>
      <c r="Y21" s="22">
        <f t="shared" ca="1" si="0"/>
        <v>0</v>
      </c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</row>
    <row r="22" spans="1:238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21">
        <f ca="1">IFERROR(INDIRECT("'"&amp;$B$2&amp;"'!"&amp;ADDRESS(MATCH($B22,INDIRECT("'"&amp;$B$2&amp;"'!$B$1:$B$1095"),0),MATCH(D$5,INDIRECT("'"&amp;$B$2&amp;"'!5:5"),0)+1)),0)</f>
        <v>0</v>
      </c>
      <c r="F22" s="21">
        <f ca="1">IFERROR(INDIRECT("'"&amp;$B$2&amp;"'!"&amp;ADDRESS(MATCH($B22,INDIRECT("'"&amp;$B$2&amp;"'!$B$1:$B$1095"),0),MATCH(D$5,INDIRECT("'"&amp;$B$2&amp;"'!5:5"),0)+2)),0)</f>
        <v>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IFERROR(INDIRECT("'"&amp;$B$2&amp;"'!"&amp;ADDRESS(MATCH($B22,INDIRECT("'"&amp;$B$2&amp;"'!$B$1:$B$1095"),0),MATCH(G$5,INDIRECT("'"&amp;$B$2&amp;"'!5:5"),0)+1)),0)</f>
        <v>0</v>
      </c>
      <c r="I22" s="21">
        <f ca="1">IFERROR(INDIRECT("'"&amp;$B$2&amp;"'!"&amp;ADDRESS(MATCH($B22,INDIRECT("'"&amp;$B$2&amp;"'!$B$1:$B$1095"),0),MATCH(G$5,INDIRECT("'"&amp;$B$2&amp;"'!5:5"),0)+2)),0)</f>
        <v>0</v>
      </c>
      <c r="J22" s="21">
        <f ca="1">IFERROR(INDIRECT("'"&amp;$B$2&amp;"'!"&amp;ADDRESS(MATCH($B22,INDIRECT("'"&amp;$B$2&amp;"'!$B$1:$B$1095"),0),MATCH(J$5,INDIRECT("'"&amp;$B$2&amp;"'!5:5"),0))),0)</f>
        <v>0</v>
      </c>
      <c r="K22" s="21">
        <f ca="1">IFERROR(INDIRECT("'"&amp;$B$2&amp;"'!"&amp;ADDRESS(MATCH($B22,INDIRECT("'"&amp;$B$2&amp;"'!$B$1:$B$1095"),0),MATCH(J$5,INDIRECT("'"&amp;$B$2&amp;"'!5:5"),0)+1)),0)</f>
        <v>0</v>
      </c>
      <c r="L22" s="21">
        <f ca="1">IFERROR(INDIRECT("'"&amp;$B$2&amp;"'!"&amp;ADDRESS(MATCH($B22,INDIRECT("'"&amp;$B$2&amp;"'!$B$1:$B$1095"),0),MATCH(J$5,INDIRECT("'"&amp;$B$2&amp;"'!5:5"),0)+2)),0)</f>
        <v>0</v>
      </c>
      <c r="M22" s="21">
        <f ca="1">IFERROR(INDIRECT("'"&amp;$B$2&amp;"'!"&amp;ADDRESS(MATCH($B22,INDIRECT("'"&amp;$B$2&amp;"'!$B$1:$B$1095"),0),MATCH(M$5,INDIRECT("'"&amp;$B$2&amp;"'!5:5"),0))),0)</f>
        <v>0</v>
      </c>
      <c r="N22" s="21">
        <f ca="1">IFERROR(INDIRECT("'"&amp;$B$2&amp;"'!"&amp;ADDRESS(MATCH($B22,INDIRECT("'"&amp;$B$2&amp;"'!$B$1:$B$1095"),0),MATCH(M$5,INDIRECT("'"&amp;$B$2&amp;"'!5:5"),0)+1)),0)</f>
        <v>0</v>
      </c>
      <c r="O22" s="21">
        <f ca="1">IFERROR(INDIRECT("'"&amp;$B$2&amp;"'!"&amp;ADDRESS(MATCH($B22,INDIRECT("'"&amp;$B$2&amp;"'!$B$1:$B$1095"),0),MATCH(M$5,INDIRECT("'"&amp;$B$2&amp;"'!5:5"),0)+2)),0)</f>
        <v>0</v>
      </c>
      <c r="P22" s="21">
        <f ca="1">IFERROR(INDIRECT("'"&amp;$B$2&amp;"'!"&amp;ADDRESS(MATCH($B22,INDIRECT("'"&amp;$B$2&amp;"'!$B$1:$B$1095"),0),MATCH(P$5,INDIRECT("'"&amp;$B$2&amp;"'!5:5"),0))),0)</f>
        <v>0</v>
      </c>
      <c r="Q22" s="21">
        <f ca="1">IFERROR(INDIRECT("'"&amp;$B$2&amp;"'!"&amp;ADDRESS(MATCH($B22,INDIRECT("'"&amp;$B$2&amp;"'!$B$1:$B$1095"),0),MATCH(P$5,INDIRECT("'"&amp;$B$2&amp;"'!5:5"),0)+1)),0)</f>
        <v>0</v>
      </c>
      <c r="R22" s="21">
        <f ca="1">IFERROR(INDIRECT("'"&amp;$B$2&amp;"'!"&amp;ADDRESS(MATCH($B22,INDIRECT("'"&amp;$B$2&amp;"'!$B$1:$B$1095"),0),MATCH(P$5,INDIRECT("'"&amp;$B$2&amp;"'!5:5"),0)+2)),0)</f>
        <v>0</v>
      </c>
      <c r="S22" s="21">
        <f ca="1">IFERROR(INDIRECT("'"&amp;$B$2&amp;"'!"&amp;ADDRESS(MATCH($B22,INDIRECT("'"&amp;$B$2&amp;"'!$B$1:$B$1095"),0),MATCH(S$5,INDIRECT("'"&amp;$B$2&amp;"'!5:5"),0))),0)</f>
        <v>0</v>
      </c>
      <c r="T22" s="21">
        <f ca="1">IFERROR(INDIRECT("'"&amp;$B$2&amp;"'!"&amp;ADDRESS(MATCH($B22,INDIRECT("'"&amp;$B$2&amp;"'!$B$1:$B$1095"),0),MATCH(S$5,INDIRECT("'"&amp;$B$2&amp;"'!5:5"),0)+1)),0)</f>
        <v>0</v>
      </c>
      <c r="U22" s="21">
        <f ca="1">IFERROR(INDIRECT("'"&amp;$B$2&amp;"'!"&amp;ADDRESS(MATCH($B22,INDIRECT("'"&amp;$B$2&amp;"'!$B$1:$B$1095"),0),MATCH(S$5,INDIRECT("'"&amp;$B$2&amp;"'!5:5"),0)+2)),0)</f>
        <v>0</v>
      </c>
      <c r="V22" s="21">
        <f ca="1">IFERROR(INDIRECT("'"&amp;$B$2&amp;"'!"&amp;ADDRESS(MATCH($B22,INDIRECT("'"&amp;$B$2&amp;"'!$B$1:$B$1095"),0),MATCH(T$5,INDIRECT("'"&amp;$B$2&amp;"'!5:5"),0)+2)),0)</f>
        <v>0</v>
      </c>
      <c r="W22" s="21">
        <f ca="1">IFERROR(INDIRECT("'"&amp;$B$2&amp;"'!"&amp;ADDRESS(MATCH($B22,INDIRECT("'"&amp;$B$2&amp;"'!$B$1:$B$1095"),0),MATCH(U$5,INDIRECT("'"&amp;$B$2&amp;"'!5:5"),0)+2)),0)</f>
        <v>0</v>
      </c>
      <c r="X22" s="21">
        <f ca="1">IFERROR(INDIRECT("'"&amp;$B$2&amp;"'!"&amp;ADDRESS(MATCH($B22,INDIRECT("'"&amp;$B$2&amp;"'!$B$1:$B$1095"),0),MATCH(V$5,INDIRECT("'"&amp;$B$2&amp;"'!5:5"),0)+2)),0)</f>
        <v>0</v>
      </c>
      <c r="Y22" s="22">
        <f t="shared" ca="1" si="0"/>
        <v>0</v>
      </c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</row>
    <row r="23" spans="1:238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IFERROR(INDIRECT("'"&amp;$B$2&amp;"'!"&amp;ADDRESS(MATCH($B23,INDIRECT("'"&amp;$B$2&amp;"'!$B$1:$B$1095"),0),MATCH(D$5,INDIRECT("'"&amp;$B$2&amp;"'!5:5"),0)+1)),0)</f>
        <v>0</v>
      </c>
      <c r="F23" s="21">
        <f ca="1">IFERROR(INDIRECT("'"&amp;$B$2&amp;"'!"&amp;ADDRESS(MATCH($B23,INDIRECT("'"&amp;$B$2&amp;"'!$B$1:$B$1095"),0),MATCH(D$5,INDIRECT("'"&amp;$B$2&amp;"'!5:5"),0)+2)),0)</f>
        <v>0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IFERROR(INDIRECT("'"&amp;$B$2&amp;"'!"&amp;ADDRESS(MATCH($B23,INDIRECT("'"&amp;$B$2&amp;"'!$B$1:$B$1095"),0),MATCH(G$5,INDIRECT("'"&amp;$B$2&amp;"'!5:5"),0)+1)),0)</f>
        <v>0</v>
      </c>
      <c r="I23" s="21">
        <f ca="1">IFERROR(INDIRECT("'"&amp;$B$2&amp;"'!"&amp;ADDRESS(MATCH($B23,INDIRECT("'"&amp;$B$2&amp;"'!$B$1:$B$1095"),0),MATCH(G$5,INDIRECT("'"&amp;$B$2&amp;"'!5:5"),0)+2)),0)</f>
        <v>0</v>
      </c>
      <c r="J23" s="21">
        <f ca="1">IFERROR(INDIRECT("'"&amp;$B$2&amp;"'!"&amp;ADDRESS(MATCH($B23,INDIRECT("'"&amp;$B$2&amp;"'!$B$1:$B$1095"),0),MATCH(J$5,INDIRECT("'"&amp;$B$2&amp;"'!5:5"),0))),0)</f>
        <v>0</v>
      </c>
      <c r="K23" s="21">
        <f ca="1">IFERROR(INDIRECT("'"&amp;$B$2&amp;"'!"&amp;ADDRESS(MATCH($B23,INDIRECT("'"&amp;$B$2&amp;"'!$B$1:$B$1095"),0),MATCH(J$5,INDIRECT("'"&amp;$B$2&amp;"'!5:5"),0)+1)),0)</f>
        <v>0</v>
      </c>
      <c r="L23" s="21">
        <f ca="1">IFERROR(INDIRECT("'"&amp;$B$2&amp;"'!"&amp;ADDRESS(MATCH($B23,INDIRECT("'"&amp;$B$2&amp;"'!$B$1:$B$1095"),0),MATCH(J$5,INDIRECT("'"&amp;$B$2&amp;"'!5:5"),0)+2)),0)</f>
        <v>0</v>
      </c>
      <c r="M23" s="21">
        <f ca="1">IFERROR(INDIRECT("'"&amp;$B$2&amp;"'!"&amp;ADDRESS(MATCH($B23,INDIRECT("'"&amp;$B$2&amp;"'!$B$1:$B$1095"),0),MATCH(M$5,INDIRECT("'"&amp;$B$2&amp;"'!5:5"),0))),0)</f>
        <v>0</v>
      </c>
      <c r="N23" s="21">
        <f ca="1">IFERROR(INDIRECT("'"&amp;$B$2&amp;"'!"&amp;ADDRESS(MATCH($B23,INDIRECT("'"&amp;$B$2&amp;"'!$B$1:$B$1095"),0),MATCH(M$5,INDIRECT("'"&amp;$B$2&amp;"'!5:5"),0)+1)),0)</f>
        <v>0</v>
      </c>
      <c r="O23" s="21">
        <f ca="1">IFERROR(INDIRECT("'"&amp;$B$2&amp;"'!"&amp;ADDRESS(MATCH($B23,INDIRECT("'"&amp;$B$2&amp;"'!$B$1:$B$1095"),0),MATCH(M$5,INDIRECT("'"&amp;$B$2&amp;"'!5:5"),0)+2)),0)</f>
        <v>0</v>
      </c>
      <c r="P23" s="21">
        <f ca="1">IFERROR(INDIRECT("'"&amp;$B$2&amp;"'!"&amp;ADDRESS(MATCH($B23,INDIRECT("'"&amp;$B$2&amp;"'!$B$1:$B$1095"),0),MATCH(P$5,INDIRECT("'"&amp;$B$2&amp;"'!5:5"),0))),0)</f>
        <v>0</v>
      </c>
      <c r="Q23" s="21">
        <f ca="1">IFERROR(INDIRECT("'"&amp;$B$2&amp;"'!"&amp;ADDRESS(MATCH($B23,INDIRECT("'"&amp;$B$2&amp;"'!$B$1:$B$1095"),0),MATCH(P$5,INDIRECT("'"&amp;$B$2&amp;"'!5:5"),0)+1)),0)</f>
        <v>0</v>
      </c>
      <c r="R23" s="21">
        <f ca="1">IFERROR(INDIRECT("'"&amp;$B$2&amp;"'!"&amp;ADDRESS(MATCH($B23,INDIRECT("'"&amp;$B$2&amp;"'!$B$1:$B$1095"),0),MATCH(P$5,INDIRECT("'"&amp;$B$2&amp;"'!5:5"),0)+2)),0)</f>
        <v>0</v>
      </c>
      <c r="S23" s="21">
        <f ca="1">IFERROR(INDIRECT("'"&amp;$B$2&amp;"'!"&amp;ADDRESS(MATCH($B23,INDIRECT("'"&amp;$B$2&amp;"'!$B$1:$B$1095"),0),MATCH(S$5,INDIRECT("'"&amp;$B$2&amp;"'!5:5"),0))),0)</f>
        <v>0</v>
      </c>
      <c r="T23" s="21">
        <f ca="1">IFERROR(INDIRECT("'"&amp;$B$2&amp;"'!"&amp;ADDRESS(MATCH($B23,INDIRECT("'"&amp;$B$2&amp;"'!$B$1:$B$1095"),0),MATCH(S$5,INDIRECT("'"&amp;$B$2&amp;"'!5:5"),0)+1)),0)</f>
        <v>0</v>
      </c>
      <c r="U23" s="21">
        <f ca="1">IFERROR(INDIRECT("'"&amp;$B$2&amp;"'!"&amp;ADDRESS(MATCH($B23,INDIRECT("'"&amp;$B$2&amp;"'!$B$1:$B$1095"),0),MATCH(S$5,INDIRECT("'"&amp;$B$2&amp;"'!5:5"),0)+2)),0)</f>
        <v>0</v>
      </c>
      <c r="V23" s="21">
        <f ca="1">IFERROR(INDIRECT("'"&amp;$B$2&amp;"'!"&amp;ADDRESS(MATCH($B23,INDIRECT("'"&amp;$B$2&amp;"'!$B$1:$B$1095"),0),MATCH(T$5,INDIRECT("'"&amp;$B$2&amp;"'!5:5"),0)+2)),0)</f>
        <v>0</v>
      </c>
      <c r="W23" s="21">
        <f ca="1">IFERROR(INDIRECT("'"&amp;$B$2&amp;"'!"&amp;ADDRESS(MATCH($B23,INDIRECT("'"&amp;$B$2&amp;"'!$B$1:$B$1095"),0),MATCH(U$5,INDIRECT("'"&amp;$B$2&amp;"'!5:5"),0)+2)),0)</f>
        <v>0</v>
      </c>
      <c r="X23" s="21">
        <f ca="1">IFERROR(INDIRECT("'"&amp;$B$2&amp;"'!"&amp;ADDRESS(MATCH($B23,INDIRECT("'"&amp;$B$2&amp;"'!$B$1:$B$1095"),0),MATCH(V$5,INDIRECT("'"&amp;$B$2&amp;"'!5:5"),0)+2)),0)</f>
        <v>0</v>
      </c>
      <c r="Y23" s="22">
        <f t="shared" ca="1" si="0"/>
        <v>0</v>
      </c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</row>
    <row r="24" spans="1:238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IFERROR(INDIRECT("'"&amp;$B$2&amp;"'!"&amp;ADDRESS(MATCH($B24,INDIRECT("'"&amp;$B$2&amp;"'!$B$1:$B$1095"),0),MATCH(D$5,INDIRECT("'"&amp;$B$2&amp;"'!5:5"),0)+1)),0)</f>
        <v>0</v>
      </c>
      <c r="F24" s="21">
        <f ca="1">IFERROR(INDIRECT("'"&amp;$B$2&amp;"'!"&amp;ADDRESS(MATCH($B24,INDIRECT("'"&amp;$B$2&amp;"'!$B$1:$B$1095"),0),MATCH(D$5,INDIRECT("'"&amp;$B$2&amp;"'!5:5"),0)+2)),0)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IFERROR(INDIRECT("'"&amp;$B$2&amp;"'!"&amp;ADDRESS(MATCH($B24,INDIRECT("'"&amp;$B$2&amp;"'!$B$1:$B$1095"),0),MATCH(G$5,INDIRECT("'"&amp;$B$2&amp;"'!5:5"),0)+1)),0)</f>
        <v>0</v>
      </c>
      <c r="I24" s="21">
        <f ca="1">IFERROR(INDIRECT("'"&amp;$B$2&amp;"'!"&amp;ADDRESS(MATCH($B24,INDIRECT("'"&amp;$B$2&amp;"'!$B$1:$B$1095"),0),MATCH(G$5,INDIRECT("'"&amp;$B$2&amp;"'!5:5"),0)+2)),0)</f>
        <v>0</v>
      </c>
      <c r="J24" s="21">
        <f ca="1">IFERROR(INDIRECT("'"&amp;$B$2&amp;"'!"&amp;ADDRESS(MATCH($B24,INDIRECT("'"&amp;$B$2&amp;"'!$B$1:$B$1095"),0),MATCH(J$5,INDIRECT("'"&amp;$B$2&amp;"'!5:5"),0))),0)</f>
        <v>0</v>
      </c>
      <c r="K24" s="21">
        <f ca="1">IFERROR(INDIRECT("'"&amp;$B$2&amp;"'!"&amp;ADDRESS(MATCH($B24,INDIRECT("'"&amp;$B$2&amp;"'!$B$1:$B$1095"),0),MATCH(J$5,INDIRECT("'"&amp;$B$2&amp;"'!5:5"),0)+1)),0)</f>
        <v>0</v>
      </c>
      <c r="L24" s="21">
        <f ca="1">IFERROR(INDIRECT("'"&amp;$B$2&amp;"'!"&amp;ADDRESS(MATCH($B24,INDIRECT("'"&amp;$B$2&amp;"'!$B$1:$B$1095"),0),MATCH(J$5,INDIRECT("'"&amp;$B$2&amp;"'!5:5"),0)+2)),0)</f>
        <v>0</v>
      </c>
      <c r="M24" s="21">
        <f ca="1">IFERROR(INDIRECT("'"&amp;$B$2&amp;"'!"&amp;ADDRESS(MATCH($B24,INDIRECT("'"&amp;$B$2&amp;"'!$B$1:$B$1095"),0),MATCH(M$5,INDIRECT("'"&amp;$B$2&amp;"'!5:5"),0))),0)</f>
        <v>0</v>
      </c>
      <c r="N24" s="21">
        <f ca="1">IFERROR(INDIRECT("'"&amp;$B$2&amp;"'!"&amp;ADDRESS(MATCH($B24,INDIRECT("'"&amp;$B$2&amp;"'!$B$1:$B$1095"),0),MATCH(M$5,INDIRECT("'"&amp;$B$2&amp;"'!5:5"),0)+1)),0)</f>
        <v>0</v>
      </c>
      <c r="O24" s="21">
        <f ca="1">IFERROR(INDIRECT("'"&amp;$B$2&amp;"'!"&amp;ADDRESS(MATCH($B24,INDIRECT("'"&amp;$B$2&amp;"'!$B$1:$B$1095"),0),MATCH(M$5,INDIRECT("'"&amp;$B$2&amp;"'!5:5"),0)+2)),0)</f>
        <v>0</v>
      </c>
      <c r="P24" s="21">
        <f ca="1">IFERROR(INDIRECT("'"&amp;$B$2&amp;"'!"&amp;ADDRESS(MATCH($B24,INDIRECT("'"&amp;$B$2&amp;"'!$B$1:$B$1095"),0),MATCH(P$5,INDIRECT("'"&amp;$B$2&amp;"'!5:5"),0))),0)</f>
        <v>0</v>
      </c>
      <c r="Q24" s="21">
        <f ca="1">IFERROR(INDIRECT("'"&amp;$B$2&amp;"'!"&amp;ADDRESS(MATCH($B24,INDIRECT("'"&amp;$B$2&amp;"'!$B$1:$B$1095"),0),MATCH(P$5,INDIRECT("'"&amp;$B$2&amp;"'!5:5"),0)+1)),0)</f>
        <v>0</v>
      </c>
      <c r="R24" s="21">
        <f ca="1">IFERROR(INDIRECT("'"&amp;$B$2&amp;"'!"&amp;ADDRESS(MATCH($B24,INDIRECT("'"&amp;$B$2&amp;"'!$B$1:$B$1095"),0),MATCH(P$5,INDIRECT("'"&amp;$B$2&amp;"'!5:5"),0)+2)),0)</f>
        <v>0</v>
      </c>
      <c r="S24" s="21">
        <f ca="1">IFERROR(INDIRECT("'"&amp;$B$2&amp;"'!"&amp;ADDRESS(MATCH($B24,INDIRECT("'"&amp;$B$2&amp;"'!$B$1:$B$1095"),0),MATCH(S$5,INDIRECT("'"&amp;$B$2&amp;"'!5:5"),0))),0)</f>
        <v>0</v>
      </c>
      <c r="T24" s="21">
        <f ca="1">IFERROR(INDIRECT("'"&amp;$B$2&amp;"'!"&amp;ADDRESS(MATCH($B24,INDIRECT("'"&amp;$B$2&amp;"'!$B$1:$B$1095"),0),MATCH(S$5,INDIRECT("'"&amp;$B$2&amp;"'!5:5"),0)+1)),0)</f>
        <v>0</v>
      </c>
      <c r="U24" s="21">
        <f ca="1">IFERROR(INDIRECT("'"&amp;$B$2&amp;"'!"&amp;ADDRESS(MATCH($B24,INDIRECT("'"&amp;$B$2&amp;"'!$B$1:$B$1095"),0),MATCH(S$5,INDIRECT("'"&amp;$B$2&amp;"'!5:5"),0)+2)),0)</f>
        <v>0</v>
      </c>
      <c r="V24" s="21">
        <f ca="1">IFERROR(INDIRECT("'"&amp;$B$2&amp;"'!"&amp;ADDRESS(MATCH($B24,INDIRECT("'"&amp;$B$2&amp;"'!$B$1:$B$1095"),0),MATCH(T$5,INDIRECT("'"&amp;$B$2&amp;"'!5:5"),0)+2)),0)</f>
        <v>0</v>
      </c>
      <c r="W24" s="21">
        <f ca="1">IFERROR(INDIRECT("'"&amp;$B$2&amp;"'!"&amp;ADDRESS(MATCH($B24,INDIRECT("'"&amp;$B$2&amp;"'!$B$1:$B$1095"),0),MATCH(U$5,INDIRECT("'"&amp;$B$2&amp;"'!5:5"),0)+2)),0)</f>
        <v>0</v>
      </c>
      <c r="X24" s="21">
        <f ca="1">IFERROR(INDIRECT("'"&amp;$B$2&amp;"'!"&amp;ADDRESS(MATCH($B24,INDIRECT("'"&amp;$B$2&amp;"'!$B$1:$B$1095"),0),MATCH(V$5,INDIRECT("'"&amp;$B$2&amp;"'!5:5"),0)+2)),0)</f>
        <v>0</v>
      </c>
      <c r="Y24" s="22">
        <f t="shared" ca="1" si="0"/>
        <v>0</v>
      </c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</row>
    <row r="25" spans="1:238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IFERROR(INDIRECT("'"&amp;$B$2&amp;"'!"&amp;ADDRESS(MATCH($B25,INDIRECT("'"&amp;$B$2&amp;"'!$B$1:$B$1095"),0),MATCH(D$5,INDIRECT("'"&amp;$B$2&amp;"'!5:5"),0)+1)),0)</f>
        <v>0</v>
      </c>
      <c r="F25" s="21">
        <f ca="1">IFERROR(INDIRECT("'"&amp;$B$2&amp;"'!"&amp;ADDRESS(MATCH($B25,INDIRECT("'"&amp;$B$2&amp;"'!$B$1:$B$1095"),0),MATCH(D$5,INDIRECT("'"&amp;$B$2&amp;"'!5:5"),0)+2)),0)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IFERROR(INDIRECT("'"&amp;$B$2&amp;"'!"&amp;ADDRESS(MATCH($B25,INDIRECT("'"&amp;$B$2&amp;"'!$B$1:$B$1095"),0),MATCH(G$5,INDIRECT("'"&amp;$B$2&amp;"'!5:5"),0)+1)),0)</f>
        <v>0</v>
      </c>
      <c r="I25" s="21">
        <f ca="1">IFERROR(INDIRECT("'"&amp;$B$2&amp;"'!"&amp;ADDRESS(MATCH($B25,INDIRECT("'"&amp;$B$2&amp;"'!$B$1:$B$1095"),0),MATCH(G$5,INDIRECT("'"&amp;$B$2&amp;"'!5:5"),0)+2)),0)</f>
        <v>0</v>
      </c>
      <c r="J25" s="21">
        <f ca="1">IFERROR(INDIRECT("'"&amp;$B$2&amp;"'!"&amp;ADDRESS(MATCH($B25,INDIRECT("'"&amp;$B$2&amp;"'!$B$1:$B$1095"),0),MATCH(J$5,INDIRECT("'"&amp;$B$2&amp;"'!5:5"),0))),0)</f>
        <v>0</v>
      </c>
      <c r="K25" s="21">
        <f ca="1">IFERROR(INDIRECT("'"&amp;$B$2&amp;"'!"&amp;ADDRESS(MATCH($B25,INDIRECT("'"&amp;$B$2&amp;"'!$B$1:$B$1095"),0),MATCH(J$5,INDIRECT("'"&amp;$B$2&amp;"'!5:5"),0)+1)),0)</f>
        <v>0</v>
      </c>
      <c r="L25" s="21">
        <f ca="1">IFERROR(INDIRECT("'"&amp;$B$2&amp;"'!"&amp;ADDRESS(MATCH($B25,INDIRECT("'"&amp;$B$2&amp;"'!$B$1:$B$1095"),0),MATCH(J$5,INDIRECT("'"&amp;$B$2&amp;"'!5:5"),0)+2)),0)</f>
        <v>0</v>
      </c>
      <c r="M25" s="21">
        <f ca="1">IFERROR(INDIRECT("'"&amp;$B$2&amp;"'!"&amp;ADDRESS(MATCH($B25,INDIRECT("'"&amp;$B$2&amp;"'!$B$1:$B$1095"),0),MATCH(M$5,INDIRECT("'"&amp;$B$2&amp;"'!5:5"),0))),0)</f>
        <v>0</v>
      </c>
      <c r="N25" s="21">
        <f ca="1">IFERROR(INDIRECT("'"&amp;$B$2&amp;"'!"&amp;ADDRESS(MATCH($B25,INDIRECT("'"&amp;$B$2&amp;"'!$B$1:$B$1095"),0),MATCH(M$5,INDIRECT("'"&amp;$B$2&amp;"'!5:5"),0)+1)),0)</f>
        <v>0</v>
      </c>
      <c r="O25" s="21">
        <f ca="1">IFERROR(INDIRECT("'"&amp;$B$2&amp;"'!"&amp;ADDRESS(MATCH($B25,INDIRECT("'"&amp;$B$2&amp;"'!$B$1:$B$1095"),0),MATCH(M$5,INDIRECT("'"&amp;$B$2&amp;"'!5:5"),0)+2)),0)</f>
        <v>0</v>
      </c>
      <c r="P25" s="21">
        <f ca="1">IFERROR(INDIRECT("'"&amp;$B$2&amp;"'!"&amp;ADDRESS(MATCH($B25,INDIRECT("'"&amp;$B$2&amp;"'!$B$1:$B$1095"),0),MATCH(P$5,INDIRECT("'"&amp;$B$2&amp;"'!5:5"),0))),0)</f>
        <v>0</v>
      </c>
      <c r="Q25" s="21">
        <f ca="1">IFERROR(INDIRECT("'"&amp;$B$2&amp;"'!"&amp;ADDRESS(MATCH($B25,INDIRECT("'"&amp;$B$2&amp;"'!$B$1:$B$1095"),0),MATCH(P$5,INDIRECT("'"&amp;$B$2&amp;"'!5:5"),0)+1)),0)</f>
        <v>0</v>
      </c>
      <c r="R25" s="21">
        <f ca="1">IFERROR(INDIRECT("'"&amp;$B$2&amp;"'!"&amp;ADDRESS(MATCH($B25,INDIRECT("'"&amp;$B$2&amp;"'!$B$1:$B$1095"),0),MATCH(P$5,INDIRECT("'"&amp;$B$2&amp;"'!5:5"),0)+2)),0)</f>
        <v>0</v>
      </c>
      <c r="S25" s="21">
        <f ca="1">IFERROR(INDIRECT("'"&amp;$B$2&amp;"'!"&amp;ADDRESS(MATCH($B25,INDIRECT("'"&amp;$B$2&amp;"'!$B$1:$B$1095"),0),MATCH(S$5,INDIRECT("'"&amp;$B$2&amp;"'!5:5"),0))),0)</f>
        <v>0</v>
      </c>
      <c r="T25" s="21">
        <f ca="1">IFERROR(INDIRECT("'"&amp;$B$2&amp;"'!"&amp;ADDRESS(MATCH($B25,INDIRECT("'"&amp;$B$2&amp;"'!$B$1:$B$1095"),0),MATCH(S$5,INDIRECT("'"&amp;$B$2&amp;"'!5:5"),0)+1)),0)</f>
        <v>0</v>
      </c>
      <c r="U25" s="21">
        <f ca="1">IFERROR(INDIRECT("'"&amp;$B$2&amp;"'!"&amp;ADDRESS(MATCH($B25,INDIRECT("'"&amp;$B$2&amp;"'!$B$1:$B$1095"),0),MATCH(S$5,INDIRECT("'"&amp;$B$2&amp;"'!5:5"),0)+2)),0)</f>
        <v>0</v>
      </c>
      <c r="V25" s="21">
        <f ca="1">IFERROR(INDIRECT("'"&amp;$B$2&amp;"'!"&amp;ADDRESS(MATCH($B25,INDIRECT("'"&amp;$B$2&amp;"'!$B$1:$B$1095"),0),MATCH(T$5,INDIRECT("'"&amp;$B$2&amp;"'!5:5"),0)+2)),0)</f>
        <v>0</v>
      </c>
      <c r="W25" s="21">
        <f ca="1">IFERROR(INDIRECT("'"&amp;$B$2&amp;"'!"&amp;ADDRESS(MATCH($B25,INDIRECT("'"&amp;$B$2&amp;"'!$B$1:$B$1095"),0),MATCH(U$5,INDIRECT("'"&amp;$B$2&amp;"'!5:5"),0)+2)),0)</f>
        <v>0</v>
      </c>
      <c r="X25" s="21">
        <f ca="1">IFERROR(INDIRECT("'"&amp;$B$2&amp;"'!"&amp;ADDRESS(MATCH($B25,INDIRECT("'"&amp;$B$2&amp;"'!$B$1:$B$1095"),0),MATCH(V$5,INDIRECT("'"&amp;$B$2&amp;"'!5:5"),0)+2)),0)</f>
        <v>0</v>
      </c>
      <c r="Y25" s="22">
        <f t="shared" ca="1" si="0"/>
        <v>0</v>
      </c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</row>
    <row r="26" spans="1:238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IFERROR(INDIRECT("'"&amp;$B$2&amp;"'!"&amp;ADDRESS(MATCH($B26,INDIRECT("'"&amp;$B$2&amp;"'!$B$1:$B$1095"),0),MATCH(D$5,INDIRECT("'"&amp;$B$2&amp;"'!5:5"),0)+1)),0)</f>
        <v>0</v>
      </c>
      <c r="F26" s="21">
        <f ca="1">IFERROR(INDIRECT("'"&amp;$B$2&amp;"'!"&amp;ADDRESS(MATCH($B26,INDIRECT("'"&amp;$B$2&amp;"'!$B$1:$B$1095"),0),MATCH(D$5,INDIRECT("'"&amp;$B$2&amp;"'!5:5"),0)+2)),0)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IFERROR(INDIRECT("'"&amp;$B$2&amp;"'!"&amp;ADDRESS(MATCH($B26,INDIRECT("'"&amp;$B$2&amp;"'!$B$1:$B$1095"),0),MATCH(G$5,INDIRECT("'"&amp;$B$2&amp;"'!5:5"),0)+1)),0)</f>
        <v>0</v>
      </c>
      <c r="I26" s="21">
        <f ca="1">IFERROR(INDIRECT("'"&amp;$B$2&amp;"'!"&amp;ADDRESS(MATCH($B26,INDIRECT("'"&amp;$B$2&amp;"'!$B$1:$B$1095"),0),MATCH(G$5,INDIRECT("'"&amp;$B$2&amp;"'!5:5"),0)+2)),0)</f>
        <v>0</v>
      </c>
      <c r="J26" s="21">
        <f ca="1">IFERROR(INDIRECT("'"&amp;$B$2&amp;"'!"&amp;ADDRESS(MATCH($B26,INDIRECT("'"&amp;$B$2&amp;"'!$B$1:$B$1095"),0),MATCH(J$5,INDIRECT("'"&amp;$B$2&amp;"'!5:5"),0))),0)</f>
        <v>0</v>
      </c>
      <c r="K26" s="21">
        <f ca="1">IFERROR(INDIRECT("'"&amp;$B$2&amp;"'!"&amp;ADDRESS(MATCH($B26,INDIRECT("'"&amp;$B$2&amp;"'!$B$1:$B$1095"),0),MATCH(J$5,INDIRECT("'"&amp;$B$2&amp;"'!5:5"),0)+1)),0)</f>
        <v>0</v>
      </c>
      <c r="L26" s="21">
        <f ca="1">IFERROR(INDIRECT("'"&amp;$B$2&amp;"'!"&amp;ADDRESS(MATCH($B26,INDIRECT("'"&amp;$B$2&amp;"'!$B$1:$B$1095"),0),MATCH(J$5,INDIRECT("'"&amp;$B$2&amp;"'!5:5"),0)+2)),0)</f>
        <v>0</v>
      </c>
      <c r="M26" s="21">
        <f ca="1">IFERROR(INDIRECT("'"&amp;$B$2&amp;"'!"&amp;ADDRESS(MATCH($B26,INDIRECT("'"&amp;$B$2&amp;"'!$B$1:$B$1095"),0),MATCH(M$5,INDIRECT("'"&amp;$B$2&amp;"'!5:5"),0))),0)</f>
        <v>0</v>
      </c>
      <c r="N26" s="21">
        <f ca="1">IFERROR(INDIRECT("'"&amp;$B$2&amp;"'!"&amp;ADDRESS(MATCH($B26,INDIRECT("'"&amp;$B$2&amp;"'!$B$1:$B$1095"),0),MATCH(M$5,INDIRECT("'"&amp;$B$2&amp;"'!5:5"),0)+1)),0)</f>
        <v>0</v>
      </c>
      <c r="O26" s="21">
        <f ca="1">IFERROR(INDIRECT("'"&amp;$B$2&amp;"'!"&amp;ADDRESS(MATCH($B26,INDIRECT("'"&amp;$B$2&amp;"'!$B$1:$B$1095"),0),MATCH(M$5,INDIRECT("'"&amp;$B$2&amp;"'!5:5"),0)+2)),0)</f>
        <v>0</v>
      </c>
      <c r="P26" s="21">
        <f ca="1">IFERROR(INDIRECT("'"&amp;$B$2&amp;"'!"&amp;ADDRESS(MATCH($B26,INDIRECT("'"&amp;$B$2&amp;"'!$B$1:$B$1095"),0),MATCH(P$5,INDIRECT("'"&amp;$B$2&amp;"'!5:5"),0))),0)</f>
        <v>0</v>
      </c>
      <c r="Q26" s="21">
        <f ca="1">IFERROR(INDIRECT("'"&amp;$B$2&amp;"'!"&amp;ADDRESS(MATCH($B26,INDIRECT("'"&amp;$B$2&amp;"'!$B$1:$B$1095"),0),MATCH(P$5,INDIRECT("'"&amp;$B$2&amp;"'!5:5"),0)+1)),0)</f>
        <v>0</v>
      </c>
      <c r="R26" s="21">
        <f ca="1">IFERROR(INDIRECT("'"&amp;$B$2&amp;"'!"&amp;ADDRESS(MATCH($B26,INDIRECT("'"&amp;$B$2&amp;"'!$B$1:$B$1095"),0),MATCH(P$5,INDIRECT("'"&amp;$B$2&amp;"'!5:5"),0)+2)),0)</f>
        <v>0</v>
      </c>
      <c r="S26" s="21">
        <f ca="1">IFERROR(INDIRECT("'"&amp;$B$2&amp;"'!"&amp;ADDRESS(MATCH($B26,INDIRECT("'"&amp;$B$2&amp;"'!$B$1:$B$1095"),0),MATCH(S$5,INDIRECT("'"&amp;$B$2&amp;"'!5:5"),0))),0)</f>
        <v>0</v>
      </c>
      <c r="T26" s="21">
        <f ca="1">IFERROR(INDIRECT("'"&amp;$B$2&amp;"'!"&amp;ADDRESS(MATCH($B26,INDIRECT("'"&amp;$B$2&amp;"'!$B$1:$B$1095"),0),MATCH(S$5,INDIRECT("'"&amp;$B$2&amp;"'!5:5"),0)+1)),0)</f>
        <v>0</v>
      </c>
      <c r="U26" s="21">
        <f ca="1">IFERROR(INDIRECT("'"&amp;$B$2&amp;"'!"&amp;ADDRESS(MATCH($B26,INDIRECT("'"&amp;$B$2&amp;"'!$B$1:$B$1095"),0),MATCH(S$5,INDIRECT("'"&amp;$B$2&amp;"'!5:5"),0)+2)),0)</f>
        <v>0</v>
      </c>
      <c r="V26" s="21">
        <f ca="1">IFERROR(INDIRECT("'"&amp;$B$2&amp;"'!"&amp;ADDRESS(MATCH($B26,INDIRECT("'"&amp;$B$2&amp;"'!$B$1:$B$1095"),0),MATCH(T$5,INDIRECT("'"&amp;$B$2&amp;"'!5:5"),0)+2)),0)</f>
        <v>0</v>
      </c>
      <c r="W26" s="21">
        <f ca="1">IFERROR(INDIRECT("'"&amp;$B$2&amp;"'!"&amp;ADDRESS(MATCH($B26,INDIRECT("'"&amp;$B$2&amp;"'!$B$1:$B$1095"),0),MATCH(U$5,INDIRECT("'"&amp;$B$2&amp;"'!5:5"),0)+2)),0)</f>
        <v>0</v>
      </c>
      <c r="X26" s="21">
        <f ca="1">IFERROR(INDIRECT("'"&amp;$B$2&amp;"'!"&amp;ADDRESS(MATCH($B26,INDIRECT("'"&amp;$B$2&amp;"'!$B$1:$B$1095"),0),MATCH(V$5,INDIRECT("'"&amp;$B$2&amp;"'!5:5"),0)+2)),0)</f>
        <v>0</v>
      </c>
      <c r="Y26" s="22">
        <f t="shared" ca="1" si="0"/>
        <v>0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</row>
    <row r="27" spans="1:238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IFERROR(INDIRECT("'"&amp;$B$2&amp;"'!"&amp;ADDRESS(MATCH($B27,INDIRECT("'"&amp;$B$2&amp;"'!$B$1:$B$1095"),0),MATCH(D$5,INDIRECT("'"&amp;$B$2&amp;"'!5:5"),0)+1)),0)</f>
        <v>0</v>
      </c>
      <c r="F27" s="21">
        <f ca="1">IFERROR(INDIRECT("'"&amp;$B$2&amp;"'!"&amp;ADDRESS(MATCH($B27,INDIRECT("'"&amp;$B$2&amp;"'!$B$1:$B$1095"),0),MATCH(D$5,INDIRECT("'"&amp;$B$2&amp;"'!5:5"),0)+2)),0)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IFERROR(INDIRECT("'"&amp;$B$2&amp;"'!"&amp;ADDRESS(MATCH($B27,INDIRECT("'"&amp;$B$2&amp;"'!$B$1:$B$1095"),0),MATCH(G$5,INDIRECT("'"&amp;$B$2&amp;"'!5:5"),0)+1)),0)</f>
        <v>0</v>
      </c>
      <c r="I27" s="21">
        <f ca="1">IFERROR(INDIRECT("'"&amp;$B$2&amp;"'!"&amp;ADDRESS(MATCH($B27,INDIRECT("'"&amp;$B$2&amp;"'!$B$1:$B$1095"),0),MATCH(G$5,INDIRECT("'"&amp;$B$2&amp;"'!5:5"),0)+2)),0)</f>
        <v>0</v>
      </c>
      <c r="J27" s="21">
        <f ca="1">IFERROR(INDIRECT("'"&amp;$B$2&amp;"'!"&amp;ADDRESS(MATCH($B27,INDIRECT("'"&amp;$B$2&amp;"'!$B$1:$B$1095"),0),MATCH(J$5,INDIRECT("'"&amp;$B$2&amp;"'!5:5"),0))),0)</f>
        <v>0</v>
      </c>
      <c r="K27" s="21">
        <f ca="1">IFERROR(INDIRECT("'"&amp;$B$2&amp;"'!"&amp;ADDRESS(MATCH($B27,INDIRECT("'"&amp;$B$2&amp;"'!$B$1:$B$1095"),0),MATCH(J$5,INDIRECT("'"&amp;$B$2&amp;"'!5:5"),0)+1)),0)</f>
        <v>0</v>
      </c>
      <c r="L27" s="21">
        <f ca="1">IFERROR(INDIRECT("'"&amp;$B$2&amp;"'!"&amp;ADDRESS(MATCH($B27,INDIRECT("'"&amp;$B$2&amp;"'!$B$1:$B$1095"),0),MATCH(J$5,INDIRECT("'"&amp;$B$2&amp;"'!5:5"),0)+2)),0)</f>
        <v>0</v>
      </c>
      <c r="M27" s="21">
        <f ca="1">IFERROR(INDIRECT("'"&amp;$B$2&amp;"'!"&amp;ADDRESS(MATCH($B27,INDIRECT("'"&amp;$B$2&amp;"'!$B$1:$B$1095"),0),MATCH(M$5,INDIRECT("'"&amp;$B$2&amp;"'!5:5"),0))),0)</f>
        <v>0</v>
      </c>
      <c r="N27" s="21">
        <f ca="1">IFERROR(INDIRECT("'"&amp;$B$2&amp;"'!"&amp;ADDRESS(MATCH($B27,INDIRECT("'"&amp;$B$2&amp;"'!$B$1:$B$1095"),0),MATCH(M$5,INDIRECT("'"&amp;$B$2&amp;"'!5:5"),0)+1)),0)</f>
        <v>0</v>
      </c>
      <c r="O27" s="21">
        <f ca="1">IFERROR(INDIRECT("'"&amp;$B$2&amp;"'!"&amp;ADDRESS(MATCH($B27,INDIRECT("'"&amp;$B$2&amp;"'!$B$1:$B$1095"),0),MATCH(M$5,INDIRECT("'"&amp;$B$2&amp;"'!5:5"),0)+2)),0)</f>
        <v>0</v>
      </c>
      <c r="P27" s="21">
        <f ca="1">IFERROR(INDIRECT("'"&amp;$B$2&amp;"'!"&amp;ADDRESS(MATCH($B27,INDIRECT("'"&amp;$B$2&amp;"'!$B$1:$B$1095"),0),MATCH(P$5,INDIRECT("'"&amp;$B$2&amp;"'!5:5"),0))),0)</f>
        <v>0</v>
      </c>
      <c r="Q27" s="21">
        <f ca="1">IFERROR(INDIRECT("'"&amp;$B$2&amp;"'!"&amp;ADDRESS(MATCH($B27,INDIRECT("'"&amp;$B$2&amp;"'!$B$1:$B$1095"),0),MATCH(P$5,INDIRECT("'"&amp;$B$2&amp;"'!5:5"),0)+1)),0)</f>
        <v>0</v>
      </c>
      <c r="R27" s="21">
        <f ca="1">IFERROR(INDIRECT("'"&amp;$B$2&amp;"'!"&amp;ADDRESS(MATCH($B27,INDIRECT("'"&amp;$B$2&amp;"'!$B$1:$B$1095"),0),MATCH(P$5,INDIRECT("'"&amp;$B$2&amp;"'!5:5"),0)+2)),0)</f>
        <v>0</v>
      </c>
      <c r="S27" s="21">
        <f ca="1">IFERROR(INDIRECT("'"&amp;$B$2&amp;"'!"&amp;ADDRESS(MATCH($B27,INDIRECT("'"&amp;$B$2&amp;"'!$B$1:$B$1095"),0),MATCH(S$5,INDIRECT("'"&amp;$B$2&amp;"'!5:5"),0))),0)</f>
        <v>0</v>
      </c>
      <c r="T27" s="21">
        <f ca="1">IFERROR(INDIRECT("'"&amp;$B$2&amp;"'!"&amp;ADDRESS(MATCH($B27,INDIRECT("'"&amp;$B$2&amp;"'!$B$1:$B$1095"),0),MATCH(S$5,INDIRECT("'"&amp;$B$2&amp;"'!5:5"),0)+1)),0)</f>
        <v>0</v>
      </c>
      <c r="U27" s="21">
        <f ca="1">IFERROR(INDIRECT("'"&amp;$B$2&amp;"'!"&amp;ADDRESS(MATCH($B27,INDIRECT("'"&amp;$B$2&amp;"'!$B$1:$B$1095"),0),MATCH(S$5,INDIRECT("'"&amp;$B$2&amp;"'!5:5"),0)+2)),0)</f>
        <v>0</v>
      </c>
      <c r="V27" s="21">
        <f ca="1">IFERROR(INDIRECT("'"&amp;$B$2&amp;"'!"&amp;ADDRESS(MATCH($B27,INDIRECT("'"&amp;$B$2&amp;"'!$B$1:$B$1095"),0),MATCH(T$5,INDIRECT("'"&amp;$B$2&amp;"'!5:5"),0)+2)),0)</f>
        <v>0</v>
      </c>
      <c r="W27" s="21">
        <f ca="1">IFERROR(INDIRECT("'"&amp;$B$2&amp;"'!"&amp;ADDRESS(MATCH($B27,INDIRECT("'"&amp;$B$2&amp;"'!$B$1:$B$1095"),0),MATCH(U$5,INDIRECT("'"&amp;$B$2&amp;"'!5:5"),0)+2)),0)</f>
        <v>0</v>
      </c>
      <c r="X27" s="21">
        <f ca="1">IFERROR(INDIRECT("'"&amp;$B$2&amp;"'!"&amp;ADDRESS(MATCH($B27,INDIRECT("'"&amp;$B$2&amp;"'!$B$1:$B$1095"),0),MATCH(V$5,INDIRECT("'"&amp;$B$2&amp;"'!5:5"),0)+2)),0)</f>
        <v>0</v>
      </c>
      <c r="Y27" s="22">
        <f t="shared" ca="1" si="0"/>
        <v>0</v>
      </c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</row>
    <row r="28" spans="1:238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IFERROR(INDIRECT("'"&amp;$B$2&amp;"'!"&amp;ADDRESS(MATCH($B28,INDIRECT("'"&amp;$B$2&amp;"'!$B$1:$B$1095"),0),MATCH(D$5,INDIRECT("'"&amp;$B$2&amp;"'!5:5"),0)+1)),0)</f>
        <v>0</v>
      </c>
      <c r="F28" s="21">
        <f ca="1">IFERROR(INDIRECT("'"&amp;$B$2&amp;"'!"&amp;ADDRESS(MATCH($B28,INDIRECT("'"&amp;$B$2&amp;"'!$B$1:$B$1095"),0),MATCH(D$5,INDIRECT("'"&amp;$B$2&amp;"'!5:5"),0)+2)),0)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IFERROR(INDIRECT("'"&amp;$B$2&amp;"'!"&amp;ADDRESS(MATCH($B28,INDIRECT("'"&amp;$B$2&amp;"'!$B$1:$B$1095"),0),MATCH(G$5,INDIRECT("'"&amp;$B$2&amp;"'!5:5"),0)+1)),0)</f>
        <v>0</v>
      </c>
      <c r="I28" s="21">
        <f ca="1">IFERROR(INDIRECT("'"&amp;$B$2&amp;"'!"&amp;ADDRESS(MATCH($B28,INDIRECT("'"&amp;$B$2&amp;"'!$B$1:$B$1095"),0),MATCH(G$5,INDIRECT("'"&amp;$B$2&amp;"'!5:5"),0)+2)),0)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IFERROR(INDIRECT("'"&amp;$B$2&amp;"'!"&amp;ADDRESS(MATCH($B28,INDIRECT("'"&amp;$B$2&amp;"'!$B$1:$B$1095"),0),MATCH(J$5,INDIRECT("'"&amp;$B$2&amp;"'!5:5"),0)+1)),0)</f>
        <v>0</v>
      </c>
      <c r="L28" s="21">
        <f ca="1">IFERROR(INDIRECT("'"&amp;$B$2&amp;"'!"&amp;ADDRESS(MATCH($B28,INDIRECT("'"&amp;$B$2&amp;"'!$B$1:$B$1095"),0),MATCH(J$5,INDIRECT("'"&amp;$B$2&amp;"'!5:5"),0)+2)),0)</f>
        <v>0</v>
      </c>
      <c r="M28" s="21">
        <f ca="1">IFERROR(INDIRECT("'"&amp;$B$2&amp;"'!"&amp;ADDRESS(MATCH($B28,INDIRECT("'"&amp;$B$2&amp;"'!$B$1:$B$1095"),0),MATCH(M$5,INDIRECT("'"&amp;$B$2&amp;"'!5:5"),0))),0)</f>
        <v>0</v>
      </c>
      <c r="N28" s="21">
        <f ca="1">IFERROR(INDIRECT("'"&amp;$B$2&amp;"'!"&amp;ADDRESS(MATCH($B28,INDIRECT("'"&amp;$B$2&amp;"'!$B$1:$B$1095"),0),MATCH(M$5,INDIRECT("'"&amp;$B$2&amp;"'!5:5"),0)+1)),0)</f>
        <v>0</v>
      </c>
      <c r="O28" s="21">
        <f ca="1">IFERROR(INDIRECT("'"&amp;$B$2&amp;"'!"&amp;ADDRESS(MATCH($B28,INDIRECT("'"&amp;$B$2&amp;"'!$B$1:$B$1095"),0),MATCH(M$5,INDIRECT("'"&amp;$B$2&amp;"'!5:5"),0)+2)),0)</f>
        <v>0</v>
      </c>
      <c r="P28" s="21">
        <f ca="1">IFERROR(INDIRECT("'"&amp;$B$2&amp;"'!"&amp;ADDRESS(MATCH($B28,INDIRECT("'"&amp;$B$2&amp;"'!$B$1:$B$1095"),0),MATCH(P$5,INDIRECT("'"&amp;$B$2&amp;"'!5:5"),0))),0)</f>
        <v>0</v>
      </c>
      <c r="Q28" s="21">
        <f ca="1">IFERROR(INDIRECT("'"&amp;$B$2&amp;"'!"&amp;ADDRESS(MATCH($B28,INDIRECT("'"&amp;$B$2&amp;"'!$B$1:$B$1095"),0),MATCH(P$5,INDIRECT("'"&amp;$B$2&amp;"'!5:5"),0)+1)),0)</f>
        <v>0</v>
      </c>
      <c r="R28" s="21">
        <f ca="1">IFERROR(INDIRECT("'"&amp;$B$2&amp;"'!"&amp;ADDRESS(MATCH($B28,INDIRECT("'"&amp;$B$2&amp;"'!$B$1:$B$1095"),0),MATCH(P$5,INDIRECT("'"&amp;$B$2&amp;"'!5:5"),0)+2)),0)</f>
        <v>0</v>
      </c>
      <c r="S28" s="21">
        <f ca="1">IFERROR(INDIRECT("'"&amp;$B$2&amp;"'!"&amp;ADDRESS(MATCH($B28,INDIRECT("'"&amp;$B$2&amp;"'!$B$1:$B$1095"),0),MATCH(S$5,INDIRECT("'"&amp;$B$2&amp;"'!5:5"),0))),0)</f>
        <v>0</v>
      </c>
      <c r="T28" s="21">
        <f ca="1">IFERROR(INDIRECT("'"&amp;$B$2&amp;"'!"&amp;ADDRESS(MATCH($B28,INDIRECT("'"&amp;$B$2&amp;"'!$B$1:$B$1095"),0),MATCH(S$5,INDIRECT("'"&amp;$B$2&amp;"'!5:5"),0)+1)),0)</f>
        <v>0</v>
      </c>
      <c r="U28" s="21">
        <f ca="1">IFERROR(INDIRECT("'"&amp;$B$2&amp;"'!"&amp;ADDRESS(MATCH($B28,INDIRECT("'"&amp;$B$2&amp;"'!$B$1:$B$1095"),0),MATCH(S$5,INDIRECT("'"&amp;$B$2&amp;"'!5:5"),0)+2)),0)</f>
        <v>0</v>
      </c>
      <c r="V28" s="21">
        <f ca="1">IFERROR(INDIRECT("'"&amp;$B$2&amp;"'!"&amp;ADDRESS(MATCH($B28,INDIRECT("'"&amp;$B$2&amp;"'!$B$1:$B$1095"),0),MATCH(T$5,INDIRECT("'"&amp;$B$2&amp;"'!5:5"),0)+2)),0)</f>
        <v>0</v>
      </c>
      <c r="W28" s="21">
        <f ca="1">IFERROR(INDIRECT("'"&amp;$B$2&amp;"'!"&amp;ADDRESS(MATCH($B28,INDIRECT("'"&amp;$B$2&amp;"'!$B$1:$B$1095"),0),MATCH(U$5,INDIRECT("'"&amp;$B$2&amp;"'!5:5"),0)+2)),0)</f>
        <v>0</v>
      </c>
      <c r="X28" s="21">
        <f ca="1">IFERROR(INDIRECT("'"&amp;$B$2&amp;"'!"&amp;ADDRESS(MATCH($B28,INDIRECT("'"&amp;$B$2&amp;"'!$B$1:$B$1095"),0),MATCH(V$5,INDIRECT("'"&amp;$B$2&amp;"'!5:5"),0)+2)),0)</f>
        <v>0</v>
      </c>
      <c r="Y28" s="22">
        <f t="shared" ca="1" si="0"/>
        <v>0</v>
      </c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</row>
    <row r="29" spans="1:238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IFERROR(INDIRECT("'"&amp;$B$2&amp;"'!"&amp;ADDRESS(MATCH($B29,INDIRECT("'"&amp;$B$2&amp;"'!$B$1:$B$1095"),0),MATCH(D$5,INDIRECT("'"&amp;$B$2&amp;"'!5:5"),0)+1)),0)</f>
        <v>0</v>
      </c>
      <c r="F29" s="21">
        <f ca="1">IFERROR(INDIRECT("'"&amp;$B$2&amp;"'!"&amp;ADDRESS(MATCH($B29,INDIRECT("'"&amp;$B$2&amp;"'!$B$1:$B$1095"),0),MATCH(D$5,INDIRECT("'"&amp;$B$2&amp;"'!5:5"),0)+2)),0)</f>
        <v>0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IFERROR(INDIRECT("'"&amp;$B$2&amp;"'!"&amp;ADDRESS(MATCH($B29,INDIRECT("'"&amp;$B$2&amp;"'!$B$1:$B$1095"),0),MATCH(G$5,INDIRECT("'"&amp;$B$2&amp;"'!5:5"),0)+1)),0)</f>
        <v>0</v>
      </c>
      <c r="I29" s="21">
        <f ca="1">IFERROR(INDIRECT("'"&amp;$B$2&amp;"'!"&amp;ADDRESS(MATCH($B29,INDIRECT("'"&amp;$B$2&amp;"'!$B$1:$B$1095"),0),MATCH(G$5,INDIRECT("'"&amp;$B$2&amp;"'!5:5"),0)+2)),0)</f>
        <v>0</v>
      </c>
      <c r="J29" s="21">
        <f ca="1">IFERROR(INDIRECT("'"&amp;$B$2&amp;"'!"&amp;ADDRESS(MATCH($B29,INDIRECT("'"&amp;$B$2&amp;"'!$B$1:$B$1095"),0),MATCH(J$5,INDIRECT("'"&amp;$B$2&amp;"'!5:5"),0))),0)</f>
        <v>0</v>
      </c>
      <c r="K29" s="21">
        <f ca="1">IFERROR(INDIRECT("'"&amp;$B$2&amp;"'!"&amp;ADDRESS(MATCH($B29,INDIRECT("'"&amp;$B$2&amp;"'!$B$1:$B$1095"),0),MATCH(J$5,INDIRECT("'"&amp;$B$2&amp;"'!5:5"),0)+1)),0)</f>
        <v>0</v>
      </c>
      <c r="L29" s="21">
        <f ca="1">IFERROR(INDIRECT("'"&amp;$B$2&amp;"'!"&amp;ADDRESS(MATCH($B29,INDIRECT("'"&amp;$B$2&amp;"'!$B$1:$B$1095"),0),MATCH(J$5,INDIRECT("'"&amp;$B$2&amp;"'!5:5"),0)+2)),0)</f>
        <v>0</v>
      </c>
      <c r="M29" s="21">
        <f ca="1">IFERROR(INDIRECT("'"&amp;$B$2&amp;"'!"&amp;ADDRESS(MATCH($B29,INDIRECT("'"&amp;$B$2&amp;"'!$B$1:$B$1095"),0),MATCH(M$5,INDIRECT("'"&amp;$B$2&amp;"'!5:5"),0))),0)</f>
        <v>0</v>
      </c>
      <c r="N29" s="21">
        <f ca="1">IFERROR(INDIRECT("'"&amp;$B$2&amp;"'!"&amp;ADDRESS(MATCH($B29,INDIRECT("'"&amp;$B$2&amp;"'!$B$1:$B$1095"),0),MATCH(M$5,INDIRECT("'"&amp;$B$2&amp;"'!5:5"),0)+1)),0)</f>
        <v>0</v>
      </c>
      <c r="O29" s="21">
        <f ca="1">IFERROR(INDIRECT("'"&amp;$B$2&amp;"'!"&amp;ADDRESS(MATCH($B29,INDIRECT("'"&amp;$B$2&amp;"'!$B$1:$B$1095"),0),MATCH(M$5,INDIRECT("'"&amp;$B$2&amp;"'!5:5"),0)+2)),0)</f>
        <v>0</v>
      </c>
      <c r="P29" s="21">
        <f ca="1">IFERROR(INDIRECT("'"&amp;$B$2&amp;"'!"&amp;ADDRESS(MATCH($B29,INDIRECT("'"&amp;$B$2&amp;"'!$B$1:$B$1095"),0),MATCH(P$5,INDIRECT("'"&amp;$B$2&amp;"'!5:5"),0))),0)</f>
        <v>0</v>
      </c>
      <c r="Q29" s="21">
        <f ca="1">IFERROR(INDIRECT("'"&amp;$B$2&amp;"'!"&amp;ADDRESS(MATCH($B29,INDIRECT("'"&amp;$B$2&amp;"'!$B$1:$B$1095"),0),MATCH(P$5,INDIRECT("'"&amp;$B$2&amp;"'!5:5"),0)+1)),0)</f>
        <v>0</v>
      </c>
      <c r="R29" s="21">
        <f ca="1">IFERROR(INDIRECT("'"&amp;$B$2&amp;"'!"&amp;ADDRESS(MATCH($B29,INDIRECT("'"&amp;$B$2&amp;"'!$B$1:$B$1095"),0),MATCH(P$5,INDIRECT("'"&amp;$B$2&amp;"'!5:5"),0)+2)),0)</f>
        <v>0</v>
      </c>
      <c r="S29" s="21">
        <f ca="1">IFERROR(INDIRECT("'"&amp;$B$2&amp;"'!"&amp;ADDRESS(MATCH($B29,INDIRECT("'"&amp;$B$2&amp;"'!$B$1:$B$1095"),0),MATCH(S$5,INDIRECT("'"&amp;$B$2&amp;"'!5:5"),0))),0)</f>
        <v>0</v>
      </c>
      <c r="T29" s="21">
        <f ca="1">IFERROR(INDIRECT("'"&amp;$B$2&amp;"'!"&amp;ADDRESS(MATCH($B29,INDIRECT("'"&amp;$B$2&amp;"'!$B$1:$B$1095"),0),MATCH(S$5,INDIRECT("'"&amp;$B$2&amp;"'!5:5"),0)+1)),0)</f>
        <v>0</v>
      </c>
      <c r="U29" s="21">
        <f ca="1">IFERROR(INDIRECT("'"&amp;$B$2&amp;"'!"&amp;ADDRESS(MATCH($B29,INDIRECT("'"&amp;$B$2&amp;"'!$B$1:$B$1095"),0),MATCH(S$5,INDIRECT("'"&amp;$B$2&amp;"'!5:5"),0)+2)),0)</f>
        <v>0</v>
      </c>
      <c r="V29" s="21">
        <f ca="1">IFERROR(INDIRECT("'"&amp;$B$2&amp;"'!"&amp;ADDRESS(MATCH($B29,INDIRECT("'"&amp;$B$2&amp;"'!$B$1:$B$1095"),0),MATCH(T$5,INDIRECT("'"&amp;$B$2&amp;"'!5:5"),0)+2)),0)</f>
        <v>0</v>
      </c>
      <c r="W29" s="21">
        <f ca="1">IFERROR(INDIRECT("'"&amp;$B$2&amp;"'!"&amp;ADDRESS(MATCH($B29,INDIRECT("'"&amp;$B$2&amp;"'!$B$1:$B$1095"),0),MATCH(U$5,INDIRECT("'"&amp;$B$2&amp;"'!5:5"),0)+2)),0)</f>
        <v>0</v>
      </c>
      <c r="X29" s="21">
        <f ca="1">IFERROR(INDIRECT("'"&amp;$B$2&amp;"'!"&amp;ADDRESS(MATCH($B29,INDIRECT("'"&amp;$B$2&amp;"'!$B$1:$B$1095"),0),MATCH(V$5,INDIRECT("'"&amp;$B$2&amp;"'!5:5"),0)+2)),0)</f>
        <v>0</v>
      </c>
      <c r="Y29" s="22">
        <f t="shared" ca="1" si="0"/>
        <v>0</v>
      </c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</row>
    <row r="30" spans="1:238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IFERROR(INDIRECT("'"&amp;$B$2&amp;"'!"&amp;ADDRESS(MATCH($B30,INDIRECT("'"&amp;$B$2&amp;"'!$B$1:$B$1095"),0),MATCH(D$5,INDIRECT("'"&amp;$B$2&amp;"'!5:5"),0)+1)),0)</f>
        <v>0</v>
      </c>
      <c r="F30" s="21">
        <f ca="1">IFERROR(INDIRECT("'"&amp;$B$2&amp;"'!"&amp;ADDRESS(MATCH($B30,INDIRECT("'"&amp;$B$2&amp;"'!$B$1:$B$1095"),0),MATCH(D$5,INDIRECT("'"&amp;$B$2&amp;"'!5:5"),0)+2)),0)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IFERROR(INDIRECT("'"&amp;$B$2&amp;"'!"&amp;ADDRESS(MATCH($B30,INDIRECT("'"&amp;$B$2&amp;"'!$B$1:$B$1095"),0),MATCH(G$5,INDIRECT("'"&amp;$B$2&amp;"'!5:5"),0)+1)),0)</f>
        <v>0</v>
      </c>
      <c r="I30" s="21">
        <f ca="1">IFERROR(INDIRECT("'"&amp;$B$2&amp;"'!"&amp;ADDRESS(MATCH($B30,INDIRECT("'"&amp;$B$2&amp;"'!$B$1:$B$1095"),0),MATCH(G$5,INDIRECT("'"&amp;$B$2&amp;"'!5:5"),0)+2)),0)</f>
        <v>0</v>
      </c>
      <c r="J30" s="21">
        <f ca="1">IFERROR(INDIRECT("'"&amp;$B$2&amp;"'!"&amp;ADDRESS(MATCH($B30,INDIRECT("'"&amp;$B$2&amp;"'!$B$1:$B$1095"),0),MATCH(J$5,INDIRECT("'"&amp;$B$2&amp;"'!5:5"),0))),0)</f>
        <v>0</v>
      </c>
      <c r="K30" s="21">
        <f ca="1">IFERROR(INDIRECT("'"&amp;$B$2&amp;"'!"&amp;ADDRESS(MATCH($B30,INDIRECT("'"&amp;$B$2&amp;"'!$B$1:$B$1095"),0),MATCH(J$5,INDIRECT("'"&amp;$B$2&amp;"'!5:5"),0)+1)),0)</f>
        <v>0</v>
      </c>
      <c r="L30" s="21">
        <f ca="1">IFERROR(INDIRECT("'"&amp;$B$2&amp;"'!"&amp;ADDRESS(MATCH($B30,INDIRECT("'"&amp;$B$2&amp;"'!$B$1:$B$1095"),0),MATCH(J$5,INDIRECT("'"&amp;$B$2&amp;"'!5:5"),0)+2)),0)</f>
        <v>0</v>
      </c>
      <c r="M30" s="21">
        <f ca="1">IFERROR(INDIRECT("'"&amp;$B$2&amp;"'!"&amp;ADDRESS(MATCH($B30,INDIRECT("'"&amp;$B$2&amp;"'!$B$1:$B$1095"),0),MATCH(M$5,INDIRECT("'"&amp;$B$2&amp;"'!5:5"),0))),0)</f>
        <v>0</v>
      </c>
      <c r="N30" s="21">
        <f ca="1">IFERROR(INDIRECT("'"&amp;$B$2&amp;"'!"&amp;ADDRESS(MATCH($B30,INDIRECT("'"&amp;$B$2&amp;"'!$B$1:$B$1095"),0),MATCH(M$5,INDIRECT("'"&amp;$B$2&amp;"'!5:5"),0)+1)),0)</f>
        <v>0</v>
      </c>
      <c r="O30" s="21">
        <f ca="1">IFERROR(INDIRECT("'"&amp;$B$2&amp;"'!"&amp;ADDRESS(MATCH($B30,INDIRECT("'"&amp;$B$2&amp;"'!$B$1:$B$1095"),0),MATCH(M$5,INDIRECT("'"&amp;$B$2&amp;"'!5:5"),0)+2)),0)</f>
        <v>0</v>
      </c>
      <c r="P30" s="21">
        <f ca="1">IFERROR(INDIRECT("'"&amp;$B$2&amp;"'!"&amp;ADDRESS(MATCH($B30,INDIRECT("'"&amp;$B$2&amp;"'!$B$1:$B$1095"),0),MATCH(P$5,INDIRECT("'"&amp;$B$2&amp;"'!5:5"),0))),0)</f>
        <v>0</v>
      </c>
      <c r="Q30" s="21">
        <f ca="1">IFERROR(INDIRECT("'"&amp;$B$2&amp;"'!"&amp;ADDRESS(MATCH($B30,INDIRECT("'"&amp;$B$2&amp;"'!$B$1:$B$1095"),0),MATCH(P$5,INDIRECT("'"&amp;$B$2&amp;"'!5:5"),0)+1)),0)</f>
        <v>0</v>
      </c>
      <c r="R30" s="21">
        <f ca="1">IFERROR(INDIRECT("'"&amp;$B$2&amp;"'!"&amp;ADDRESS(MATCH($B30,INDIRECT("'"&amp;$B$2&amp;"'!$B$1:$B$1095"),0),MATCH(P$5,INDIRECT("'"&amp;$B$2&amp;"'!5:5"),0)+2)),0)</f>
        <v>0</v>
      </c>
      <c r="S30" s="21">
        <f ca="1">IFERROR(INDIRECT("'"&amp;$B$2&amp;"'!"&amp;ADDRESS(MATCH($B30,INDIRECT("'"&amp;$B$2&amp;"'!$B$1:$B$1095"),0),MATCH(S$5,INDIRECT("'"&amp;$B$2&amp;"'!5:5"),0))),0)</f>
        <v>0</v>
      </c>
      <c r="T30" s="21">
        <f ca="1">IFERROR(INDIRECT("'"&amp;$B$2&amp;"'!"&amp;ADDRESS(MATCH($B30,INDIRECT("'"&amp;$B$2&amp;"'!$B$1:$B$1095"),0),MATCH(S$5,INDIRECT("'"&amp;$B$2&amp;"'!5:5"),0)+1)),0)</f>
        <v>0</v>
      </c>
      <c r="U30" s="21">
        <f ca="1">IFERROR(INDIRECT("'"&amp;$B$2&amp;"'!"&amp;ADDRESS(MATCH($B30,INDIRECT("'"&amp;$B$2&amp;"'!$B$1:$B$1095"),0),MATCH(S$5,INDIRECT("'"&amp;$B$2&amp;"'!5:5"),0)+2)),0)</f>
        <v>0</v>
      </c>
      <c r="V30" s="21">
        <f ca="1">IFERROR(INDIRECT("'"&amp;$B$2&amp;"'!"&amp;ADDRESS(MATCH($B30,INDIRECT("'"&amp;$B$2&amp;"'!$B$1:$B$1095"),0),MATCH(T$5,INDIRECT("'"&amp;$B$2&amp;"'!5:5"),0)+2)),0)</f>
        <v>0</v>
      </c>
      <c r="W30" s="21">
        <f ca="1">IFERROR(INDIRECT("'"&amp;$B$2&amp;"'!"&amp;ADDRESS(MATCH($B30,INDIRECT("'"&amp;$B$2&amp;"'!$B$1:$B$1095"),0),MATCH(U$5,INDIRECT("'"&amp;$B$2&amp;"'!5:5"),0)+2)),0)</f>
        <v>0</v>
      </c>
      <c r="X30" s="21">
        <f ca="1">IFERROR(INDIRECT("'"&amp;$B$2&amp;"'!"&amp;ADDRESS(MATCH($B30,INDIRECT("'"&amp;$B$2&amp;"'!$B$1:$B$1095"),0),MATCH(V$5,INDIRECT("'"&amp;$B$2&amp;"'!5:5"),0)+2)),0)</f>
        <v>0</v>
      </c>
      <c r="Y30" s="22">
        <f t="shared" ca="1" si="0"/>
        <v>0</v>
      </c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</row>
    <row r="31" spans="1:238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IFERROR(INDIRECT("'"&amp;$B$2&amp;"'!"&amp;ADDRESS(MATCH($B31,INDIRECT("'"&amp;$B$2&amp;"'!$B$1:$B$1095"),0),MATCH(D$5,INDIRECT("'"&amp;$B$2&amp;"'!5:5"),0)+1)),0)</f>
        <v>0</v>
      </c>
      <c r="F31" s="21">
        <f ca="1">IFERROR(INDIRECT("'"&amp;$B$2&amp;"'!"&amp;ADDRESS(MATCH($B31,INDIRECT("'"&amp;$B$2&amp;"'!$B$1:$B$1095"),0),MATCH(D$5,INDIRECT("'"&amp;$B$2&amp;"'!5:5"),0)+2)),0)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IFERROR(INDIRECT("'"&amp;$B$2&amp;"'!"&amp;ADDRESS(MATCH($B31,INDIRECT("'"&amp;$B$2&amp;"'!$B$1:$B$1095"),0),MATCH(G$5,INDIRECT("'"&amp;$B$2&amp;"'!5:5"),0)+1)),0)</f>
        <v>0</v>
      </c>
      <c r="I31" s="21">
        <f ca="1">IFERROR(INDIRECT("'"&amp;$B$2&amp;"'!"&amp;ADDRESS(MATCH($B31,INDIRECT("'"&amp;$B$2&amp;"'!$B$1:$B$1095"),0),MATCH(G$5,INDIRECT("'"&amp;$B$2&amp;"'!5:5"),0)+2)),0)</f>
        <v>0</v>
      </c>
      <c r="J31" s="21">
        <f ca="1">IFERROR(INDIRECT("'"&amp;$B$2&amp;"'!"&amp;ADDRESS(MATCH($B31,INDIRECT("'"&amp;$B$2&amp;"'!$B$1:$B$1095"),0),MATCH(J$5,INDIRECT("'"&amp;$B$2&amp;"'!5:5"),0))),0)</f>
        <v>0</v>
      </c>
      <c r="K31" s="21">
        <f ca="1">IFERROR(INDIRECT("'"&amp;$B$2&amp;"'!"&amp;ADDRESS(MATCH($B31,INDIRECT("'"&amp;$B$2&amp;"'!$B$1:$B$1095"),0),MATCH(J$5,INDIRECT("'"&amp;$B$2&amp;"'!5:5"),0)+1)),0)</f>
        <v>0</v>
      </c>
      <c r="L31" s="21">
        <f ca="1">IFERROR(INDIRECT("'"&amp;$B$2&amp;"'!"&amp;ADDRESS(MATCH($B31,INDIRECT("'"&amp;$B$2&amp;"'!$B$1:$B$1095"),0),MATCH(J$5,INDIRECT("'"&amp;$B$2&amp;"'!5:5"),0)+2)),0)</f>
        <v>0</v>
      </c>
      <c r="M31" s="21">
        <f ca="1">IFERROR(INDIRECT("'"&amp;$B$2&amp;"'!"&amp;ADDRESS(MATCH($B31,INDIRECT("'"&amp;$B$2&amp;"'!$B$1:$B$1095"),0),MATCH(M$5,INDIRECT("'"&amp;$B$2&amp;"'!5:5"),0))),0)</f>
        <v>0</v>
      </c>
      <c r="N31" s="21">
        <f ca="1">IFERROR(INDIRECT("'"&amp;$B$2&amp;"'!"&amp;ADDRESS(MATCH($B31,INDIRECT("'"&amp;$B$2&amp;"'!$B$1:$B$1095"),0),MATCH(M$5,INDIRECT("'"&amp;$B$2&amp;"'!5:5"),0)+1)),0)</f>
        <v>0</v>
      </c>
      <c r="O31" s="21">
        <f ca="1">IFERROR(INDIRECT("'"&amp;$B$2&amp;"'!"&amp;ADDRESS(MATCH($B31,INDIRECT("'"&amp;$B$2&amp;"'!$B$1:$B$1095"),0),MATCH(M$5,INDIRECT("'"&amp;$B$2&amp;"'!5:5"),0)+2)),0)</f>
        <v>0</v>
      </c>
      <c r="P31" s="21">
        <f ca="1">IFERROR(INDIRECT("'"&amp;$B$2&amp;"'!"&amp;ADDRESS(MATCH($B31,INDIRECT("'"&amp;$B$2&amp;"'!$B$1:$B$1095"),0),MATCH(P$5,INDIRECT("'"&amp;$B$2&amp;"'!5:5"),0))),0)</f>
        <v>0</v>
      </c>
      <c r="Q31" s="21">
        <f ca="1">IFERROR(INDIRECT("'"&amp;$B$2&amp;"'!"&amp;ADDRESS(MATCH($B31,INDIRECT("'"&amp;$B$2&amp;"'!$B$1:$B$1095"),0),MATCH(P$5,INDIRECT("'"&amp;$B$2&amp;"'!5:5"),0)+1)),0)</f>
        <v>0</v>
      </c>
      <c r="R31" s="21">
        <f ca="1">IFERROR(INDIRECT("'"&amp;$B$2&amp;"'!"&amp;ADDRESS(MATCH($B31,INDIRECT("'"&amp;$B$2&amp;"'!$B$1:$B$1095"),0),MATCH(P$5,INDIRECT("'"&amp;$B$2&amp;"'!5:5"),0)+2)),0)</f>
        <v>0</v>
      </c>
      <c r="S31" s="21">
        <f ca="1">IFERROR(INDIRECT("'"&amp;$B$2&amp;"'!"&amp;ADDRESS(MATCH($B31,INDIRECT("'"&amp;$B$2&amp;"'!$B$1:$B$1095"),0),MATCH(S$5,INDIRECT("'"&amp;$B$2&amp;"'!5:5"),0))),0)</f>
        <v>0</v>
      </c>
      <c r="T31" s="21">
        <f ca="1">IFERROR(INDIRECT("'"&amp;$B$2&amp;"'!"&amp;ADDRESS(MATCH($B31,INDIRECT("'"&amp;$B$2&amp;"'!$B$1:$B$1095"),0),MATCH(S$5,INDIRECT("'"&amp;$B$2&amp;"'!5:5"),0)+1)),0)</f>
        <v>0</v>
      </c>
      <c r="U31" s="21">
        <f ca="1">IFERROR(INDIRECT("'"&amp;$B$2&amp;"'!"&amp;ADDRESS(MATCH($B31,INDIRECT("'"&amp;$B$2&amp;"'!$B$1:$B$1095"),0),MATCH(S$5,INDIRECT("'"&amp;$B$2&amp;"'!5:5"),0)+2)),0)</f>
        <v>0</v>
      </c>
      <c r="V31" s="21">
        <f ca="1">IFERROR(INDIRECT("'"&amp;$B$2&amp;"'!"&amp;ADDRESS(MATCH($B31,INDIRECT("'"&amp;$B$2&amp;"'!$B$1:$B$1095"),0),MATCH(T$5,INDIRECT("'"&amp;$B$2&amp;"'!5:5"),0)+2)),0)</f>
        <v>0</v>
      </c>
      <c r="W31" s="21">
        <f ca="1">IFERROR(INDIRECT("'"&amp;$B$2&amp;"'!"&amp;ADDRESS(MATCH($B31,INDIRECT("'"&amp;$B$2&amp;"'!$B$1:$B$1095"),0),MATCH(U$5,INDIRECT("'"&amp;$B$2&amp;"'!5:5"),0)+2)),0)</f>
        <v>0</v>
      </c>
      <c r="X31" s="21">
        <f ca="1">IFERROR(INDIRECT("'"&amp;$B$2&amp;"'!"&amp;ADDRESS(MATCH($B31,INDIRECT("'"&amp;$B$2&amp;"'!$B$1:$B$1095"),0),MATCH(V$5,INDIRECT("'"&amp;$B$2&amp;"'!5:5"),0)+2)),0)</f>
        <v>0</v>
      </c>
      <c r="Y31" s="22">
        <f t="shared" ca="1" si="0"/>
        <v>0</v>
      </c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</row>
    <row r="32" spans="1:238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IFERROR(INDIRECT("'"&amp;$B$2&amp;"'!"&amp;ADDRESS(MATCH($B32,INDIRECT("'"&amp;$B$2&amp;"'!$B$1:$B$1095"),0),MATCH(D$5,INDIRECT("'"&amp;$B$2&amp;"'!5:5"),0)+1)),0)</f>
        <v>0</v>
      </c>
      <c r="F32" s="21">
        <f ca="1">IFERROR(INDIRECT("'"&amp;$B$2&amp;"'!"&amp;ADDRESS(MATCH($B32,INDIRECT("'"&amp;$B$2&amp;"'!$B$1:$B$1095"),0),MATCH(D$5,INDIRECT("'"&amp;$B$2&amp;"'!5:5"),0)+2)),0)</f>
        <v>0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IFERROR(INDIRECT("'"&amp;$B$2&amp;"'!"&amp;ADDRESS(MATCH($B32,INDIRECT("'"&amp;$B$2&amp;"'!$B$1:$B$1095"),0),MATCH(G$5,INDIRECT("'"&amp;$B$2&amp;"'!5:5"),0)+1)),0)</f>
        <v>0</v>
      </c>
      <c r="I32" s="21">
        <f ca="1">IFERROR(INDIRECT("'"&amp;$B$2&amp;"'!"&amp;ADDRESS(MATCH($B32,INDIRECT("'"&amp;$B$2&amp;"'!$B$1:$B$1095"),0),MATCH(G$5,INDIRECT("'"&amp;$B$2&amp;"'!5:5"),0)+2)),0)</f>
        <v>0</v>
      </c>
      <c r="J32" s="21">
        <f ca="1">IFERROR(INDIRECT("'"&amp;$B$2&amp;"'!"&amp;ADDRESS(MATCH($B32,INDIRECT("'"&amp;$B$2&amp;"'!$B$1:$B$1095"),0),MATCH(J$5,INDIRECT("'"&amp;$B$2&amp;"'!5:5"),0))),0)</f>
        <v>0</v>
      </c>
      <c r="K32" s="21">
        <f ca="1">IFERROR(INDIRECT("'"&amp;$B$2&amp;"'!"&amp;ADDRESS(MATCH($B32,INDIRECT("'"&amp;$B$2&amp;"'!$B$1:$B$1095"),0),MATCH(J$5,INDIRECT("'"&amp;$B$2&amp;"'!5:5"),0)+1)),0)</f>
        <v>0</v>
      </c>
      <c r="L32" s="21">
        <f ca="1">IFERROR(INDIRECT("'"&amp;$B$2&amp;"'!"&amp;ADDRESS(MATCH($B32,INDIRECT("'"&amp;$B$2&amp;"'!$B$1:$B$1095"),0),MATCH(J$5,INDIRECT("'"&amp;$B$2&amp;"'!5:5"),0)+2)),0)</f>
        <v>0</v>
      </c>
      <c r="M32" s="21">
        <f ca="1">IFERROR(INDIRECT("'"&amp;$B$2&amp;"'!"&amp;ADDRESS(MATCH($B32,INDIRECT("'"&amp;$B$2&amp;"'!$B$1:$B$1095"),0),MATCH(M$5,INDIRECT("'"&amp;$B$2&amp;"'!5:5"),0))),0)</f>
        <v>0</v>
      </c>
      <c r="N32" s="21">
        <f ca="1">IFERROR(INDIRECT("'"&amp;$B$2&amp;"'!"&amp;ADDRESS(MATCH($B32,INDIRECT("'"&amp;$B$2&amp;"'!$B$1:$B$1095"),0),MATCH(M$5,INDIRECT("'"&amp;$B$2&amp;"'!5:5"),0)+1)),0)</f>
        <v>0</v>
      </c>
      <c r="O32" s="21">
        <f ca="1">IFERROR(INDIRECT("'"&amp;$B$2&amp;"'!"&amp;ADDRESS(MATCH($B32,INDIRECT("'"&amp;$B$2&amp;"'!$B$1:$B$1095"),0),MATCH(M$5,INDIRECT("'"&amp;$B$2&amp;"'!5:5"),0)+2)),0)</f>
        <v>0</v>
      </c>
      <c r="P32" s="21">
        <f ca="1">IFERROR(INDIRECT("'"&amp;$B$2&amp;"'!"&amp;ADDRESS(MATCH($B32,INDIRECT("'"&amp;$B$2&amp;"'!$B$1:$B$1095"),0),MATCH(P$5,INDIRECT("'"&amp;$B$2&amp;"'!5:5"),0))),0)</f>
        <v>0</v>
      </c>
      <c r="Q32" s="21">
        <f ca="1">IFERROR(INDIRECT("'"&amp;$B$2&amp;"'!"&amp;ADDRESS(MATCH($B32,INDIRECT("'"&amp;$B$2&amp;"'!$B$1:$B$1095"),0),MATCH(P$5,INDIRECT("'"&amp;$B$2&amp;"'!5:5"),0)+1)),0)</f>
        <v>0</v>
      </c>
      <c r="R32" s="21">
        <f ca="1">IFERROR(INDIRECT("'"&amp;$B$2&amp;"'!"&amp;ADDRESS(MATCH($B32,INDIRECT("'"&amp;$B$2&amp;"'!$B$1:$B$1095"),0),MATCH(P$5,INDIRECT("'"&amp;$B$2&amp;"'!5:5"),0)+2)),0)</f>
        <v>0</v>
      </c>
      <c r="S32" s="21">
        <f ca="1">IFERROR(INDIRECT("'"&amp;$B$2&amp;"'!"&amp;ADDRESS(MATCH($B32,INDIRECT("'"&amp;$B$2&amp;"'!$B$1:$B$1095"),0),MATCH(S$5,INDIRECT("'"&amp;$B$2&amp;"'!5:5"),0))),0)</f>
        <v>0</v>
      </c>
      <c r="T32" s="21">
        <f ca="1">IFERROR(INDIRECT("'"&amp;$B$2&amp;"'!"&amp;ADDRESS(MATCH($B32,INDIRECT("'"&amp;$B$2&amp;"'!$B$1:$B$1095"),0),MATCH(S$5,INDIRECT("'"&amp;$B$2&amp;"'!5:5"),0)+1)),0)</f>
        <v>0</v>
      </c>
      <c r="U32" s="21">
        <f ca="1">IFERROR(INDIRECT("'"&amp;$B$2&amp;"'!"&amp;ADDRESS(MATCH($B32,INDIRECT("'"&amp;$B$2&amp;"'!$B$1:$B$1095"),0),MATCH(S$5,INDIRECT("'"&amp;$B$2&amp;"'!5:5"),0)+2)),0)</f>
        <v>0</v>
      </c>
      <c r="V32" s="21">
        <f ca="1">IFERROR(INDIRECT("'"&amp;$B$2&amp;"'!"&amp;ADDRESS(MATCH($B32,INDIRECT("'"&amp;$B$2&amp;"'!$B$1:$B$1095"),0),MATCH(T$5,INDIRECT("'"&amp;$B$2&amp;"'!5:5"),0)+2)),0)</f>
        <v>0</v>
      </c>
      <c r="W32" s="21">
        <f ca="1">IFERROR(INDIRECT("'"&amp;$B$2&amp;"'!"&amp;ADDRESS(MATCH($B32,INDIRECT("'"&amp;$B$2&amp;"'!$B$1:$B$1095"),0),MATCH(U$5,INDIRECT("'"&amp;$B$2&amp;"'!5:5"),0)+2)),0)</f>
        <v>0</v>
      </c>
      <c r="X32" s="21">
        <f ca="1">IFERROR(INDIRECT("'"&amp;$B$2&amp;"'!"&amp;ADDRESS(MATCH($B32,INDIRECT("'"&amp;$B$2&amp;"'!$B$1:$B$1095"),0),MATCH(V$5,INDIRECT("'"&amp;$B$2&amp;"'!5:5"),0)+2)),0)</f>
        <v>0</v>
      </c>
      <c r="Y32" s="22">
        <f t="shared" ca="1" si="0"/>
        <v>0</v>
      </c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</row>
    <row r="33" spans="1:238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IFERROR(INDIRECT("'"&amp;$B$2&amp;"'!"&amp;ADDRESS(MATCH($B33,INDIRECT("'"&amp;$B$2&amp;"'!$B$1:$B$1095"),0),MATCH(D$5,INDIRECT("'"&amp;$B$2&amp;"'!5:5"),0)+1)),0)</f>
        <v>0</v>
      </c>
      <c r="F33" s="21">
        <f ca="1">IFERROR(INDIRECT("'"&amp;$B$2&amp;"'!"&amp;ADDRESS(MATCH($B33,INDIRECT("'"&amp;$B$2&amp;"'!$B$1:$B$1095"),0),MATCH(D$5,INDIRECT("'"&amp;$B$2&amp;"'!5:5"),0)+2)),0)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IFERROR(INDIRECT("'"&amp;$B$2&amp;"'!"&amp;ADDRESS(MATCH($B33,INDIRECT("'"&amp;$B$2&amp;"'!$B$1:$B$1095"),0),MATCH(G$5,INDIRECT("'"&amp;$B$2&amp;"'!5:5"),0)+1)),0)</f>
        <v>0</v>
      </c>
      <c r="I33" s="21">
        <f ca="1">IFERROR(INDIRECT("'"&amp;$B$2&amp;"'!"&amp;ADDRESS(MATCH($B33,INDIRECT("'"&amp;$B$2&amp;"'!$B$1:$B$1095"),0),MATCH(G$5,INDIRECT("'"&amp;$B$2&amp;"'!5:5"),0)+2)),0)</f>
        <v>0</v>
      </c>
      <c r="J33" s="21">
        <f ca="1">IFERROR(INDIRECT("'"&amp;$B$2&amp;"'!"&amp;ADDRESS(MATCH($B33,INDIRECT("'"&amp;$B$2&amp;"'!$B$1:$B$1095"),0),MATCH(J$5,INDIRECT("'"&amp;$B$2&amp;"'!5:5"),0))),0)</f>
        <v>0</v>
      </c>
      <c r="K33" s="21">
        <f ca="1">IFERROR(INDIRECT("'"&amp;$B$2&amp;"'!"&amp;ADDRESS(MATCH($B33,INDIRECT("'"&amp;$B$2&amp;"'!$B$1:$B$1095"),0),MATCH(J$5,INDIRECT("'"&amp;$B$2&amp;"'!5:5"),0)+1)),0)</f>
        <v>0</v>
      </c>
      <c r="L33" s="21">
        <f ca="1">IFERROR(INDIRECT("'"&amp;$B$2&amp;"'!"&amp;ADDRESS(MATCH($B33,INDIRECT("'"&amp;$B$2&amp;"'!$B$1:$B$1095"),0),MATCH(J$5,INDIRECT("'"&amp;$B$2&amp;"'!5:5"),0)+2)),0)</f>
        <v>0</v>
      </c>
      <c r="M33" s="21">
        <f ca="1">IFERROR(INDIRECT("'"&amp;$B$2&amp;"'!"&amp;ADDRESS(MATCH($B33,INDIRECT("'"&amp;$B$2&amp;"'!$B$1:$B$1095"),0),MATCH(M$5,INDIRECT("'"&amp;$B$2&amp;"'!5:5"),0))),0)</f>
        <v>0</v>
      </c>
      <c r="N33" s="21">
        <f ca="1">IFERROR(INDIRECT("'"&amp;$B$2&amp;"'!"&amp;ADDRESS(MATCH($B33,INDIRECT("'"&amp;$B$2&amp;"'!$B$1:$B$1095"),0),MATCH(M$5,INDIRECT("'"&amp;$B$2&amp;"'!5:5"),0)+1)),0)</f>
        <v>0</v>
      </c>
      <c r="O33" s="21">
        <f ca="1">IFERROR(INDIRECT("'"&amp;$B$2&amp;"'!"&amp;ADDRESS(MATCH($B33,INDIRECT("'"&amp;$B$2&amp;"'!$B$1:$B$1095"),0),MATCH(M$5,INDIRECT("'"&amp;$B$2&amp;"'!5:5"),0)+2)),0)</f>
        <v>0</v>
      </c>
      <c r="P33" s="21">
        <f ca="1">IFERROR(INDIRECT("'"&amp;$B$2&amp;"'!"&amp;ADDRESS(MATCH($B33,INDIRECT("'"&amp;$B$2&amp;"'!$B$1:$B$1095"),0),MATCH(P$5,INDIRECT("'"&amp;$B$2&amp;"'!5:5"),0))),0)</f>
        <v>0</v>
      </c>
      <c r="Q33" s="21">
        <f ca="1">IFERROR(INDIRECT("'"&amp;$B$2&amp;"'!"&amp;ADDRESS(MATCH($B33,INDIRECT("'"&amp;$B$2&amp;"'!$B$1:$B$1095"),0),MATCH(P$5,INDIRECT("'"&amp;$B$2&amp;"'!5:5"),0)+1)),0)</f>
        <v>0</v>
      </c>
      <c r="R33" s="21">
        <f ca="1">IFERROR(INDIRECT("'"&amp;$B$2&amp;"'!"&amp;ADDRESS(MATCH($B33,INDIRECT("'"&amp;$B$2&amp;"'!$B$1:$B$1095"),0),MATCH(P$5,INDIRECT("'"&amp;$B$2&amp;"'!5:5"),0)+2)),0)</f>
        <v>0</v>
      </c>
      <c r="S33" s="21">
        <f ca="1">IFERROR(INDIRECT("'"&amp;$B$2&amp;"'!"&amp;ADDRESS(MATCH($B33,INDIRECT("'"&amp;$B$2&amp;"'!$B$1:$B$1095"),0),MATCH(S$5,INDIRECT("'"&amp;$B$2&amp;"'!5:5"),0))),0)</f>
        <v>0</v>
      </c>
      <c r="T33" s="21">
        <f ca="1">IFERROR(INDIRECT("'"&amp;$B$2&amp;"'!"&amp;ADDRESS(MATCH($B33,INDIRECT("'"&amp;$B$2&amp;"'!$B$1:$B$1095"),0),MATCH(S$5,INDIRECT("'"&amp;$B$2&amp;"'!5:5"),0)+1)),0)</f>
        <v>0</v>
      </c>
      <c r="U33" s="21">
        <f ca="1">IFERROR(INDIRECT("'"&amp;$B$2&amp;"'!"&amp;ADDRESS(MATCH($B33,INDIRECT("'"&amp;$B$2&amp;"'!$B$1:$B$1095"),0),MATCH(S$5,INDIRECT("'"&amp;$B$2&amp;"'!5:5"),0)+2)),0)</f>
        <v>0</v>
      </c>
      <c r="V33" s="21">
        <f ca="1">IFERROR(INDIRECT("'"&amp;$B$2&amp;"'!"&amp;ADDRESS(MATCH($B33,INDIRECT("'"&amp;$B$2&amp;"'!$B$1:$B$1095"),0),MATCH(T$5,INDIRECT("'"&amp;$B$2&amp;"'!5:5"),0)+2)),0)</f>
        <v>0</v>
      </c>
      <c r="W33" s="21">
        <f ca="1">IFERROR(INDIRECT("'"&amp;$B$2&amp;"'!"&amp;ADDRESS(MATCH($B33,INDIRECT("'"&amp;$B$2&amp;"'!$B$1:$B$1095"),0),MATCH(U$5,INDIRECT("'"&amp;$B$2&amp;"'!5:5"),0)+2)),0)</f>
        <v>0</v>
      </c>
      <c r="X33" s="21">
        <f ca="1">IFERROR(INDIRECT("'"&amp;$B$2&amp;"'!"&amp;ADDRESS(MATCH($B33,INDIRECT("'"&amp;$B$2&amp;"'!$B$1:$B$1095"),0),MATCH(V$5,INDIRECT("'"&amp;$B$2&amp;"'!5:5"),0)+2)),0)</f>
        <v>0</v>
      </c>
      <c r="Y33" s="22">
        <f t="shared" ca="1" si="0"/>
        <v>0</v>
      </c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</row>
    <row r="34" spans="1:238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IFERROR(INDIRECT("'"&amp;$B$2&amp;"'!"&amp;ADDRESS(MATCH($B34,INDIRECT("'"&amp;$B$2&amp;"'!$B$1:$B$1095"),0),MATCH(D$5,INDIRECT("'"&amp;$B$2&amp;"'!5:5"),0)+1)),0)</f>
        <v>0</v>
      </c>
      <c r="F34" s="21">
        <f ca="1">IFERROR(INDIRECT("'"&amp;$B$2&amp;"'!"&amp;ADDRESS(MATCH($B34,INDIRECT("'"&amp;$B$2&amp;"'!$B$1:$B$1095"),0),MATCH(D$5,INDIRECT("'"&amp;$B$2&amp;"'!5:5"),0)+2)),0)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IFERROR(INDIRECT("'"&amp;$B$2&amp;"'!"&amp;ADDRESS(MATCH($B34,INDIRECT("'"&amp;$B$2&amp;"'!$B$1:$B$1095"),0),MATCH(G$5,INDIRECT("'"&amp;$B$2&amp;"'!5:5"),0)+1)),0)</f>
        <v>0</v>
      </c>
      <c r="I34" s="21">
        <f ca="1">IFERROR(INDIRECT("'"&amp;$B$2&amp;"'!"&amp;ADDRESS(MATCH($B34,INDIRECT("'"&amp;$B$2&amp;"'!$B$1:$B$1095"),0),MATCH(G$5,INDIRECT("'"&amp;$B$2&amp;"'!5:5"),0)+2)),0)</f>
        <v>0</v>
      </c>
      <c r="J34" s="21">
        <f ca="1">IFERROR(INDIRECT("'"&amp;$B$2&amp;"'!"&amp;ADDRESS(MATCH($B34,INDIRECT("'"&amp;$B$2&amp;"'!$B$1:$B$1095"),0),MATCH(J$5,INDIRECT("'"&amp;$B$2&amp;"'!5:5"),0))),0)</f>
        <v>0</v>
      </c>
      <c r="K34" s="21">
        <f ca="1">IFERROR(INDIRECT("'"&amp;$B$2&amp;"'!"&amp;ADDRESS(MATCH($B34,INDIRECT("'"&amp;$B$2&amp;"'!$B$1:$B$1095"),0),MATCH(J$5,INDIRECT("'"&amp;$B$2&amp;"'!5:5"),0)+1)),0)</f>
        <v>0</v>
      </c>
      <c r="L34" s="21">
        <f ca="1">IFERROR(INDIRECT("'"&amp;$B$2&amp;"'!"&amp;ADDRESS(MATCH($B34,INDIRECT("'"&amp;$B$2&amp;"'!$B$1:$B$1095"),0),MATCH(J$5,INDIRECT("'"&amp;$B$2&amp;"'!5:5"),0)+2)),0)</f>
        <v>0</v>
      </c>
      <c r="M34" s="21">
        <f ca="1">IFERROR(INDIRECT("'"&amp;$B$2&amp;"'!"&amp;ADDRESS(MATCH($B34,INDIRECT("'"&amp;$B$2&amp;"'!$B$1:$B$1095"),0),MATCH(M$5,INDIRECT("'"&amp;$B$2&amp;"'!5:5"),0))),0)</f>
        <v>0</v>
      </c>
      <c r="N34" s="21">
        <f ca="1">IFERROR(INDIRECT("'"&amp;$B$2&amp;"'!"&amp;ADDRESS(MATCH($B34,INDIRECT("'"&amp;$B$2&amp;"'!$B$1:$B$1095"),0),MATCH(M$5,INDIRECT("'"&amp;$B$2&amp;"'!5:5"),0)+1)),0)</f>
        <v>0</v>
      </c>
      <c r="O34" s="21">
        <f ca="1">IFERROR(INDIRECT("'"&amp;$B$2&amp;"'!"&amp;ADDRESS(MATCH($B34,INDIRECT("'"&amp;$B$2&amp;"'!$B$1:$B$1095"),0),MATCH(M$5,INDIRECT("'"&amp;$B$2&amp;"'!5:5"),0)+2)),0)</f>
        <v>0</v>
      </c>
      <c r="P34" s="21">
        <f ca="1">IFERROR(INDIRECT("'"&amp;$B$2&amp;"'!"&amp;ADDRESS(MATCH($B34,INDIRECT("'"&amp;$B$2&amp;"'!$B$1:$B$1095"),0),MATCH(P$5,INDIRECT("'"&amp;$B$2&amp;"'!5:5"),0))),0)</f>
        <v>0</v>
      </c>
      <c r="Q34" s="21">
        <f ca="1">IFERROR(INDIRECT("'"&amp;$B$2&amp;"'!"&amp;ADDRESS(MATCH($B34,INDIRECT("'"&amp;$B$2&amp;"'!$B$1:$B$1095"),0),MATCH(P$5,INDIRECT("'"&amp;$B$2&amp;"'!5:5"),0)+1)),0)</f>
        <v>0</v>
      </c>
      <c r="R34" s="21">
        <f ca="1">IFERROR(INDIRECT("'"&amp;$B$2&amp;"'!"&amp;ADDRESS(MATCH($B34,INDIRECT("'"&amp;$B$2&amp;"'!$B$1:$B$1095"),0),MATCH(P$5,INDIRECT("'"&amp;$B$2&amp;"'!5:5"),0)+2)),0)</f>
        <v>0</v>
      </c>
      <c r="S34" s="21">
        <f ca="1">IFERROR(INDIRECT("'"&amp;$B$2&amp;"'!"&amp;ADDRESS(MATCH($B34,INDIRECT("'"&amp;$B$2&amp;"'!$B$1:$B$1095"),0),MATCH(S$5,INDIRECT("'"&amp;$B$2&amp;"'!5:5"),0))),0)</f>
        <v>0</v>
      </c>
      <c r="T34" s="21">
        <f ca="1">IFERROR(INDIRECT("'"&amp;$B$2&amp;"'!"&amp;ADDRESS(MATCH($B34,INDIRECT("'"&amp;$B$2&amp;"'!$B$1:$B$1095"),0),MATCH(S$5,INDIRECT("'"&amp;$B$2&amp;"'!5:5"),0)+1)),0)</f>
        <v>0</v>
      </c>
      <c r="U34" s="21">
        <f ca="1">IFERROR(INDIRECT("'"&amp;$B$2&amp;"'!"&amp;ADDRESS(MATCH($B34,INDIRECT("'"&amp;$B$2&amp;"'!$B$1:$B$1095"),0),MATCH(S$5,INDIRECT("'"&amp;$B$2&amp;"'!5:5"),0)+2)),0)</f>
        <v>0</v>
      </c>
      <c r="V34" s="21">
        <f ca="1">IFERROR(INDIRECT("'"&amp;$B$2&amp;"'!"&amp;ADDRESS(MATCH($B34,INDIRECT("'"&amp;$B$2&amp;"'!$B$1:$B$1095"),0),MATCH(T$5,INDIRECT("'"&amp;$B$2&amp;"'!5:5"),0)+2)),0)</f>
        <v>0</v>
      </c>
      <c r="W34" s="21">
        <f ca="1">IFERROR(INDIRECT("'"&amp;$B$2&amp;"'!"&amp;ADDRESS(MATCH($B34,INDIRECT("'"&amp;$B$2&amp;"'!$B$1:$B$1095"),0),MATCH(U$5,INDIRECT("'"&amp;$B$2&amp;"'!5:5"),0)+2)),0)</f>
        <v>0</v>
      </c>
      <c r="X34" s="21">
        <f ca="1">IFERROR(INDIRECT("'"&amp;$B$2&amp;"'!"&amp;ADDRESS(MATCH($B34,INDIRECT("'"&amp;$B$2&amp;"'!$B$1:$B$1095"),0),MATCH(V$5,INDIRECT("'"&amp;$B$2&amp;"'!5:5"),0)+2)),0)</f>
        <v>0</v>
      </c>
      <c r="Y34" s="22">
        <f t="shared" ca="1" si="0"/>
        <v>0</v>
      </c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</row>
    <row r="35" spans="1:238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IFERROR(INDIRECT("'"&amp;$B$2&amp;"'!"&amp;ADDRESS(MATCH($B35,INDIRECT("'"&amp;$B$2&amp;"'!$B$1:$B$1095"),0),MATCH(D$5,INDIRECT("'"&amp;$B$2&amp;"'!5:5"),0)+1)),0)</f>
        <v>0</v>
      </c>
      <c r="F35" s="21">
        <f ca="1">IFERROR(INDIRECT("'"&amp;$B$2&amp;"'!"&amp;ADDRESS(MATCH($B35,INDIRECT("'"&amp;$B$2&amp;"'!$B$1:$B$1095"),0),MATCH(D$5,INDIRECT("'"&amp;$B$2&amp;"'!5:5"),0)+2)),0)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IFERROR(INDIRECT("'"&amp;$B$2&amp;"'!"&amp;ADDRESS(MATCH($B35,INDIRECT("'"&amp;$B$2&amp;"'!$B$1:$B$1095"),0),MATCH(G$5,INDIRECT("'"&amp;$B$2&amp;"'!5:5"),0)+1)),0)</f>
        <v>0</v>
      </c>
      <c r="I35" s="21">
        <f ca="1">IFERROR(INDIRECT("'"&amp;$B$2&amp;"'!"&amp;ADDRESS(MATCH($B35,INDIRECT("'"&amp;$B$2&amp;"'!$B$1:$B$1095"),0),MATCH(G$5,INDIRECT("'"&amp;$B$2&amp;"'!5:5"),0)+2)),0)</f>
        <v>0</v>
      </c>
      <c r="J35" s="21">
        <f ca="1">IFERROR(INDIRECT("'"&amp;$B$2&amp;"'!"&amp;ADDRESS(MATCH($B35,INDIRECT("'"&amp;$B$2&amp;"'!$B$1:$B$1095"),0),MATCH(J$5,INDIRECT("'"&amp;$B$2&amp;"'!5:5"),0))),0)</f>
        <v>0</v>
      </c>
      <c r="K35" s="21">
        <f ca="1">IFERROR(INDIRECT("'"&amp;$B$2&amp;"'!"&amp;ADDRESS(MATCH($B35,INDIRECT("'"&amp;$B$2&amp;"'!$B$1:$B$1095"),0),MATCH(J$5,INDIRECT("'"&amp;$B$2&amp;"'!5:5"),0)+1)),0)</f>
        <v>0</v>
      </c>
      <c r="L35" s="21">
        <f ca="1">IFERROR(INDIRECT("'"&amp;$B$2&amp;"'!"&amp;ADDRESS(MATCH($B35,INDIRECT("'"&amp;$B$2&amp;"'!$B$1:$B$1095"),0),MATCH(J$5,INDIRECT("'"&amp;$B$2&amp;"'!5:5"),0)+2)),0)</f>
        <v>0</v>
      </c>
      <c r="M35" s="21">
        <f ca="1">IFERROR(INDIRECT("'"&amp;$B$2&amp;"'!"&amp;ADDRESS(MATCH($B35,INDIRECT("'"&amp;$B$2&amp;"'!$B$1:$B$1095"),0),MATCH(M$5,INDIRECT("'"&amp;$B$2&amp;"'!5:5"),0))),0)</f>
        <v>0</v>
      </c>
      <c r="N35" s="21">
        <f ca="1">IFERROR(INDIRECT("'"&amp;$B$2&amp;"'!"&amp;ADDRESS(MATCH($B35,INDIRECT("'"&amp;$B$2&amp;"'!$B$1:$B$1095"),0),MATCH(M$5,INDIRECT("'"&amp;$B$2&amp;"'!5:5"),0)+1)),0)</f>
        <v>0</v>
      </c>
      <c r="O35" s="21">
        <f ca="1">IFERROR(INDIRECT("'"&amp;$B$2&amp;"'!"&amp;ADDRESS(MATCH($B35,INDIRECT("'"&amp;$B$2&amp;"'!$B$1:$B$1095"),0),MATCH(M$5,INDIRECT("'"&amp;$B$2&amp;"'!5:5"),0)+2)),0)</f>
        <v>0</v>
      </c>
      <c r="P35" s="21">
        <f ca="1">IFERROR(INDIRECT("'"&amp;$B$2&amp;"'!"&amp;ADDRESS(MATCH($B35,INDIRECT("'"&amp;$B$2&amp;"'!$B$1:$B$1095"),0),MATCH(P$5,INDIRECT("'"&amp;$B$2&amp;"'!5:5"),0))),0)</f>
        <v>0</v>
      </c>
      <c r="Q35" s="21">
        <f ca="1">IFERROR(INDIRECT("'"&amp;$B$2&amp;"'!"&amp;ADDRESS(MATCH($B35,INDIRECT("'"&amp;$B$2&amp;"'!$B$1:$B$1095"),0),MATCH(P$5,INDIRECT("'"&amp;$B$2&amp;"'!5:5"),0)+1)),0)</f>
        <v>0</v>
      </c>
      <c r="R35" s="21">
        <f ca="1">IFERROR(INDIRECT("'"&amp;$B$2&amp;"'!"&amp;ADDRESS(MATCH($B35,INDIRECT("'"&amp;$B$2&amp;"'!$B$1:$B$1095"),0),MATCH(P$5,INDIRECT("'"&amp;$B$2&amp;"'!5:5"),0)+2)),0)</f>
        <v>0</v>
      </c>
      <c r="S35" s="21">
        <f ca="1">IFERROR(INDIRECT("'"&amp;$B$2&amp;"'!"&amp;ADDRESS(MATCH($B35,INDIRECT("'"&amp;$B$2&amp;"'!$B$1:$B$1095"),0),MATCH(S$5,INDIRECT("'"&amp;$B$2&amp;"'!5:5"),0))),0)</f>
        <v>0</v>
      </c>
      <c r="T35" s="21">
        <f ca="1">IFERROR(INDIRECT("'"&amp;$B$2&amp;"'!"&amp;ADDRESS(MATCH($B35,INDIRECT("'"&amp;$B$2&amp;"'!$B$1:$B$1095"),0),MATCH(S$5,INDIRECT("'"&amp;$B$2&amp;"'!5:5"),0)+1)),0)</f>
        <v>0</v>
      </c>
      <c r="U35" s="21">
        <f ca="1">IFERROR(INDIRECT("'"&amp;$B$2&amp;"'!"&amp;ADDRESS(MATCH($B35,INDIRECT("'"&amp;$B$2&amp;"'!$B$1:$B$1095"),0),MATCH(S$5,INDIRECT("'"&amp;$B$2&amp;"'!5:5"),0)+2)),0)</f>
        <v>0</v>
      </c>
      <c r="V35" s="21">
        <f ca="1">IFERROR(INDIRECT("'"&amp;$B$2&amp;"'!"&amp;ADDRESS(MATCH($B35,INDIRECT("'"&amp;$B$2&amp;"'!$B$1:$B$1095"),0),MATCH(T$5,INDIRECT("'"&amp;$B$2&amp;"'!5:5"),0)+2)),0)</f>
        <v>0</v>
      </c>
      <c r="W35" s="21">
        <f ca="1">IFERROR(INDIRECT("'"&amp;$B$2&amp;"'!"&amp;ADDRESS(MATCH($B35,INDIRECT("'"&amp;$B$2&amp;"'!$B$1:$B$1095"),0),MATCH(U$5,INDIRECT("'"&amp;$B$2&amp;"'!5:5"),0)+2)),0)</f>
        <v>0</v>
      </c>
      <c r="X35" s="21">
        <f ca="1">IFERROR(INDIRECT("'"&amp;$B$2&amp;"'!"&amp;ADDRESS(MATCH($B35,INDIRECT("'"&amp;$B$2&amp;"'!$B$1:$B$1095"),0),MATCH(V$5,INDIRECT("'"&amp;$B$2&amp;"'!5:5"),0)+2)),0)</f>
        <v>0</v>
      </c>
      <c r="Y35" s="22">
        <f t="shared" ca="1" si="0"/>
        <v>0</v>
      </c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</row>
    <row r="36" spans="1:238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IFERROR(INDIRECT("'"&amp;$B$2&amp;"'!"&amp;ADDRESS(MATCH($B36,INDIRECT("'"&amp;$B$2&amp;"'!$B$1:$B$1095"),0),MATCH(D$5,INDIRECT("'"&amp;$B$2&amp;"'!5:5"),0)+1)),0)</f>
        <v>0</v>
      </c>
      <c r="F36" s="21">
        <f ca="1">IFERROR(INDIRECT("'"&amp;$B$2&amp;"'!"&amp;ADDRESS(MATCH($B36,INDIRECT("'"&amp;$B$2&amp;"'!$B$1:$B$1095"),0),MATCH(D$5,INDIRECT("'"&amp;$B$2&amp;"'!5:5"),0)+2)),0)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IFERROR(INDIRECT("'"&amp;$B$2&amp;"'!"&amp;ADDRESS(MATCH($B36,INDIRECT("'"&amp;$B$2&amp;"'!$B$1:$B$1095"),0),MATCH(G$5,INDIRECT("'"&amp;$B$2&amp;"'!5:5"),0)+1)),0)</f>
        <v>0</v>
      </c>
      <c r="I36" s="21">
        <f ca="1">IFERROR(INDIRECT("'"&amp;$B$2&amp;"'!"&amp;ADDRESS(MATCH($B36,INDIRECT("'"&amp;$B$2&amp;"'!$B$1:$B$1095"),0),MATCH(G$5,INDIRECT("'"&amp;$B$2&amp;"'!5:5"),0)+2)),0)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IFERROR(INDIRECT("'"&amp;$B$2&amp;"'!"&amp;ADDRESS(MATCH($B36,INDIRECT("'"&amp;$B$2&amp;"'!$B$1:$B$1095"),0),MATCH(J$5,INDIRECT("'"&amp;$B$2&amp;"'!5:5"),0)+1)),0)</f>
        <v>0</v>
      </c>
      <c r="L36" s="21">
        <f ca="1">IFERROR(INDIRECT("'"&amp;$B$2&amp;"'!"&amp;ADDRESS(MATCH($B36,INDIRECT("'"&amp;$B$2&amp;"'!$B$1:$B$1095"),0),MATCH(J$5,INDIRECT("'"&amp;$B$2&amp;"'!5:5"),0)+2)),0)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IFERROR(INDIRECT("'"&amp;$B$2&amp;"'!"&amp;ADDRESS(MATCH($B36,INDIRECT("'"&amp;$B$2&amp;"'!$B$1:$B$1095"),0),MATCH(M$5,INDIRECT("'"&amp;$B$2&amp;"'!5:5"),0)+1)),0)</f>
        <v>0</v>
      </c>
      <c r="O36" s="21">
        <f ca="1">IFERROR(INDIRECT("'"&amp;$B$2&amp;"'!"&amp;ADDRESS(MATCH($B36,INDIRECT("'"&amp;$B$2&amp;"'!$B$1:$B$1095"),0),MATCH(M$5,INDIRECT("'"&amp;$B$2&amp;"'!5:5"),0)+2)),0)</f>
        <v>0</v>
      </c>
      <c r="P36" s="21">
        <f ca="1">IFERROR(INDIRECT("'"&amp;$B$2&amp;"'!"&amp;ADDRESS(MATCH($B36,INDIRECT("'"&amp;$B$2&amp;"'!$B$1:$B$1095"),0),MATCH(P$5,INDIRECT("'"&amp;$B$2&amp;"'!5:5"),0))),0)</f>
        <v>0</v>
      </c>
      <c r="Q36" s="21">
        <f ca="1">IFERROR(INDIRECT("'"&amp;$B$2&amp;"'!"&amp;ADDRESS(MATCH($B36,INDIRECT("'"&amp;$B$2&amp;"'!$B$1:$B$1095"),0),MATCH(P$5,INDIRECT("'"&amp;$B$2&amp;"'!5:5"),0)+1)),0)</f>
        <v>0</v>
      </c>
      <c r="R36" s="21">
        <f ca="1">IFERROR(INDIRECT("'"&amp;$B$2&amp;"'!"&amp;ADDRESS(MATCH($B36,INDIRECT("'"&amp;$B$2&amp;"'!$B$1:$B$1095"),0),MATCH(P$5,INDIRECT("'"&amp;$B$2&amp;"'!5:5"),0)+2)),0)</f>
        <v>0</v>
      </c>
      <c r="S36" s="21">
        <f ca="1">IFERROR(INDIRECT("'"&amp;$B$2&amp;"'!"&amp;ADDRESS(MATCH($B36,INDIRECT("'"&amp;$B$2&amp;"'!$B$1:$B$1095"),0),MATCH(S$5,INDIRECT("'"&amp;$B$2&amp;"'!5:5"),0))),0)</f>
        <v>0</v>
      </c>
      <c r="T36" s="21">
        <f ca="1">IFERROR(INDIRECT("'"&amp;$B$2&amp;"'!"&amp;ADDRESS(MATCH($B36,INDIRECT("'"&amp;$B$2&amp;"'!$B$1:$B$1095"),0),MATCH(S$5,INDIRECT("'"&amp;$B$2&amp;"'!5:5"),0)+1)),0)</f>
        <v>0</v>
      </c>
      <c r="U36" s="21">
        <f ca="1">IFERROR(INDIRECT("'"&amp;$B$2&amp;"'!"&amp;ADDRESS(MATCH($B36,INDIRECT("'"&amp;$B$2&amp;"'!$B$1:$B$1095"),0),MATCH(S$5,INDIRECT("'"&amp;$B$2&amp;"'!5:5"),0)+2)),0)</f>
        <v>0</v>
      </c>
      <c r="V36" s="21">
        <f ca="1">IFERROR(INDIRECT("'"&amp;$B$2&amp;"'!"&amp;ADDRESS(MATCH($B36,INDIRECT("'"&amp;$B$2&amp;"'!$B$1:$B$1095"),0),MATCH(T$5,INDIRECT("'"&amp;$B$2&amp;"'!5:5"),0)+2)),0)</f>
        <v>0</v>
      </c>
      <c r="W36" s="21">
        <f ca="1">IFERROR(INDIRECT("'"&amp;$B$2&amp;"'!"&amp;ADDRESS(MATCH($B36,INDIRECT("'"&amp;$B$2&amp;"'!$B$1:$B$1095"),0),MATCH(U$5,INDIRECT("'"&amp;$B$2&amp;"'!5:5"),0)+2)),0)</f>
        <v>0</v>
      </c>
      <c r="X36" s="21">
        <f ca="1">IFERROR(INDIRECT("'"&amp;$B$2&amp;"'!"&amp;ADDRESS(MATCH($B36,INDIRECT("'"&amp;$B$2&amp;"'!$B$1:$B$1095"),0),MATCH(V$5,INDIRECT("'"&amp;$B$2&amp;"'!5:5"),0)+2)),0)</f>
        <v>0</v>
      </c>
      <c r="Y36" s="22">
        <f t="shared" ca="1" si="0"/>
        <v>0</v>
      </c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</row>
    <row r="37" spans="1:238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IFERROR(INDIRECT("'"&amp;$B$2&amp;"'!"&amp;ADDRESS(MATCH($B37,INDIRECT("'"&amp;$B$2&amp;"'!$B$1:$B$1095"),0),MATCH(D$5,INDIRECT("'"&amp;$B$2&amp;"'!5:5"),0)+1)),0)</f>
        <v>0</v>
      </c>
      <c r="F37" s="21">
        <f ca="1">IFERROR(INDIRECT("'"&amp;$B$2&amp;"'!"&amp;ADDRESS(MATCH($B37,INDIRECT("'"&amp;$B$2&amp;"'!$B$1:$B$1095"),0),MATCH(D$5,INDIRECT("'"&amp;$B$2&amp;"'!5:5"),0)+2)),0)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IFERROR(INDIRECT("'"&amp;$B$2&amp;"'!"&amp;ADDRESS(MATCH($B37,INDIRECT("'"&amp;$B$2&amp;"'!$B$1:$B$1095"),0),MATCH(G$5,INDIRECT("'"&amp;$B$2&amp;"'!5:5"),0)+1)),0)</f>
        <v>0</v>
      </c>
      <c r="I37" s="21">
        <f ca="1">IFERROR(INDIRECT("'"&amp;$B$2&amp;"'!"&amp;ADDRESS(MATCH($B37,INDIRECT("'"&amp;$B$2&amp;"'!$B$1:$B$1095"),0),MATCH(G$5,INDIRECT("'"&amp;$B$2&amp;"'!5:5"),0)+2)),0)</f>
        <v>0</v>
      </c>
      <c r="J37" s="21">
        <f ca="1">IFERROR(INDIRECT("'"&amp;$B$2&amp;"'!"&amp;ADDRESS(MATCH($B37,INDIRECT("'"&amp;$B$2&amp;"'!$B$1:$B$1095"),0),MATCH(J$5,INDIRECT("'"&amp;$B$2&amp;"'!5:5"),0))),0)</f>
        <v>0</v>
      </c>
      <c r="K37" s="21">
        <f ca="1">IFERROR(INDIRECT("'"&amp;$B$2&amp;"'!"&amp;ADDRESS(MATCH($B37,INDIRECT("'"&amp;$B$2&amp;"'!$B$1:$B$1095"),0),MATCH(J$5,INDIRECT("'"&amp;$B$2&amp;"'!5:5"),0)+1)),0)</f>
        <v>0</v>
      </c>
      <c r="L37" s="21">
        <f ca="1">IFERROR(INDIRECT("'"&amp;$B$2&amp;"'!"&amp;ADDRESS(MATCH($B37,INDIRECT("'"&amp;$B$2&amp;"'!$B$1:$B$1095"),0),MATCH(J$5,INDIRECT("'"&amp;$B$2&amp;"'!5:5"),0)+2)),0)</f>
        <v>0</v>
      </c>
      <c r="M37" s="21">
        <f ca="1">IFERROR(INDIRECT("'"&amp;$B$2&amp;"'!"&amp;ADDRESS(MATCH($B37,INDIRECT("'"&amp;$B$2&amp;"'!$B$1:$B$1095"),0),MATCH(M$5,INDIRECT("'"&amp;$B$2&amp;"'!5:5"),0))),0)</f>
        <v>0</v>
      </c>
      <c r="N37" s="21">
        <f ca="1">IFERROR(INDIRECT("'"&amp;$B$2&amp;"'!"&amp;ADDRESS(MATCH($B37,INDIRECT("'"&amp;$B$2&amp;"'!$B$1:$B$1095"),0),MATCH(M$5,INDIRECT("'"&amp;$B$2&amp;"'!5:5"),0)+1)),0)</f>
        <v>0</v>
      </c>
      <c r="O37" s="21">
        <f ca="1">IFERROR(INDIRECT("'"&amp;$B$2&amp;"'!"&amp;ADDRESS(MATCH($B37,INDIRECT("'"&amp;$B$2&amp;"'!$B$1:$B$1095"),0),MATCH(M$5,INDIRECT("'"&amp;$B$2&amp;"'!5:5"),0)+2)),0)</f>
        <v>0</v>
      </c>
      <c r="P37" s="21">
        <f ca="1">IFERROR(INDIRECT("'"&amp;$B$2&amp;"'!"&amp;ADDRESS(MATCH($B37,INDIRECT("'"&amp;$B$2&amp;"'!$B$1:$B$1095"),0),MATCH(P$5,INDIRECT("'"&amp;$B$2&amp;"'!5:5"),0))),0)</f>
        <v>0</v>
      </c>
      <c r="Q37" s="21">
        <f ca="1">IFERROR(INDIRECT("'"&amp;$B$2&amp;"'!"&amp;ADDRESS(MATCH($B37,INDIRECT("'"&amp;$B$2&amp;"'!$B$1:$B$1095"),0),MATCH(P$5,INDIRECT("'"&amp;$B$2&amp;"'!5:5"),0)+1)),0)</f>
        <v>0</v>
      </c>
      <c r="R37" s="21">
        <f ca="1">IFERROR(INDIRECT("'"&amp;$B$2&amp;"'!"&amp;ADDRESS(MATCH($B37,INDIRECT("'"&amp;$B$2&amp;"'!$B$1:$B$1095"),0),MATCH(P$5,INDIRECT("'"&amp;$B$2&amp;"'!5:5"),0)+2)),0)</f>
        <v>0</v>
      </c>
      <c r="S37" s="21">
        <f ca="1">IFERROR(INDIRECT("'"&amp;$B$2&amp;"'!"&amp;ADDRESS(MATCH($B37,INDIRECT("'"&amp;$B$2&amp;"'!$B$1:$B$1095"),0),MATCH(S$5,INDIRECT("'"&amp;$B$2&amp;"'!5:5"),0))),0)</f>
        <v>0</v>
      </c>
      <c r="T37" s="21">
        <f ca="1">IFERROR(INDIRECT("'"&amp;$B$2&amp;"'!"&amp;ADDRESS(MATCH($B37,INDIRECT("'"&amp;$B$2&amp;"'!$B$1:$B$1095"),0),MATCH(S$5,INDIRECT("'"&amp;$B$2&amp;"'!5:5"),0)+1)),0)</f>
        <v>0</v>
      </c>
      <c r="U37" s="21">
        <f ca="1">IFERROR(INDIRECT("'"&amp;$B$2&amp;"'!"&amp;ADDRESS(MATCH($B37,INDIRECT("'"&amp;$B$2&amp;"'!$B$1:$B$1095"),0),MATCH(S$5,INDIRECT("'"&amp;$B$2&amp;"'!5:5"),0)+2)),0)</f>
        <v>0</v>
      </c>
      <c r="V37" s="21">
        <f ca="1">IFERROR(INDIRECT("'"&amp;$B$2&amp;"'!"&amp;ADDRESS(MATCH($B37,INDIRECT("'"&amp;$B$2&amp;"'!$B$1:$B$1095"),0),MATCH(T$5,INDIRECT("'"&amp;$B$2&amp;"'!5:5"),0)+2)),0)</f>
        <v>0</v>
      </c>
      <c r="W37" s="21">
        <f ca="1">IFERROR(INDIRECT("'"&amp;$B$2&amp;"'!"&amp;ADDRESS(MATCH($B37,INDIRECT("'"&amp;$B$2&amp;"'!$B$1:$B$1095"),0),MATCH(U$5,INDIRECT("'"&amp;$B$2&amp;"'!5:5"),0)+2)),0)</f>
        <v>0</v>
      </c>
      <c r="X37" s="21">
        <f ca="1">IFERROR(INDIRECT("'"&amp;$B$2&amp;"'!"&amp;ADDRESS(MATCH($B37,INDIRECT("'"&amp;$B$2&amp;"'!$B$1:$B$1095"),0),MATCH(V$5,INDIRECT("'"&amp;$B$2&amp;"'!5:5"),0)+2)),0)</f>
        <v>0</v>
      </c>
      <c r="Y37" s="22">
        <f t="shared" ca="1" si="0"/>
        <v>0</v>
      </c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</row>
    <row r="38" spans="1:238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IFERROR(INDIRECT("'"&amp;$B$2&amp;"'!"&amp;ADDRESS(MATCH($B38,INDIRECT("'"&amp;$B$2&amp;"'!$B$1:$B$1095"),0),MATCH(D$5,INDIRECT("'"&amp;$B$2&amp;"'!5:5"),0)+1)),0)</f>
        <v>0</v>
      </c>
      <c r="F38" s="21">
        <f ca="1">IFERROR(INDIRECT("'"&amp;$B$2&amp;"'!"&amp;ADDRESS(MATCH($B38,INDIRECT("'"&amp;$B$2&amp;"'!$B$1:$B$1095"),0),MATCH(D$5,INDIRECT("'"&amp;$B$2&amp;"'!5:5"),0)+2)),0)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IFERROR(INDIRECT("'"&amp;$B$2&amp;"'!"&amp;ADDRESS(MATCH($B38,INDIRECT("'"&amp;$B$2&amp;"'!$B$1:$B$1095"),0),MATCH(G$5,INDIRECT("'"&amp;$B$2&amp;"'!5:5"),0)+1)),0)</f>
        <v>0</v>
      </c>
      <c r="I38" s="21">
        <f ca="1">IFERROR(INDIRECT("'"&amp;$B$2&amp;"'!"&amp;ADDRESS(MATCH($B38,INDIRECT("'"&amp;$B$2&amp;"'!$B$1:$B$1095"),0),MATCH(G$5,INDIRECT("'"&amp;$B$2&amp;"'!5:5"),0)+2)),0)</f>
        <v>0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IFERROR(INDIRECT("'"&amp;$B$2&amp;"'!"&amp;ADDRESS(MATCH($B38,INDIRECT("'"&amp;$B$2&amp;"'!$B$1:$B$1095"),0),MATCH(J$5,INDIRECT("'"&amp;$B$2&amp;"'!5:5"),0)+1)),0)</f>
        <v>0</v>
      </c>
      <c r="L38" s="21">
        <f ca="1">IFERROR(INDIRECT("'"&amp;$B$2&amp;"'!"&amp;ADDRESS(MATCH($B38,INDIRECT("'"&amp;$B$2&amp;"'!$B$1:$B$1095"),0),MATCH(J$5,INDIRECT("'"&amp;$B$2&amp;"'!5:5"),0)+2)),0)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IFERROR(INDIRECT("'"&amp;$B$2&amp;"'!"&amp;ADDRESS(MATCH($B38,INDIRECT("'"&amp;$B$2&amp;"'!$B$1:$B$1095"),0),MATCH(M$5,INDIRECT("'"&amp;$B$2&amp;"'!5:5"),0)+1)),0)</f>
        <v>0</v>
      </c>
      <c r="O38" s="21">
        <f ca="1">IFERROR(INDIRECT("'"&amp;$B$2&amp;"'!"&amp;ADDRESS(MATCH($B38,INDIRECT("'"&amp;$B$2&amp;"'!$B$1:$B$1095"),0),MATCH(M$5,INDIRECT("'"&amp;$B$2&amp;"'!5:5"),0)+2)),0)</f>
        <v>0</v>
      </c>
      <c r="P38" s="21">
        <f ca="1">IFERROR(INDIRECT("'"&amp;$B$2&amp;"'!"&amp;ADDRESS(MATCH($B38,INDIRECT("'"&amp;$B$2&amp;"'!$B$1:$B$1095"),0),MATCH(P$5,INDIRECT("'"&amp;$B$2&amp;"'!5:5"),0))),0)</f>
        <v>0</v>
      </c>
      <c r="Q38" s="21">
        <f ca="1">IFERROR(INDIRECT("'"&amp;$B$2&amp;"'!"&amp;ADDRESS(MATCH($B38,INDIRECT("'"&amp;$B$2&amp;"'!$B$1:$B$1095"),0),MATCH(P$5,INDIRECT("'"&amp;$B$2&amp;"'!5:5"),0)+1)),0)</f>
        <v>0</v>
      </c>
      <c r="R38" s="21">
        <f ca="1">IFERROR(INDIRECT("'"&amp;$B$2&amp;"'!"&amp;ADDRESS(MATCH($B38,INDIRECT("'"&amp;$B$2&amp;"'!$B$1:$B$1095"),0),MATCH(P$5,INDIRECT("'"&amp;$B$2&amp;"'!5:5"),0)+2)),0)</f>
        <v>0</v>
      </c>
      <c r="S38" s="21">
        <f ca="1">IFERROR(INDIRECT("'"&amp;$B$2&amp;"'!"&amp;ADDRESS(MATCH($B38,INDIRECT("'"&amp;$B$2&amp;"'!$B$1:$B$1095"),0),MATCH(S$5,INDIRECT("'"&amp;$B$2&amp;"'!5:5"),0))),0)</f>
        <v>0</v>
      </c>
      <c r="T38" s="21">
        <f ca="1">IFERROR(INDIRECT("'"&amp;$B$2&amp;"'!"&amp;ADDRESS(MATCH($B38,INDIRECT("'"&amp;$B$2&amp;"'!$B$1:$B$1095"),0),MATCH(S$5,INDIRECT("'"&amp;$B$2&amp;"'!5:5"),0)+1)),0)</f>
        <v>0</v>
      </c>
      <c r="U38" s="21">
        <f ca="1">IFERROR(INDIRECT("'"&amp;$B$2&amp;"'!"&amp;ADDRESS(MATCH($B38,INDIRECT("'"&amp;$B$2&amp;"'!$B$1:$B$1095"),0),MATCH(S$5,INDIRECT("'"&amp;$B$2&amp;"'!5:5"),0)+2)),0)</f>
        <v>0</v>
      </c>
      <c r="V38" s="21">
        <f ca="1">IFERROR(INDIRECT("'"&amp;$B$2&amp;"'!"&amp;ADDRESS(MATCH($B38,INDIRECT("'"&amp;$B$2&amp;"'!$B$1:$B$1095"),0),MATCH(T$5,INDIRECT("'"&amp;$B$2&amp;"'!5:5"),0)+2)),0)</f>
        <v>0</v>
      </c>
      <c r="W38" s="21">
        <f ca="1">IFERROR(INDIRECT("'"&amp;$B$2&amp;"'!"&amp;ADDRESS(MATCH($B38,INDIRECT("'"&amp;$B$2&amp;"'!$B$1:$B$1095"),0),MATCH(U$5,INDIRECT("'"&amp;$B$2&amp;"'!5:5"),0)+2)),0)</f>
        <v>0</v>
      </c>
      <c r="X38" s="21">
        <f ca="1">IFERROR(INDIRECT("'"&amp;$B$2&amp;"'!"&amp;ADDRESS(MATCH($B38,INDIRECT("'"&amp;$B$2&amp;"'!$B$1:$B$1095"),0),MATCH(V$5,INDIRECT("'"&amp;$B$2&amp;"'!5:5"),0)+2)),0)</f>
        <v>0</v>
      </c>
      <c r="Y38" s="22">
        <f t="shared" ca="1" si="0"/>
        <v>0</v>
      </c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</row>
    <row r="39" spans="1:238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IFERROR(INDIRECT("'"&amp;$B$2&amp;"'!"&amp;ADDRESS(MATCH($B39,INDIRECT("'"&amp;$B$2&amp;"'!$B$1:$B$1095"),0),MATCH(D$5,INDIRECT("'"&amp;$B$2&amp;"'!5:5"),0)+1)),0)</f>
        <v>0</v>
      </c>
      <c r="F39" s="21">
        <f ca="1">IFERROR(INDIRECT("'"&amp;$B$2&amp;"'!"&amp;ADDRESS(MATCH($B39,INDIRECT("'"&amp;$B$2&amp;"'!$B$1:$B$1095"),0),MATCH(D$5,INDIRECT("'"&amp;$B$2&amp;"'!5:5"),0)+2)),0)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IFERROR(INDIRECT("'"&amp;$B$2&amp;"'!"&amp;ADDRESS(MATCH($B39,INDIRECT("'"&amp;$B$2&amp;"'!$B$1:$B$1095"),0),MATCH(G$5,INDIRECT("'"&amp;$B$2&amp;"'!5:5"),0)+1)),0)</f>
        <v>0</v>
      </c>
      <c r="I39" s="21">
        <f ca="1">IFERROR(INDIRECT("'"&amp;$B$2&amp;"'!"&amp;ADDRESS(MATCH($B39,INDIRECT("'"&amp;$B$2&amp;"'!$B$1:$B$1095"),0),MATCH(G$5,INDIRECT("'"&amp;$B$2&amp;"'!5:5"),0)+2)),0)</f>
        <v>0</v>
      </c>
      <c r="J39" s="21">
        <f ca="1">IFERROR(INDIRECT("'"&amp;$B$2&amp;"'!"&amp;ADDRESS(MATCH($B39,INDIRECT("'"&amp;$B$2&amp;"'!$B$1:$B$1095"),0),MATCH(J$5,INDIRECT("'"&amp;$B$2&amp;"'!5:5"),0))),0)</f>
        <v>0</v>
      </c>
      <c r="K39" s="21">
        <f ca="1">IFERROR(INDIRECT("'"&amp;$B$2&amp;"'!"&amp;ADDRESS(MATCH($B39,INDIRECT("'"&amp;$B$2&amp;"'!$B$1:$B$1095"),0),MATCH(J$5,INDIRECT("'"&amp;$B$2&amp;"'!5:5"),0)+1)),0)</f>
        <v>0</v>
      </c>
      <c r="L39" s="21">
        <f ca="1">IFERROR(INDIRECT("'"&amp;$B$2&amp;"'!"&amp;ADDRESS(MATCH($B39,INDIRECT("'"&amp;$B$2&amp;"'!$B$1:$B$1095"),0),MATCH(J$5,INDIRECT("'"&amp;$B$2&amp;"'!5:5"),0)+2)),0)</f>
        <v>0</v>
      </c>
      <c r="M39" s="21">
        <f ca="1">IFERROR(INDIRECT("'"&amp;$B$2&amp;"'!"&amp;ADDRESS(MATCH($B39,INDIRECT("'"&amp;$B$2&amp;"'!$B$1:$B$1095"),0),MATCH(M$5,INDIRECT("'"&amp;$B$2&amp;"'!5:5"),0))),0)</f>
        <v>0</v>
      </c>
      <c r="N39" s="21">
        <f ca="1">IFERROR(INDIRECT("'"&amp;$B$2&amp;"'!"&amp;ADDRESS(MATCH($B39,INDIRECT("'"&amp;$B$2&amp;"'!$B$1:$B$1095"),0),MATCH(M$5,INDIRECT("'"&amp;$B$2&amp;"'!5:5"),0)+1)),0)</f>
        <v>0</v>
      </c>
      <c r="O39" s="21">
        <f ca="1">IFERROR(INDIRECT("'"&amp;$B$2&amp;"'!"&amp;ADDRESS(MATCH($B39,INDIRECT("'"&amp;$B$2&amp;"'!$B$1:$B$1095"),0),MATCH(M$5,INDIRECT("'"&amp;$B$2&amp;"'!5:5"),0)+2)),0)</f>
        <v>0</v>
      </c>
      <c r="P39" s="21">
        <f ca="1">IFERROR(INDIRECT("'"&amp;$B$2&amp;"'!"&amp;ADDRESS(MATCH($B39,INDIRECT("'"&amp;$B$2&amp;"'!$B$1:$B$1095"),0),MATCH(P$5,INDIRECT("'"&amp;$B$2&amp;"'!5:5"),0))),0)</f>
        <v>0</v>
      </c>
      <c r="Q39" s="21">
        <f ca="1">IFERROR(INDIRECT("'"&amp;$B$2&amp;"'!"&amp;ADDRESS(MATCH($B39,INDIRECT("'"&amp;$B$2&amp;"'!$B$1:$B$1095"),0),MATCH(P$5,INDIRECT("'"&amp;$B$2&amp;"'!5:5"),0)+1)),0)</f>
        <v>0</v>
      </c>
      <c r="R39" s="21">
        <f ca="1">IFERROR(INDIRECT("'"&amp;$B$2&amp;"'!"&amp;ADDRESS(MATCH($B39,INDIRECT("'"&amp;$B$2&amp;"'!$B$1:$B$1095"),0),MATCH(P$5,INDIRECT("'"&amp;$B$2&amp;"'!5:5"),0)+2)),0)</f>
        <v>0</v>
      </c>
      <c r="S39" s="21">
        <f ca="1">IFERROR(INDIRECT("'"&amp;$B$2&amp;"'!"&amp;ADDRESS(MATCH($B39,INDIRECT("'"&amp;$B$2&amp;"'!$B$1:$B$1095"),0),MATCH(S$5,INDIRECT("'"&amp;$B$2&amp;"'!5:5"),0))),0)</f>
        <v>0</v>
      </c>
      <c r="T39" s="21">
        <f ca="1">IFERROR(INDIRECT("'"&amp;$B$2&amp;"'!"&amp;ADDRESS(MATCH($B39,INDIRECT("'"&amp;$B$2&amp;"'!$B$1:$B$1095"),0),MATCH(S$5,INDIRECT("'"&amp;$B$2&amp;"'!5:5"),0)+1)),0)</f>
        <v>0</v>
      </c>
      <c r="U39" s="21">
        <f ca="1">IFERROR(INDIRECT("'"&amp;$B$2&amp;"'!"&amp;ADDRESS(MATCH($B39,INDIRECT("'"&amp;$B$2&amp;"'!$B$1:$B$1095"),0),MATCH(S$5,INDIRECT("'"&amp;$B$2&amp;"'!5:5"),0)+2)),0)</f>
        <v>0</v>
      </c>
      <c r="V39" s="21">
        <f ca="1">IFERROR(INDIRECT("'"&amp;$B$2&amp;"'!"&amp;ADDRESS(MATCH($B39,INDIRECT("'"&amp;$B$2&amp;"'!$B$1:$B$1095"),0),MATCH(T$5,INDIRECT("'"&amp;$B$2&amp;"'!5:5"),0)+2)),0)</f>
        <v>0</v>
      </c>
      <c r="W39" s="21">
        <f ca="1">IFERROR(INDIRECT("'"&amp;$B$2&amp;"'!"&amp;ADDRESS(MATCH($B39,INDIRECT("'"&amp;$B$2&amp;"'!$B$1:$B$1095"),0),MATCH(U$5,INDIRECT("'"&amp;$B$2&amp;"'!5:5"),0)+2)),0)</f>
        <v>0</v>
      </c>
      <c r="X39" s="21">
        <f ca="1">IFERROR(INDIRECT("'"&amp;$B$2&amp;"'!"&amp;ADDRESS(MATCH($B39,INDIRECT("'"&amp;$B$2&amp;"'!$B$1:$B$1095"),0),MATCH(V$5,INDIRECT("'"&amp;$B$2&amp;"'!5:5"),0)+2)),0)</f>
        <v>0</v>
      </c>
      <c r="Y39" s="22">
        <f t="shared" ca="1" si="0"/>
        <v>0</v>
      </c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</row>
    <row r="40" spans="1:238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IFERROR(INDIRECT("'"&amp;$B$2&amp;"'!"&amp;ADDRESS(MATCH($B40,INDIRECT("'"&amp;$B$2&amp;"'!$B$1:$B$1095"),0),MATCH(D$5,INDIRECT("'"&amp;$B$2&amp;"'!5:5"),0)+1)),0)</f>
        <v>0</v>
      </c>
      <c r="F40" s="21">
        <f ca="1">IFERROR(INDIRECT("'"&amp;$B$2&amp;"'!"&amp;ADDRESS(MATCH($B40,INDIRECT("'"&amp;$B$2&amp;"'!$B$1:$B$1095"),0),MATCH(D$5,INDIRECT("'"&amp;$B$2&amp;"'!5:5"),0)+2)),0)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IFERROR(INDIRECT("'"&amp;$B$2&amp;"'!"&amp;ADDRESS(MATCH($B40,INDIRECT("'"&amp;$B$2&amp;"'!$B$1:$B$1095"),0),MATCH(G$5,INDIRECT("'"&amp;$B$2&amp;"'!5:5"),0)+1)),0)</f>
        <v>0</v>
      </c>
      <c r="I40" s="21">
        <f ca="1">IFERROR(INDIRECT("'"&amp;$B$2&amp;"'!"&amp;ADDRESS(MATCH($B40,INDIRECT("'"&amp;$B$2&amp;"'!$B$1:$B$1095"),0),MATCH(G$5,INDIRECT("'"&amp;$B$2&amp;"'!5:5"),0)+2)),0)</f>
        <v>0</v>
      </c>
      <c r="J40" s="21">
        <f ca="1">IFERROR(INDIRECT("'"&amp;$B$2&amp;"'!"&amp;ADDRESS(MATCH($B40,INDIRECT("'"&amp;$B$2&amp;"'!$B$1:$B$1095"),0),MATCH(J$5,INDIRECT("'"&amp;$B$2&amp;"'!5:5"),0))),0)</f>
        <v>0</v>
      </c>
      <c r="K40" s="21">
        <f ca="1">IFERROR(INDIRECT("'"&amp;$B$2&amp;"'!"&amp;ADDRESS(MATCH($B40,INDIRECT("'"&amp;$B$2&amp;"'!$B$1:$B$1095"),0),MATCH(J$5,INDIRECT("'"&amp;$B$2&amp;"'!5:5"),0)+1)),0)</f>
        <v>0</v>
      </c>
      <c r="L40" s="21">
        <f ca="1">IFERROR(INDIRECT("'"&amp;$B$2&amp;"'!"&amp;ADDRESS(MATCH($B40,INDIRECT("'"&amp;$B$2&amp;"'!$B$1:$B$1095"),0),MATCH(J$5,INDIRECT("'"&amp;$B$2&amp;"'!5:5"),0)+2)),0)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IFERROR(INDIRECT("'"&amp;$B$2&amp;"'!"&amp;ADDRESS(MATCH($B40,INDIRECT("'"&amp;$B$2&amp;"'!$B$1:$B$1095"),0),MATCH(M$5,INDIRECT("'"&amp;$B$2&amp;"'!5:5"),0)+1)),0)</f>
        <v>0</v>
      </c>
      <c r="O40" s="21">
        <f ca="1">IFERROR(INDIRECT("'"&amp;$B$2&amp;"'!"&amp;ADDRESS(MATCH($B40,INDIRECT("'"&amp;$B$2&amp;"'!$B$1:$B$1095"),0),MATCH(M$5,INDIRECT("'"&amp;$B$2&amp;"'!5:5"),0)+2)),0)</f>
        <v>0</v>
      </c>
      <c r="P40" s="21">
        <f ca="1">IFERROR(INDIRECT("'"&amp;$B$2&amp;"'!"&amp;ADDRESS(MATCH($B40,INDIRECT("'"&amp;$B$2&amp;"'!$B$1:$B$1095"),0),MATCH(P$5,INDIRECT("'"&amp;$B$2&amp;"'!5:5"),0))),0)</f>
        <v>0</v>
      </c>
      <c r="Q40" s="21">
        <f ca="1">IFERROR(INDIRECT("'"&amp;$B$2&amp;"'!"&amp;ADDRESS(MATCH($B40,INDIRECT("'"&amp;$B$2&amp;"'!$B$1:$B$1095"),0),MATCH(P$5,INDIRECT("'"&amp;$B$2&amp;"'!5:5"),0)+1)),0)</f>
        <v>0</v>
      </c>
      <c r="R40" s="21">
        <f ca="1">IFERROR(INDIRECT("'"&amp;$B$2&amp;"'!"&amp;ADDRESS(MATCH($B40,INDIRECT("'"&amp;$B$2&amp;"'!$B$1:$B$1095"),0),MATCH(P$5,INDIRECT("'"&amp;$B$2&amp;"'!5:5"),0)+2)),0)</f>
        <v>0</v>
      </c>
      <c r="S40" s="21">
        <f ca="1">IFERROR(INDIRECT("'"&amp;$B$2&amp;"'!"&amp;ADDRESS(MATCH($B40,INDIRECT("'"&amp;$B$2&amp;"'!$B$1:$B$1095"),0),MATCH(S$5,INDIRECT("'"&amp;$B$2&amp;"'!5:5"),0))),0)</f>
        <v>0</v>
      </c>
      <c r="T40" s="21">
        <f ca="1">IFERROR(INDIRECT("'"&amp;$B$2&amp;"'!"&amp;ADDRESS(MATCH($B40,INDIRECT("'"&amp;$B$2&amp;"'!$B$1:$B$1095"),0),MATCH(S$5,INDIRECT("'"&amp;$B$2&amp;"'!5:5"),0)+1)),0)</f>
        <v>0</v>
      </c>
      <c r="U40" s="21">
        <f ca="1">IFERROR(INDIRECT("'"&amp;$B$2&amp;"'!"&amp;ADDRESS(MATCH($B40,INDIRECT("'"&amp;$B$2&amp;"'!$B$1:$B$1095"),0),MATCH(S$5,INDIRECT("'"&amp;$B$2&amp;"'!5:5"),0)+2)),0)</f>
        <v>0</v>
      </c>
      <c r="V40" s="21">
        <f ca="1">IFERROR(INDIRECT("'"&amp;$B$2&amp;"'!"&amp;ADDRESS(MATCH($B40,INDIRECT("'"&amp;$B$2&amp;"'!$B$1:$B$1095"),0),MATCH(T$5,INDIRECT("'"&amp;$B$2&amp;"'!5:5"),0)+2)),0)</f>
        <v>0</v>
      </c>
      <c r="W40" s="21">
        <f ca="1">IFERROR(INDIRECT("'"&amp;$B$2&amp;"'!"&amp;ADDRESS(MATCH($B40,INDIRECT("'"&amp;$B$2&amp;"'!$B$1:$B$1095"),0),MATCH(U$5,INDIRECT("'"&amp;$B$2&amp;"'!5:5"),0)+2)),0)</f>
        <v>0</v>
      </c>
      <c r="X40" s="21">
        <f ca="1">IFERROR(INDIRECT("'"&amp;$B$2&amp;"'!"&amp;ADDRESS(MATCH($B40,INDIRECT("'"&amp;$B$2&amp;"'!$B$1:$B$1095"),0),MATCH(V$5,INDIRECT("'"&amp;$B$2&amp;"'!5:5"),0)+2)),0)</f>
        <v>0</v>
      </c>
      <c r="Y40" s="22">
        <f t="shared" ca="1" si="0"/>
        <v>0</v>
      </c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</row>
    <row r="41" spans="1:238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IFERROR(INDIRECT("'"&amp;$B$2&amp;"'!"&amp;ADDRESS(MATCH($B41,INDIRECT("'"&amp;$B$2&amp;"'!$B$1:$B$1095"),0),MATCH(D$5,INDIRECT("'"&amp;$B$2&amp;"'!5:5"),0)+1)),0)</f>
        <v>0</v>
      </c>
      <c r="F41" s="21">
        <f ca="1">IFERROR(INDIRECT("'"&amp;$B$2&amp;"'!"&amp;ADDRESS(MATCH($B41,INDIRECT("'"&amp;$B$2&amp;"'!$B$1:$B$1095"),0),MATCH(D$5,INDIRECT("'"&amp;$B$2&amp;"'!5:5"),0)+2)),0)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IFERROR(INDIRECT("'"&amp;$B$2&amp;"'!"&amp;ADDRESS(MATCH($B41,INDIRECT("'"&amp;$B$2&amp;"'!$B$1:$B$1095"),0),MATCH(G$5,INDIRECT("'"&amp;$B$2&amp;"'!5:5"),0)+1)),0)</f>
        <v>0</v>
      </c>
      <c r="I41" s="21">
        <f ca="1">IFERROR(INDIRECT("'"&amp;$B$2&amp;"'!"&amp;ADDRESS(MATCH($B41,INDIRECT("'"&amp;$B$2&amp;"'!$B$1:$B$1095"),0),MATCH(G$5,INDIRECT("'"&amp;$B$2&amp;"'!5:5"),0)+2)),0)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IFERROR(INDIRECT("'"&amp;$B$2&amp;"'!"&amp;ADDRESS(MATCH($B41,INDIRECT("'"&amp;$B$2&amp;"'!$B$1:$B$1095"),0),MATCH(J$5,INDIRECT("'"&amp;$B$2&amp;"'!5:5"),0)+1)),0)</f>
        <v>0</v>
      </c>
      <c r="L41" s="21">
        <f ca="1">IFERROR(INDIRECT("'"&amp;$B$2&amp;"'!"&amp;ADDRESS(MATCH($B41,INDIRECT("'"&amp;$B$2&amp;"'!$B$1:$B$1095"),0),MATCH(J$5,INDIRECT("'"&amp;$B$2&amp;"'!5:5"),0)+2)),0)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IFERROR(INDIRECT("'"&amp;$B$2&amp;"'!"&amp;ADDRESS(MATCH($B41,INDIRECT("'"&amp;$B$2&amp;"'!$B$1:$B$1095"),0),MATCH(M$5,INDIRECT("'"&amp;$B$2&amp;"'!5:5"),0)+1)),0)</f>
        <v>0</v>
      </c>
      <c r="O41" s="21">
        <f ca="1">IFERROR(INDIRECT("'"&amp;$B$2&amp;"'!"&amp;ADDRESS(MATCH($B41,INDIRECT("'"&amp;$B$2&amp;"'!$B$1:$B$1095"),0),MATCH(M$5,INDIRECT("'"&amp;$B$2&amp;"'!5:5"),0)+2)),0)</f>
        <v>0</v>
      </c>
      <c r="P41" s="21">
        <f ca="1">IFERROR(INDIRECT("'"&amp;$B$2&amp;"'!"&amp;ADDRESS(MATCH($B41,INDIRECT("'"&amp;$B$2&amp;"'!$B$1:$B$1095"),0),MATCH(P$5,INDIRECT("'"&amp;$B$2&amp;"'!5:5"),0))),0)</f>
        <v>0</v>
      </c>
      <c r="Q41" s="21">
        <f ca="1">IFERROR(INDIRECT("'"&amp;$B$2&amp;"'!"&amp;ADDRESS(MATCH($B41,INDIRECT("'"&amp;$B$2&amp;"'!$B$1:$B$1095"),0),MATCH(P$5,INDIRECT("'"&amp;$B$2&amp;"'!5:5"),0)+1)),0)</f>
        <v>0</v>
      </c>
      <c r="R41" s="21">
        <f ca="1">IFERROR(INDIRECT("'"&amp;$B$2&amp;"'!"&amp;ADDRESS(MATCH($B41,INDIRECT("'"&amp;$B$2&amp;"'!$B$1:$B$1095"),0),MATCH(P$5,INDIRECT("'"&amp;$B$2&amp;"'!5:5"),0)+2)),0)</f>
        <v>0</v>
      </c>
      <c r="S41" s="21">
        <f ca="1">IFERROR(INDIRECT("'"&amp;$B$2&amp;"'!"&amp;ADDRESS(MATCH($B41,INDIRECT("'"&amp;$B$2&amp;"'!$B$1:$B$1095"),0),MATCH(S$5,INDIRECT("'"&amp;$B$2&amp;"'!5:5"),0))),0)</f>
        <v>0</v>
      </c>
      <c r="T41" s="21">
        <f ca="1">IFERROR(INDIRECT("'"&amp;$B$2&amp;"'!"&amp;ADDRESS(MATCH($B41,INDIRECT("'"&amp;$B$2&amp;"'!$B$1:$B$1095"),0),MATCH(S$5,INDIRECT("'"&amp;$B$2&amp;"'!5:5"),0)+1)),0)</f>
        <v>0</v>
      </c>
      <c r="U41" s="21">
        <f ca="1">IFERROR(INDIRECT("'"&amp;$B$2&amp;"'!"&amp;ADDRESS(MATCH($B41,INDIRECT("'"&amp;$B$2&amp;"'!$B$1:$B$1095"),0),MATCH(S$5,INDIRECT("'"&amp;$B$2&amp;"'!5:5"),0)+2)),0)</f>
        <v>0</v>
      </c>
      <c r="V41" s="21">
        <f ca="1">IFERROR(INDIRECT("'"&amp;$B$2&amp;"'!"&amp;ADDRESS(MATCH($B41,INDIRECT("'"&amp;$B$2&amp;"'!$B$1:$B$1095"),0),MATCH(T$5,INDIRECT("'"&amp;$B$2&amp;"'!5:5"),0)+2)),0)</f>
        <v>0</v>
      </c>
      <c r="W41" s="21">
        <f ca="1">IFERROR(INDIRECT("'"&amp;$B$2&amp;"'!"&amp;ADDRESS(MATCH($B41,INDIRECT("'"&amp;$B$2&amp;"'!$B$1:$B$1095"),0),MATCH(U$5,INDIRECT("'"&amp;$B$2&amp;"'!5:5"),0)+2)),0)</f>
        <v>0</v>
      </c>
      <c r="X41" s="21">
        <f ca="1">IFERROR(INDIRECT("'"&amp;$B$2&amp;"'!"&amp;ADDRESS(MATCH($B41,INDIRECT("'"&amp;$B$2&amp;"'!$B$1:$B$1095"),0),MATCH(V$5,INDIRECT("'"&amp;$B$2&amp;"'!5:5"),0)+2)),0)</f>
        <v>0</v>
      </c>
      <c r="Y41" s="22">
        <f t="shared" ca="1" si="0"/>
        <v>0</v>
      </c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</row>
    <row r="42" spans="1:238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IFERROR(INDIRECT("'"&amp;$B$2&amp;"'!"&amp;ADDRESS(MATCH($B42,INDIRECT("'"&amp;$B$2&amp;"'!$B$1:$B$1095"),0),MATCH(D$5,INDIRECT("'"&amp;$B$2&amp;"'!5:5"),0)+1)),0)</f>
        <v>0</v>
      </c>
      <c r="F42" s="21">
        <f ca="1">IFERROR(INDIRECT("'"&amp;$B$2&amp;"'!"&amp;ADDRESS(MATCH($B42,INDIRECT("'"&amp;$B$2&amp;"'!$B$1:$B$1095"),0),MATCH(D$5,INDIRECT("'"&amp;$B$2&amp;"'!5:5"),0)+2)),0)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IFERROR(INDIRECT("'"&amp;$B$2&amp;"'!"&amp;ADDRESS(MATCH($B42,INDIRECT("'"&amp;$B$2&amp;"'!$B$1:$B$1095"),0),MATCH(G$5,INDIRECT("'"&amp;$B$2&amp;"'!5:5"),0)+1)),0)</f>
        <v>0</v>
      </c>
      <c r="I42" s="21">
        <f ca="1">IFERROR(INDIRECT("'"&amp;$B$2&amp;"'!"&amp;ADDRESS(MATCH($B42,INDIRECT("'"&amp;$B$2&amp;"'!$B$1:$B$1095"),0),MATCH(G$5,INDIRECT("'"&amp;$B$2&amp;"'!5:5"),0)+2)),0)</f>
        <v>0</v>
      </c>
      <c r="J42" s="21">
        <f ca="1">IFERROR(INDIRECT("'"&amp;$B$2&amp;"'!"&amp;ADDRESS(MATCH($B42,INDIRECT("'"&amp;$B$2&amp;"'!$B$1:$B$1095"),0),MATCH(J$5,INDIRECT("'"&amp;$B$2&amp;"'!5:5"),0))),0)</f>
        <v>0</v>
      </c>
      <c r="K42" s="21">
        <f ca="1">IFERROR(INDIRECT("'"&amp;$B$2&amp;"'!"&amp;ADDRESS(MATCH($B42,INDIRECT("'"&amp;$B$2&amp;"'!$B$1:$B$1095"),0),MATCH(J$5,INDIRECT("'"&amp;$B$2&amp;"'!5:5"),0)+1)),0)</f>
        <v>0</v>
      </c>
      <c r="L42" s="21">
        <f ca="1">IFERROR(INDIRECT("'"&amp;$B$2&amp;"'!"&amp;ADDRESS(MATCH($B42,INDIRECT("'"&amp;$B$2&amp;"'!$B$1:$B$1095"),0),MATCH(J$5,INDIRECT("'"&amp;$B$2&amp;"'!5:5"),0)+2)),0)</f>
        <v>0</v>
      </c>
      <c r="M42" s="21">
        <f ca="1">IFERROR(INDIRECT("'"&amp;$B$2&amp;"'!"&amp;ADDRESS(MATCH($B42,INDIRECT("'"&amp;$B$2&amp;"'!$B$1:$B$1095"),0),MATCH(M$5,INDIRECT("'"&amp;$B$2&amp;"'!5:5"),0))),0)</f>
        <v>0</v>
      </c>
      <c r="N42" s="21">
        <f ca="1">IFERROR(INDIRECT("'"&amp;$B$2&amp;"'!"&amp;ADDRESS(MATCH($B42,INDIRECT("'"&amp;$B$2&amp;"'!$B$1:$B$1095"),0),MATCH(M$5,INDIRECT("'"&amp;$B$2&amp;"'!5:5"),0)+1)),0)</f>
        <v>0</v>
      </c>
      <c r="O42" s="21">
        <f ca="1">IFERROR(INDIRECT("'"&amp;$B$2&amp;"'!"&amp;ADDRESS(MATCH($B42,INDIRECT("'"&amp;$B$2&amp;"'!$B$1:$B$1095"),0),MATCH(M$5,INDIRECT("'"&amp;$B$2&amp;"'!5:5"),0)+2)),0)</f>
        <v>0</v>
      </c>
      <c r="P42" s="21">
        <f ca="1">IFERROR(INDIRECT("'"&amp;$B$2&amp;"'!"&amp;ADDRESS(MATCH($B42,INDIRECT("'"&amp;$B$2&amp;"'!$B$1:$B$1095"),0),MATCH(P$5,INDIRECT("'"&amp;$B$2&amp;"'!5:5"),0))),0)</f>
        <v>0</v>
      </c>
      <c r="Q42" s="21">
        <f ca="1">IFERROR(INDIRECT("'"&amp;$B$2&amp;"'!"&amp;ADDRESS(MATCH($B42,INDIRECT("'"&amp;$B$2&amp;"'!$B$1:$B$1095"),0),MATCH(P$5,INDIRECT("'"&amp;$B$2&amp;"'!5:5"),0)+1)),0)</f>
        <v>0</v>
      </c>
      <c r="R42" s="21">
        <f ca="1">IFERROR(INDIRECT("'"&amp;$B$2&amp;"'!"&amp;ADDRESS(MATCH($B42,INDIRECT("'"&amp;$B$2&amp;"'!$B$1:$B$1095"),0),MATCH(P$5,INDIRECT("'"&amp;$B$2&amp;"'!5:5"),0)+2)),0)</f>
        <v>0</v>
      </c>
      <c r="S42" s="21">
        <f ca="1">IFERROR(INDIRECT("'"&amp;$B$2&amp;"'!"&amp;ADDRESS(MATCH($B42,INDIRECT("'"&amp;$B$2&amp;"'!$B$1:$B$1095"),0),MATCH(S$5,INDIRECT("'"&amp;$B$2&amp;"'!5:5"),0))),0)</f>
        <v>0</v>
      </c>
      <c r="T42" s="21">
        <f ca="1">IFERROR(INDIRECT("'"&amp;$B$2&amp;"'!"&amp;ADDRESS(MATCH($B42,INDIRECT("'"&amp;$B$2&amp;"'!$B$1:$B$1095"),0),MATCH(S$5,INDIRECT("'"&amp;$B$2&amp;"'!5:5"),0)+1)),0)</f>
        <v>0</v>
      </c>
      <c r="U42" s="21">
        <f ca="1">IFERROR(INDIRECT("'"&amp;$B$2&amp;"'!"&amp;ADDRESS(MATCH($B42,INDIRECT("'"&amp;$B$2&amp;"'!$B$1:$B$1095"),0),MATCH(S$5,INDIRECT("'"&amp;$B$2&amp;"'!5:5"),0)+2)),0)</f>
        <v>0</v>
      </c>
      <c r="V42" s="21">
        <f ca="1">IFERROR(INDIRECT("'"&amp;$B$2&amp;"'!"&amp;ADDRESS(MATCH($B42,INDIRECT("'"&amp;$B$2&amp;"'!$B$1:$B$1095"),0),MATCH(T$5,INDIRECT("'"&amp;$B$2&amp;"'!5:5"),0)+2)),0)</f>
        <v>0</v>
      </c>
      <c r="W42" s="21">
        <f ca="1">IFERROR(INDIRECT("'"&amp;$B$2&amp;"'!"&amp;ADDRESS(MATCH($B42,INDIRECT("'"&amp;$B$2&amp;"'!$B$1:$B$1095"),0),MATCH(U$5,INDIRECT("'"&amp;$B$2&amp;"'!5:5"),0)+2)),0)</f>
        <v>0</v>
      </c>
      <c r="X42" s="21">
        <f ca="1">IFERROR(INDIRECT("'"&amp;$B$2&amp;"'!"&amp;ADDRESS(MATCH($B42,INDIRECT("'"&amp;$B$2&amp;"'!$B$1:$B$1095"),0),MATCH(V$5,INDIRECT("'"&amp;$B$2&amp;"'!5:5"),0)+2)),0)</f>
        <v>0</v>
      </c>
      <c r="Y42" s="22">
        <f t="shared" ref="Y42:Y61" ca="1" si="1">+SUM(D42:X42)</f>
        <v>0</v>
      </c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</row>
    <row r="43" spans="1:238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IFERROR(INDIRECT("'"&amp;$B$2&amp;"'!"&amp;ADDRESS(MATCH($B43,INDIRECT("'"&amp;$B$2&amp;"'!$B$1:$B$1095"),0),MATCH(D$5,INDIRECT("'"&amp;$B$2&amp;"'!5:5"),0)+1)),0)</f>
        <v>0</v>
      </c>
      <c r="F43" s="21">
        <f ca="1">IFERROR(INDIRECT("'"&amp;$B$2&amp;"'!"&amp;ADDRESS(MATCH($B43,INDIRECT("'"&amp;$B$2&amp;"'!$B$1:$B$1095"),0),MATCH(D$5,INDIRECT("'"&amp;$B$2&amp;"'!5:5"),0)+2)),0)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IFERROR(INDIRECT("'"&amp;$B$2&amp;"'!"&amp;ADDRESS(MATCH($B43,INDIRECT("'"&amp;$B$2&amp;"'!$B$1:$B$1095"),0),MATCH(G$5,INDIRECT("'"&amp;$B$2&amp;"'!5:5"),0)+1)),0)</f>
        <v>0</v>
      </c>
      <c r="I43" s="21">
        <f ca="1">IFERROR(INDIRECT("'"&amp;$B$2&amp;"'!"&amp;ADDRESS(MATCH($B43,INDIRECT("'"&amp;$B$2&amp;"'!$B$1:$B$1095"),0),MATCH(G$5,INDIRECT("'"&amp;$B$2&amp;"'!5:5"),0)+2)),0)</f>
        <v>0</v>
      </c>
      <c r="J43" s="21">
        <f ca="1">IFERROR(INDIRECT("'"&amp;$B$2&amp;"'!"&amp;ADDRESS(MATCH($B43,INDIRECT("'"&amp;$B$2&amp;"'!$B$1:$B$1095"),0),MATCH(J$5,INDIRECT("'"&amp;$B$2&amp;"'!5:5"),0))),0)</f>
        <v>0</v>
      </c>
      <c r="K43" s="21">
        <f ca="1">IFERROR(INDIRECT("'"&amp;$B$2&amp;"'!"&amp;ADDRESS(MATCH($B43,INDIRECT("'"&amp;$B$2&amp;"'!$B$1:$B$1095"),0),MATCH(J$5,INDIRECT("'"&amp;$B$2&amp;"'!5:5"),0)+1)),0)</f>
        <v>0</v>
      </c>
      <c r="L43" s="21">
        <f ca="1">IFERROR(INDIRECT("'"&amp;$B$2&amp;"'!"&amp;ADDRESS(MATCH($B43,INDIRECT("'"&amp;$B$2&amp;"'!$B$1:$B$1095"),0),MATCH(J$5,INDIRECT("'"&amp;$B$2&amp;"'!5:5"),0)+2)),0)</f>
        <v>0</v>
      </c>
      <c r="M43" s="21">
        <f ca="1">IFERROR(INDIRECT("'"&amp;$B$2&amp;"'!"&amp;ADDRESS(MATCH($B43,INDIRECT("'"&amp;$B$2&amp;"'!$B$1:$B$1095"),0),MATCH(M$5,INDIRECT("'"&amp;$B$2&amp;"'!5:5"),0))),0)</f>
        <v>0</v>
      </c>
      <c r="N43" s="21">
        <f ca="1">IFERROR(INDIRECT("'"&amp;$B$2&amp;"'!"&amp;ADDRESS(MATCH($B43,INDIRECT("'"&amp;$B$2&amp;"'!$B$1:$B$1095"),0),MATCH(M$5,INDIRECT("'"&amp;$B$2&amp;"'!5:5"),0)+1)),0)</f>
        <v>0</v>
      </c>
      <c r="O43" s="21">
        <f ca="1">IFERROR(INDIRECT("'"&amp;$B$2&amp;"'!"&amp;ADDRESS(MATCH($B43,INDIRECT("'"&amp;$B$2&amp;"'!$B$1:$B$1095"),0),MATCH(M$5,INDIRECT("'"&amp;$B$2&amp;"'!5:5"),0)+2)),0)</f>
        <v>0</v>
      </c>
      <c r="P43" s="21">
        <f ca="1">IFERROR(INDIRECT("'"&amp;$B$2&amp;"'!"&amp;ADDRESS(MATCH($B43,INDIRECT("'"&amp;$B$2&amp;"'!$B$1:$B$1095"),0),MATCH(P$5,INDIRECT("'"&amp;$B$2&amp;"'!5:5"),0))),0)</f>
        <v>0</v>
      </c>
      <c r="Q43" s="21">
        <f ca="1">IFERROR(INDIRECT("'"&amp;$B$2&amp;"'!"&amp;ADDRESS(MATCH($B43,INDIRECT("'"&amp;$B$2&amp;"'!$B$1:$B$1095"),0),MATCH(P$5,INDIRECT("'"&amp;$B$2&amp;"'!5:5"),0)+1)),0)</f>
        <v>0</v>
      </c>
      <c r="R43" s="21">
        <f ca="1">IFERROR(INDIRECT("'"&amp;$B$2&amp;"'!"&amp;ADDRESS(MATCH($B43,INDIRECT("'"&amp;$B$2&amp;"'!$B$1:$B$1095"),0),MATCH(P$5,INDIRECT("'"&amp;$B$2&amp;"'!5:5"),0)+2)),0)</f>
        <v>0</v>
      </c>
      <c r="S43" s="21">
        <f ca="1">IFERROR(INDIRECT("'"&amp;$B$2&amp;"'!"&amp;ADDRESS(MATCH($B43,INDIRECT("'"&amp;$B$2&amp;"'!$B$1:$B$1095"),0),MATCH(S$5,INDIRECT("'"&amp;$B$2&amp;"'!5:5"),0))),0)</f>
        <v>0</v>
      </c>
      <c r="T43" s="21">
        <f ca="1">IFERROR(INDIRECT("'"&amp;$B$2&amp;"'!"&amp;ADDRESS(MATCH($B43,INDIRECT("'"&amp;$B$2&amp;"'!$B$1:$B$1095"),0),MATCH(S$5,INDIRECT("'"&amp;$B$2&amp;"'!5:5"),0)+1)),0)</f>
        <v>0</v>
      </c>
      <c r="U43" s="21">
        <f ca="1">IFERROR(INDIRECT("'"&amp;$B$2&amp;"'!"&amp;ADDRESS(MATCH($B43,INDIRECT("'"&amp;$B$2&amp;"'!$B$1:$B$1095"),0),MATCH(S$5,INDIRECT("'"&amp;$B$2&amp;"'!5:5"),0)+2)),0)</f>
        <v>0</v>
      </c>
      <c r="V43" s="21">
        <f ca="1">IFERROR(INDIRECT("'"&amp;$B$2&amp;"'!"&amp;ADDRESS(MATCH($B43,INDIRECT("'"&amp;$B$2&amp;"'!$B$1:$B$1095"),0),MATCH(T$5,INDIRECT("'"&amp;$B$2&amp;"'!5:5"),0)+2)),0)</f>
        <v>0</v>
      </c>
      <c r="W43" s="21">
        <f ca="1">IFERROR(INDIRECT("'"&amp;$B$2&amp;"'!"&amp;ADDRESS(MATCH($B43,INDIRECT("'"&amp;$B$2&amp;"'!$B$1:$B$1095"),0),MATCH(U$5,INDIRECT("'"&amp;$B$2&amp;"'!5:5"),0)+2)),0)</f>
        <v>0</v>
      </c>
      <c r="X43" s="21">
        <f ca="1">IFERROR(INDIRECT("'"&amp;$B$2&amp;"'!"&amp;ADDRESS(MATCH($B43,INDIRECT("'"&amp;$B$2&amp;"'!$B$1:$B$1095"),0),MATCH(V$5,INDIRECT("'"&amp;$B$2&amp;"'!5:5"),0)+2)),0)</f>
        <v>0</v>
      </c>
      <c r="Y43" s="22">
        <f t="shared" ca="1" si="1"/>
        <v>0</v>
      </c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</row>
    <row r="44" spans="1:238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IFERROR(INDIRECT("'"&amp;$B$2&amp;"'!"&amp;ADDRESS(MATCH($B44,INDIRECT("'"&amp;$B$2&amp;"'!$B$1:$B$1095"),0),MATCH(D$5,INDIRECT("'"&amp;$B$2&amp;"'!5:5"),0)+1)),0)</f>
        <v>0</v>
      </c>
      <c r="F44" s="21">
        <f ca="1">IFERROR(INDIRECT("'"&amp;$B$2&amp;"'!"&amp;ADDRESS(MATCH($B44,INDIRECT("'"&amp;$B$2&amp;"'!$B$1:$B$1095"),0),MATCH(D$5,INDIRECT("'"&amp;$B$2&amp;"'!5:5"),0)+2)),0)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IFERROR(INDIRECT("'"&amp;$B$2&amp;"'!"&amp;ADDRESS(MATCH($B44,INDIRECT("'"&amp;$B$2&amp;"'!$B$1:$B$1095"),0),MATCH(G$5,INDIRECT("'"&amp;$B$2&amp;"'!5:5"),0)+1)),0)</f>
        <v>0</v>
      </c>
      <c r="I44" s="21">
        <f ca="1">IFERROR(INDIRECT("'"&amp;$B$2&amp;"'!"&amp;ADDRESS(MATCH($B44,INDIRECT("'"&amp;$B$2&amp;"'!$B$1:$B$1095"),0),MATCH(G$5,INDIRECT("'"&amp;$B$2&amp;"'!5:5"),0)+2)),0)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IFERROR(INDIRECT("'"&amp;$B$2&amp;"'!"&amp;ADDRESS(MATCH($B44,INDIRECT("'"&amp;$B$2&amp;"'!$B$1:$B$1095"),0),MATCH(J$5,INDIRECT("'"&amp;$B$2&amp;"'!5:5"),0)+1)),0)</f>
        <v>0</v>
      </c>
      <c r="L44" s="21">
        <f ca="1">IFERROR(INDIRECT("'"&amp;$B$2&amp;"'!"&amp;ADDRESS(MATCH($B44,INDIRECT("'"&amp;$B$2&amp;"'!$B$1:$B$1095"),0),MATCH(J$5,INDIRECT("'"&amp;$B$2&amp;"'!5:5"),0)+2)),0)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IFERROR(INDIRECT("'"&amp;$B$2&amp;"'!"&amp;ADDRESS(MATCH($B44,INDIRECT("'"&amp;$B$2&amp;"'!$B$1:$B$1095"),0),MATCH(M$5,INDIRECT("'"&amp;$B$2&amp;"'!5:5"),0)+1)),0)</f>
        <v>0</v>
      </c>
      <c r="O44" s="21">
        <f ca="1">IFERROR(INDIRECT("'"&amp;$B$2&amp;"'!"&amp;ADDRESS(MATCH($B44,INDIRECT("'"&amp;$B$2&amp;"'!$B$1:$B$1095"),0),MATCH(M$5,INDIRECT("'"&amp;$B$2&amp;"'!5:5"),0)+2)),0)</f>
        <v>0</v>
      </c>
      <c r="P44" s="21">
        <f ca="1">IFERROR(INDIRECT("'"&amp;$B$2&amp;"'!"&amp;ADDRESS(MATCH($B44,INDIRECT("'"&amp;$B$2&amp;"'!$B$1:$B$1095"),0),MATCH(P$5,INDIRECT("'"&amp;$B$2&amp;"'!5:5"),0))),0)</f>
        <v>0</v>
      </c>
      <c r="Q44" s="21">
        <f ca="1">IFERROR(INDIRECT("'"&amp;$B$2&amp;"'!"&amp;ADDRESS(MATCH($B44,INDIRECT("'"&amp;$B$2&amp;"'!$B$1:$B$1095"),0),MATCH(P$5,INDIRECT("'"&amp;$B$2&amp;"'!5:5"),0)+1)),0)</f>
        <v>0</v>
      </c>
      <c r="R44" s="21">
        <f ca="1">IFERROR(INDIRECT("'"&amp;$B$2&amp;"'!"&amp;ADDRESS(MATCH($B44,INDIRECT("'"&amp;$B$2&amp;"'!$B$1:$B$1095"),0),MATCH(P$5,INDIRECT("'"&amp;$B$2&amp;"'!5:5"),0)+2)),0)</f>
        <v>0</v>
      </c>
      <c r="S44" s="21">
        <f ca="1">IFERROR(INDIRECT("'"&amp;$B$2&amp;"'!"&amp;ADDRESS(MATCH($B44,INDIRECT("'"&amp;$B$2&amp;"'!$B$1:$B$1095"),0),MATCH(S$5,INDIRECT("'"&amp;$B$2&amp;"'!5:5"),0))),0)</f>
        <v>0</v>
      </c>
      <c r="T44" s="21">
        <f ca="1">IFERROR(INDIRECT("'"&amp;$B$2&amp;"'!"&amp;ADDRESS(MATCH($B44,INDIRECT("'"&amp;$B$2&amp;"'!$B$1:$B$1095"),0),MATCH(S$5,INDIRECT("'"&amp;$B$2&amp;"'!5:5"),0)+1)),0)</f>
        <v>0</v>
      </c>
      <c r="U44" s="21">
        <f ca="1">IFERROR(INDIRECT("'"&amp;$B$2&amp;"'!"&amp;ADDRESS(MATCH($B44,INDIRECT("'"&amp;$B$2&amp;"'!$B$1:$B$1095"),0),MATCH(S$5,INDIRECT("'"&amp;$B$2&amp;"'!5:5"),0)+2)),0)</f>
        <v>0</v>
      </c>
      <c r="V44" s="21">
        <f ca="1">IFERROR(INDIRECT("'"&amp;$B$2&amp;"'!"&amp;ADDRESS(MATCH($B44,INDIRECT("'"&amp;$B$2&amp;"'!$B$1:$B$1095"),0),MATCH(T$5,INDIRECT("'"&amp;$B$2&amp;"'!5:5"),0)+2)),0)</f>
        <v>0</v>
      </c>
      <c r="W44" s="21">
        <f ca="1">IFERROR(INDIRECT("'"&amp;$B$2&amp;"'!"&amp;ADDRESS(MATCH($B44,INDIRECT("'"&amp;$B$2&amp;"'!$B$1:$B$1095"),0),MATCH(U$5,INDIRECT("'"&amp;$B$2&amp;"'!5:5"),0)+2)),0)</f>
        <v>0</v>
      </c>
      <c r="X44" s="21">
        <f ca="1">IFERROR(INDIRECT("'"&amp;$B$2&amp;"'!"&amp;ADDRESS(MATCH($B44,INDIRECT("'"&amp;$B$2&amp;"'!$B$1:$B$1095"),0),MATCH(V$5,INDIRECT("'"&amp;$B$2&amp;"'!5:5"),0)+2)),0)</f>
        <v>0</v>
      </c>
      <c r="Y44" s="22">
        <f t="shared" ca="1" si="1"/>
        <v>0</v>
      </c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</row>
    <row r="45" spans="1:238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IFERROR(INDIRECT("'"&amp;$B$2&amp;"'!"&amp;ADDRESS(MATCH($B45,INDIRECT("'"&amp;$B$2&amp;"'!$B$1:$B$1095"),0),MATCH(D$5,INDIRECT("'"&amp;$B$2&amp;"'!5:5"),0)+1)),0)</f>
        <v>0</v>
      </c>
      <c r="F45" s="21">
        <f ca="1">IFERROR(INDIRECT("'"&amp;$B$2&amp;"'!"&amp;ADDRESS(MATCH($B45,INDIRECT("'"&amp;$B$2&amp;"'!$B$1:$B$1095"),0),MATCH(D$5,INDIRECT("'"&amp;$B$2&amp;"'!5:5"),0)+2)),0)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IFERROR(INDIRECT("'"&amp;$B$2&amp;"'!"&amp;ADDRESS(MATCH($B45,INDIRECT("'"&amp;$B$2&amp;"'!$B$1:$B$1095"),0),MATCH(G$5,INDIRECT("'"&amp;$B$2&amp;"'!5:5"),0)+1)),0)</f>
        <v>0</v>
      </c>
      <c r="I45" s="21">
        <f ca="1">IFERROR(INDIRECT("'"&amp;$B$2&amp;"'!"&amp;ADDRESS(MATCH($B45,INDIRECT("'"&amp;$B$2&amp;"'!$B$1:$B$1095"),0),MATCH(G$5,INDIRECT("'"&amp;$B$2&amp;"'!5:5"),0)+2)),0)</f>
        <v>0</v>
      </c>
      <c r="J45" s="21">
        <f ca="1">IFERROR(INDIRECT("'"&amp;$B$2&amp;"'!"&amp;ADDRESS(MATCH($B45,INDIRECT("'"&amp;$B$2&amp;"'!$B$1:$B$1095"),0),MATCH(J$5,INDIRECT("'"&amp;$B$2&amp;"'!5:5"),0))),0)</f>
        <v>0</v>
      </c>
      <c r="K45" s="21">
        <f ca="1">IFERROR(INDIRECT("'"&amp;$B$2&amp;"'!"&amp;ADDRESS(MATCH($B45,INDIRECT("'"&amp;$B$2&amp;"'!$B$1:$B$1095"),0),MATCH(J$5,INDIRECT("'"&amp;$B$2&amp;"'!5:5"),0)+1)),0)</f>
        <v>0</v>
      </c>
      <c r="L45" s="21">
        <f ca="1">IFERROR(INDIRECT("'"&amp;$B$2&amp;"'!"&amp;ADDRESS(MATCH($B45,INDIRECT("'"&amp;$B$2&amp;"'!$B$1:$B$1095"),0),MATCH(J$5,INDIRECT("'"&amp;$B$2&amp;"'!5:5"),0)+2)),0)</f>
        <v>0</v>
      </c>
      <c r="M45" s="21">
        <f ca="1">IFERROR(INDIRECT("'"&amp;$B$2&amp;"'!"&amp;ADDRESS(MATCH($B45,INDIRECT("'"&amp;$B$2&amp;"'!$B$1:$B$1095"),0),MATCH(M$5,INDIRECT("'"&amp;$B$2&amp;"'!5:5"),0))),0)</f>
        <v>0</v>
      </c>
      <c r="N45" s="21">
        <f ca="1">IFERROR(INDIRECT("'"&amp;$B$2&amp;"'!"&amp;ADDRESS(MATCH($B45,INDIRECT("'"&amp;$B$2&amp;"'!$B$1:$B$1095"),0),MATCH(M$5,INDIRECT("'"&amp;$B$2&amp;"'!5:5"),0)+1)),0)</f>
        <v>0</v>
      </c>
      <c r="O45" s="21">
        <f ca="1">IFERROR(INDIRECT("'"&amp;$B$2&amp;"'!"&amp;ADDRESS(MATCH($B45,INDIRECT("'"&amp;$B$2&amp;"'!$B$1:$B$1095"),0),MATCH(M$5,INDIRECT("'"&amp;$B$2&amp;"'!5:5"),0)+2)),0)</f>
        <v>0</v>
      </c>
      <c r="P45" s="21">
        <f ca="1">IFERROR(INDIRECT("'"&amp;$B$2&amp;"'!"&amp;ADDRESS(MATCH($B45,INDIRECT("'"&amp;$B$2&amp;"'!$B$1:$B$1095"),0),MATCH(P$5,INDIRECT("'"&amp;$B$2&amp;"'!5:5"),0))),0)</f>
        <v>0</v>
      </c>
      <c r="Q45" s="21">
        <f ca="1">IFERROR(INDIRECT("'"&amp;$B$2&amp;"'!"&amp;ADDRESS(MATCH($B45,INDIRECT("'"&amp;$B$2&amp;"'!$B$1:$B$1095"),0),MATCH(P$5,INDIRECT("'"&amp;$B$2&amp;"'!5:5"),0)+1)),0)</f>
        <v>0</v>
      </c>
      <c r="R45" s="21">
        <f ca="1">IFERROR(INDIRECT("'"&amp;$B$2&amp;"'!"&amp;ADDRESS(MATCH($B45,INDIRECT("'"&amp;$B$2&amp;"'!$B$1:$B$1095"),0),MATCH(P$5,INDIRECT("'"&amp;$B$2&amp;"'!5:5"),0)+2)),0)</f>
        <v>0</v>
      </c>
      <c r="S45" s="21">
        <f ca="1">IFERROR(INDIRECT("'"&amp;$B$2&amp;"'!"&amp;ADDRESS(MATCH($B45,INDIRECT("'"&amp;$B$2&amp;"'!$B$1:$B$1095"),0),MATCH(S$5,INDIRECT("'"&amp;$B$2&amp;"'!5:5"),0))),0)</f>
        <v>0</v>
      </c>
      <c r="T45" s="21">
        <f ca="1">IFERROR(INDIRECT("'"&amp;$B$2&amp;"'!"&amp;ADDRESS(MATCH($B45,INDIRECT("'"&amp;$B$2&amp;"'!$B$1:$B$1095"),0),MATCH(S$5,INDIRECT("'"&amp;$B$2&amp;"'!5:5"),0)+1)),0)</f>
        <v>0</v>
      </c>
      <c r="U45" s="21">
        <f ca="1">IFERROR(INDIRECT("'"&amp;$B$2&amp;"'!"&amp;ADDRESS(MATCH($B45,INDIRECT("'"&amp;$B$2&amp;"'!$B$1:$B$1095"),0),MATCH(S$5,INDIRECT("'"&amp;$B$2&amp;"'!5:5"),0)+2)),0)</f>
        <v>0</v>
      </c>
      <c r="V45" s="21">
        <f ca="1">IFERROR(INDIRECT("'"&amp;$B$2&amp;"'!"&amp;ADDRESS(MATCH($B45,INDIRECT("'"&amp;$B$2&amp;"'!$B$1:$B$1095"),0),MATCH(T$5,INDIRECT("'"&amp;$B$2&amp;"'!5:5"),0)+2)),0)</f>
        <v>0</v>
      </c>
      <c r="W45" s="21">
        <f ca="1">IFERROR(INDIRECT("'"&amp;$B$2&amp;"'!"&amp;ADDRESS(MATCH($B45,INDIRECT("'"&amp;$B$2&amp;"'!$B$1:$B$1095"),0),MATCH(U$5,INDIRECT("'"&amp;$B$2&amp;"'!5:5"),0)+2)),0)</f>
        <v>0</v>
      </c>
      <c r="X45" s="21">
        <f ca="1">IFERROR(INDIRECT("'"&amp;$B$2&amp;"'!"&amp;ADDRESS(MATCH($B45,INDIRECT("'"&amp;$B$2&amp;"'!$B$1:$B$1095"),0),MATCH(V$5,INDIRECT("'"&amp;$B$2&amp;"'!5:5"),0)+2)),0)</f>
        <v>0</v>
      </c>
      <c r="Y45" s="22">
        <f t="shared" ca="1" si="1"/>
        <v>0</v>
      </c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</row>
    <row r="46" spans="1:238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IFERROR(INDIRECT("'"&amp;$B$2&amp;"'!"&amp;ADDRESS(MATCH($B46,INDIRECT("'"&amp;$B$2&amp;"'!$B$1:$B$1095"),0),MATCH(D$5,INDIRECT("'"&amp;$B$2&amp;"'!5:5"),0)+1)),0)</f>
        <v>0</v>
      </c>
      <c r="F46" s="21">
        <f ca="1">IFERROR(INDIRECT("'"&amp;$B$2&amp;"'!"&amp;ADDRESS(MATCH($B46,INDIRECT("'"&amp;$B$2&amp;"'!$B$1:$B$1095"),0),MATCH(D$5,INDIRECT("'"&amp;$B$2&amp;"'!5:5"),0)+2)),0)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IFERROR(INDIRECT("'"&amp;$B$2&amp;"'!"&amp;ADDRESS(MATCH($B46,INDIRECT("'"&amp;$B$2&amp;"'!$B$1:$B$1095"),0),MATCH(G$5,INDIRECT("'"&amp;$B$2&amp;"'!5:5"),0)+1)),0)</f>
        <v>0</v>
      </c>
      <c r="I46" s="21">
        <f ca="1">IFERROR(INDIRECT("'"&amp;$B$2&amp;"'!"&amp;ADDRESS(MATCH($B46,INDIRECT("'"&amp;$B$2&amp;"'!$B$1:$B$1095"),0),MATCH(G$5,INDIRECT("'"&amp;$B$2&amp;"'!5:5"),0)+2)),0)</f>
        <v>0</v>
      </c>
      <c r="J46" s="21">
        <f ca="1">IFERROR(INDIRECT("'"&amp;$B$2&amp;"'!"&amp;ADDRESS(MATCH($B46,INDIRECT("'"&amp;$B$2&amp;"'!$B$1:$B$1095"),0),MATCH(J$5,INDIRECT("'"&amp;$B$2&amp;"'!5:5"),0))),0)</f>
        <v>0</v>
      </c>
      <c r="K46" s="21">
        <f ca="1">IFERROR(INDIRECT("'"&amp;$B$2&amp;"'!"&amp;ADDRESS(MATCH($B46,INDIRECT("'"&amp;$B$2&amp;"'!$B$1:$B$1095"),0),MATCH(J$5,INDIRECT("'"&amp;$B$2&amp;"'!5:5"),0)+1)),0)</f>
        <v>0</v>
      </c>
      <c r="L46" s="21">
        <f ca="1">IFERROR(INDIRECT("'"&amp;$B$2&amp;"'!"&amp;ADDRESS(MATCH($B46,INDIRECT("'"&amp;$B$2&amp;"'!$B$1:$B$1095"),0),MATCH(J$5,INDIRECT("'"&amp;$B$2&amp;"'!5:5"),0)+2)),0)</f>
        <v>0</v>
      </c>
      <c r="M46" s="21">
        <f ca="1">IFERROR(INDIRECT("'"&amp;$B$2&amp;"'!"&amp;ADDRESS(MATCH($B46,INDIRECT("'"&amp;$B$2&amp;"'!$B$1:$B$1095"),0),MATCH(M$5,INDIRECT("'"&amp;$B$2&amp;"'!5:5"),0))),0)</f>
        <v>0</v>
      </c>
      <c r="N46" s="21">
        <f ca="1">IFERROR(INDIRECT("'"&amp;$B$2&amp;"'!"&amp;ADDRESS(MATCH($B46,INDIRECT("'"&amp;$B$2&amp;"'!$B$1:$B$1095"),0),MATCH(M$5,INDIRECT("'"&amp;$B$2&amp;"'!5:5"),0)+1)),0)</f>
        <v>0</v>
      </c>
      <c r="O46" s="21">
        <f ca="1">IFERROR(INDIRECT("'"&amp;$B$2&amp;"'!"&amp;ADDRESS(MATCH($B46,INDIRECT("'"&amp;$B$2&amp;"'!$B$1:$B$1095"),0),MATCH(M$5,INDIRECT("'"&amp;$B$2&amp;"'!5:5"),0)+2)),0)</f>
        <v>0</v>
      </c>
      <c r="P46" s="21">
        <f ca="1">IFERROR(INDIRECT("'"&amp;$B$2&amp;"'!"&amp;ADDRESS(MATCH($B46,INDIRECT("'"&amp;$B$2&amp;"'!$B$1:$B$1095"),0),MATCH(P$5,INDIRECT("'"&amp;$B$2&amp;"'!5:5"),0))),0)</f>
        <v>0</v>
      </c>
      <c r="Q46" s="21">
        <f ca="1">IFERROR(INDIRECT("'"&amp;$B$2&amp;"'!"&amp;ADDRESS(MATCH($B46,INDIRECT("'"&amp;$B$2&amp;"'!$B$1:$B$1095"),0),MATCH(P$5,INDIRECT("'"&amp;$B$2&amp;"'!5:5"),0)+1)),0)</f>
        <v>0</v>
      </c>
      <c r="R46" s="21">
        <f ca="1">IFERROR(INDIRECT("'"&amp;$B$2&amp;"'!"&amp;ADDRESS(MATCH($B46,INDIRECT("'"&amp;$B$2&amp;"'!$B$1:$B$1095"),0),MATCH(P$5,INDIRECT("'"&amp;$B$2&amp;"'!5:5"),0)+2)),0)</f>
        <v>0</v>
      </c>
      <c r="S46" s="21">
        <f ca="1">IFERROR(INDIRECT("'"&amp;$B$2&amp;"'!"&amp;ADDRESS(MATCH($B46,INDIRECT("'"&amp;$B$2&amp;"'!$B$1:$B$1095"),0),MATCH(S$5,INDIRECT("'"&amp;$B$2&amp;"'!5:5"),0))),0)</f>
        <v>0</v>
      </c>
      <c r="T46" s="21">
        <f ca="1">IFERROR(INDIRECT("'"&amp;$B$2&amp;"'!"&amp;ADDRESS(MATCH($B46,INDIRECT("'"&amp;$B$2&amp;"'!$B$1:$B$1095"),0),MATCH(S$5,INDIRECT("'"&amp;$B$2&amp;"'!5:5"),0)+1)),0)</f>
        <v>0</v>
      </c>
      <c r="U46" s="21">
        <f ca="1">IFERROR(INDIRECT("'"&amp;$B$2&amp;"'!"&amp;ADDRESS(MATCH($B46,INDIRECT("'"&amp;$B$2&amp;"'!$B$1:$B$1095"),0),MATCH(S$5,INDIRECT("'"&amp;$B$2&amp;"'!5:5"),0)+2)),0)</f>
        <v>0</v>
      </c>
      <c r="V46" s="21">
        <f ca="1">IFERROR(INDIRECT("'"&amp;$B$2&amp;"'!"&amp;ADDRESS(MATCH($B46,INDIRECT("'"&amp;$B$2&amp;"'!$B$1:$B$1095"),0),MATCH(T$5,INDIRECT("'"&amp;$B$2&amp;"'!5:5"),0)+2)),0)</f>
        <v>0</v>
      </c>
      <c r="W46" s="21">
        <f ca="1">IFERROR(INDIRECT("'"&amp;$B$2&amp;"'!"&amp;ADDRESS(MATCH($B46,INDIRECT("'"&amp;$B$2&amp;"'!$B$1:$B$1095"),0),MATCH(U$5,INDIRECT("'"&amp;$B$2&amp;"'!5:5"),0)+2)),0)</f>
        <v>0</v>
      </c>
      <c r="X46" s="21">
        <f ca="1">IFERROR(INDIRECT("'"&amp;$B$2&amp;"'!"&amp;ADDRESS(MATCH($B46,INDIRECT("'"&amp;$B$2&amp;"'!$B$1:$B$1095"),0),MATCH(V$5,INDIRECT("'"&amp;$B$2&amp;"'!5:5"),0)+2)),0)</f>
        <v>0</v>
      </c>
      <c r="Y46" s="22">
        <f t="shared" ca="1" si="1"/>
        <v>0</v>
      </c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</row>
    <row r="47" spans="1:238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IFERROR(INDIRECT("'"&amp;$B$2&amp;"'!"&amp;ADDRESS(MATCH($B47,INDIRECT("'"&amp;$B$2&amp;"'!$B$1:$B$1095"),0),MATCH(D$5,INDIRECT("'"&amp;$B$2&amp;"'!5:5"),0)+1)),0)</f>
        <v>0</v>
      </c>
      <c r="F47" s="21">
        <f ca="1">IFERROR(INDIRECT("'"&amp;$B$2&amp;"'!"&amp;ADDRESS(MATCH($B47,INDIRECT("'"&amp;$B$2&amp;"'!$B$1:$B$1095"),0),MATCH(D$5,INDIRECT("'"&amp;$B$2&amp;"'!5:5"),0)+2)),0)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IFERROR(INDIRECT("'"&amp;$B$2&amp;"'!"&amp;ADDRESS(MATCH($B47,INDIRECT("'"&amp;$B$2&amp;"'!$B$1:$B$1095"),0),MATCH(G$5,INDIRECT("'"&amp;$B$2&amp;"'!5:5"),0)+1)),0)</f>
        <v>0</v>
      </c>
      <c r="I47" s="21">
        <f ca="1">IFERROR(INDIRECT("'"&amp;$B$2&amp;"'!"&amp;ADDRESS(MATCH($B47,INDIRECT("'"&amp;$B$2&amp;"'!$B$1:$B$1095"),0),MATCH(G$5,INDIRECT("'"&amp;$B$2&amp;"'!5:5"),0)+2)),0)</f>
        <v>0</v>
      </c>
      <c r="J47" s="21">
        <f ca="1">IFERROR(INDIRECT("'"&amp;$B$2&amp;"'!"&amp;ADDRESS(MATCH($B47,INDIRECT("'"&amp;$B$2&amp;"'!$B$1:$B$1095"),0),MATCH(J$5,INDIRECT("'"&amp;$B$2&amp;"'!5:5"),0))),0)</f>
        <v>0</v>
      </c>
      <c r="K47" s="21">
        <f ca="1">IFERROR(INDIRECT("'"&amp;$B$2&amp;"'!"&amp;ADDRESS(MATCH($B47,INDIRECT("'"&amp;$B$2&amp;"'!$B$1:$B$1095"),0),MATCH(J$5,INDIRECT("'"&amp;$B$2&amp;"'!5:5"),0)+1)),0)</f>
        <v>0</v>
      </c>
      <c r="L47" s="21">
        <f ca="1">IFERROR(INDIRECT("'"&amp;$B$2&amp;"'!"&amp;ADDRESS(MATCH($B47,INDIRECT("'"&amp;$B$2&amp;"'!$B$1:$B$1095"),0),MATCH(J$5,INDIRECT("'"&amp;$B$2&amp;"'!5:5"),0)+2)),0)</f>
        <v>0</v>
      </c>
      <c r="M47" s="21">
        <f ca="1">IFERROR(INDIRECT("'"&amp;$B$2&amp;"'!"&amp;ADDRESS(MATCH($B47,INDIRECT("'"&amp;$B$2&amp;"'!$B$1:$B$1095"),0),MATCH(M$5,INDIRECT("'"&amp;$B$2&amp;"'!5:5"),0))),0)</f>
        <v>0</v>
      </c>
      <c r="N47" s="21">
        <f ca="1">IFERROR(INDIRECT("'"&amp;$B$2&amp;"'!"&amp;ADDRESS(MATCH($B47,INDIRECT("'"&amp;$B$2&amp;"'!$B$1:$B$1095"),0),MATCH(M$5,INDIRECT("'"&amp;$B$2&amp;"'!5:5"),0)+1)),0)</f>
        <v>0</v>
      </c>
      <c r="O47" s="21">
        <f ca="1">IFERROR(INDIRECT("'"&amp;$B$2&amp;"'!"&amp;ADDRESS(MATCH($B47,INDIRECT("'"&amp;$B$2&amp;"'!$B$1:$B$1095"),0),MATCH(M$5,INDIRECT("'"&amp;$B$2&amp;"'!5:5"),0)+2)),0)</f>
        <v>0</v>
      </c>
      <c r="P47" s="21">
        <f ca="1">IFERROR(INDIRECT("'"&amp;$B$2&amp;"'!"&amp;ADDRESS(MATCH($B47,INDIRECT("'"&amp;$B$2&amp;"'!$B$1:$B$1095"),0),MATCH(P$5,INDIRECT("'"&amp;$B$2&amp;"'!5:5"),0))),0)</f>
        <v>0</v>
      </c>
      <c r="Q47" s="21">
        <f ca="1">IFERROR(INDIRECT("'"&amp;$B$2&amp;"'!"&amp;ADDRESS(MATCH($B47,INDIRECT("'"&amp;$B$2&amp;"'!$B$1:$B$1095"),0),MATCH(P$5,INDIRECT("'"&amp;$B$2&amp;"'!5:5"),0)+1)),0)</f>
        <v>0</v>
      </c>
      <c r="R47" s="21">
        <f ca="1">IFERROR(INDIRECT("'"&amp;$B$2&amp;"'!"&amp;ADDRESS(MATCH($B47,INDIRECT("'"&amp;$B$2&amp;"'!$B$1:$B$1095"),0),MATCH(P$5,INDIRECT("'"&amp;$B$2&amp;"'!5:5"),0)+2)),0)</f>
        <v>0</v>
      </c>
      <c r="S47" s="21">
        <f ca="1">IFERROR(INDIRECT("'"&amp;$B$2&amp;"'!"&amp;ADDRESS(MATCH($B47,INDIRECT("'"&amp;$B$2&amp;"'!$B$1:$B$1095"),0),MATCH(S$5,INDIRECT("'"&amp;$B$2&amp;"'!5:5"),0))),0)</f>
        <v>0</v>
      </c>
      <c r="T47" s="21">
        <f ca="1">IFERROR(INDIRECT("'"&amp;$B$2&amp;"'!"&amp;ADDRESS(MATCH($B47,INDIRECT("'"&amp;$B$2&amp;"'!$B$1:$B$1095"),0),MATCH(S$5,INDIRECT("'"&amp;$B$2&amp;"'!5:5"),0)+1)),0)</f>
        <v>0</v>
      </c>
      <c r="U47" s="21">
        <f ca="1">IFERROR(INDIRECT("'"&amp;$B$2&amp;"'!"&amp;ADDRESS(MATCH($B47,INDIRECT("'"&amp;$B$2&amp;"'!$B$1:$B$1095"),0),MATCH(S$5,INDIRECT("'"&amp;$B$2&amp;"'!5:5"),0)+2)),0)</f>
        <v>0</v>
      </c>
      <c r="V47" s="21">
        <f ca="1">IFERROR(INDIRECT("'"&amp;$B$2&amp;"'!"&amp;ADDRESS(MATCH($B47,INDIRECT("'"&amp;$B$2&amp;"'!$B$1:$B$1095"),0),MATCH(T$5,INDIRECT("'"&amp;$B$2&amp;"'!5:5"),0)+2)),0)</f>
        <v>0</v>
      </c>
      <c r="W47" s="21">
        <f ca="1">IFERROR(INDIRECT("'"&amp;$B$2&amp;"'!"&amp;ADDRESS(MATCH($B47,INDIRECT("'"&amp;$B$2&amp;"'!$B$1:$B$1095"),0),MATCH(U$5,INDIRECT("'"&amp;$B$2&amp;"'!5:5"),0)+2)),0)</f>
        <v>0</v>
      </c>
      <c r="X47" s="21">
        <f ca="1">IFERROR(INDIRECT("'"&amp;$B$2&amp;"'!"&amp;ADDRESS(MATCH($B47,INDIRECT("'"&amp;$B$2&amp;"'!$B$1:$B$1095"),0),MATCH(V$5,INDIRECT("'"&amp;$B$2&amp;"'!5:5"),0)+2)),0)</f>
        <v>0</v>
      </c>
      <c r="Y47" s="22">
        <f t="shared" ca="1" si="1"/>
        <v>0</v>
      </c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</row>
    <row r="48" spans="1:238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IFERROR(INDIRECT("'"&amp;$B$2&amp;"'!"&amp;ADDRESS(MATCH($B48,INDIRECT("'"&amp;$B$2&amp;"'!$B$1:$B$1095"),0),MATCH(D$5,INDIRECT("'"&amp;$B$2&amp;"'!5:5"),0)+1)),0)</f>
        <v>0</v>
      </c>
      <c r="F48" s="21">
        <f ca="1">IFERROR(INDIRECT("'"&amp;$B$2&amp;"'!"&amp;ADDRESS(MATCH($B48,INDIRECT("'"&amp;$B$2&amp;"'!$B$1:$B$1095"),0),MATCH(D$5,INDIRECT("'"&amp;$B$2&amp;"'!5:5"),0)+2)),0)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IFERROR(INDIRECT("'"&amp;$B$2&amp;"'!"&amp;ADDRESS(MATCH($B48,INDIRECT("'"&amp;$B$2&amp;"'!$B$1:$B$1095"),0),MATCH(G$5,INDIRECT("'"&amp;$B$2&amp;"'!5:5"),0)+1)),0)</f>
        <v>0</v>
      </c>
      <c r="I48" s="21">
        <f ca="1">IFERROR(INDIRECT("'"&amp;$B$2&amp;"'!"&amp;ADDRESS(MATCH($B48,INDIRECT("'"&amp;$B$2&amp;"'!$B$1:$B$1095"),0),MATCH(G$5,INDIRECT("'"&amp;$B$2&amp;"'!5:5"),0)+2)),0)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IFERROR(INDIRECT("'"&amp;$B$2&amp;"'!"&amp;ADDRESS(MATCH($B48,INDIRECT("'"&amp;$B$2&amp;"'!$B$1:$B$1095"),0),MATCH(J$5,INDIRECT("'"&amp;$B$2&amp;"'!5:5"),0)+1)),0)</f>
        <v>0</v>
      </c>
      <c r="L48" s="21">
        <f ca="1">IFERROR(INDIRECT("'"&amp;$B$2&amp;"'!"&amp;ADDRESS(MATCH($B48,INDIRECT("'"&amp;$B$2&amp;"'!$B$1:$B$1095"),0),MATCH(J$5,INDIRECT("'"&amp;$B$2&amp;"'!5:5"),0)+2)),0)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IFERROR(INDIRECT("'"&amp;$B$2&amp;"'!"&amp;ADDRESS(MATCH($B48,INDIRECT("'"&amp;$B$2&amp;"'!$B$1:$B$1095"),0),MATCH(M$5,INDIRECT("'"&amp;$B$2&amp;"'!5:5"),0)+1)),0)</f>
        <v>0</v>
      </c>
      <c r="O48" s="21">
        <f ca="1">IFERROR(INDIRECT("'"&amp;$B$2&amp;"'!"&amp;ADDRESS(MATCH($B48,INDIRECT("'"&amp;$B$2&amp;"'!$B$1:$B$1095"),0),MATCH(M$5,INDIRECT("'"&amp;$B$2&amp;"'!5:5"),0)+2)),0)</f>
        <v>0</v>
      </c>
      <c r="P48" s="21">
        <f ca="1">IFERROR(INDIRECT("'"&amp;$B$2&amp;"'!"&amp;ADDRESS(MATCH($B48,INDIRECT("'"&amp;$B$2&amp;"'!$B$1:$B$1095"),0),MATCH(P$5,INDIRECT("'"&amp;$B$2&amp;"'!5:5"),0))),0)</f>
        <v>0</v>
      </c>
      <c r="Q48" s="21">
        <f ca="1">IFERROR(INDIRECT("'"&amp;$B$2&amp;"'!"&amp;ADDRESS(MATCH($B48,INDIRECT("'"&amp;$B$2&amp;"'!$B$1:$B$1095"),0),MATCH(P$5,INDIRECT("'"&amp;$B$2&amp;"'!5:5"),0)+1)),0)</f>
        <v>0</v>
      </c>
      <c r="R48" s="21">
        <f ca="1">IFERROR(INDIRECT("'"&amp;$B$2&amp;"'!"&amp;ADDRESS(MATCH($B48,INDIRECT("'"&amp;$B$2&amp;"'!$B$1:$B$1095"),0),MATCH(P$5,INDIRECT("'"&amp;$B$2&amp;"'!5:5"),0)+2)),0)</f>
        <v>0</v>
      </c>
      <c r="S48" s="21">
        <f ca="1">IFERROR(INDIRECT("'"&amp;$B$2&amp;"'!"&amp;ADDRESS(MATCH($B48,INDIRECT("'"&amp;$B$2&amp;"'!$B$1:$B$1095"),0),MATCH(S$5,INDIRECT("'"&amp;$B$2&amp;"'!5:5"),0))),0)</f>
        <v>0</v>
      </c>
      <c r="T48" s="21">
        <f ca="1">IFERROR(INDIRECT("'"&amp;$B$2&amp;"'!"&amp;ADDRESS(MATCH($B48,INDIRECT("'"&amp;$B$2&amp;"'!$B$1:$B$1095"),0),MATCH(S$5,INDIRECT("'"&amp;$B$2&amp;"'!5:5"),0)+1)),0)</f>
        <v>0</v>
      </c>
      <c r="U48" s="21">
        <f ca="1">IFERROR(INDIRECT("'"&amp;$B$2&amp;"'!"&amp;ADDRESS(MATCH($B48,INDIRECT("'"&amp;$B$2&amp;"'!$B$1:$B$1095"),0),MATCH(S$5,INDIRECT("'"&amp;$B$2&amp;"'!5:5"),0)+2)),0)</f>
        <v>0</v>
      </c>
      <c r="V48" s="21">
        <f ca="1">IFERROR(INDIRECT("'"&amp;$B$2&amp;"'!"&amp;ADDRESS(MATCH($B48,INDIRECT("'"&amp;$B$2&amp;"'!$B$1:$B$1095"),0),MATCH(T$5,INDIRECT("'"&amp;$B$2&amp;"'!5:5"),0)+2)),0)</f>
        <v>0</v>
      </c>
      <c r="W48" s="21">
        <f ca="1">IFERROR(INDIRECT("'"&amp;$B$2&amp;"'!"&amp;ADDRESS(MATCH($B48,INDIRECT("'"&amp;$B$2&amp;"'!$B$1:$B$1095"),0),MATCH(U$5,INDIRECT("'"&amp;$B$2&amp;"'!5:5"),0)+2)),0)</f>
        <v>0</v>
      </c>
      <c r="X48" s="21">
        <f ca="1">IFERROR(INDIRECT("'"&amp;$B$2&amp;"'!"&amp;ADDRESS(MATCH($B48,INDIRECT("'"&amp;$B$2&amp;"'!$B$1:$B$1095"),0),MATCH(V$5,INDIRECT("'"&amp;$B$2&amp;"'!5:5"),0)+2)),0)</f>
        <v>0</v>
      </c>
      <c r="Y48" s="22">
        <f t="shared" ca="1" si="1"/>
        <v>0</v>
      </c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</row>
    <row r="49" spans="1:238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IFERROR(INDIRECT("'"&amp;$B$2&amp;"'!"&amp;ADDRESS(MATCH($B49,INDIRECT("'"&amp;$B$2&amp;"'!$B$1:$B$1095"),0),MATCH(D$5,INDIRECT("'"&amp;$B$2&amp;"'!5:5"),0)+1)),0)</f>
        <v>0</v>
      </c>
      <c r="F49" s="21">
        <f ca="1">IFERROR(INDIRECT("'"&amp;$B$2&amp;"'!"&amp;ADDRESS(MATCH($B49,INDIRECT("'"&amp;$B$2&amp;"'!$B$1:$B$1095"),0),MATCH(D$5,INDIRECT("'"&amp;$B$2&amp;"'!5:5"),0)+2)),0)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IFERROR(INDIRECT("'"&amp;$B$2&amp;"'!"&amp;ADDRESS(MATCH($B49,INDIRECT("'"&amp;$B$2&amp;"'!$B$1:$B$1095"),0),MATCH(G$5,INDIRECT("'"&amp;$B$2&amp;"'!5:5"),0)+1)),0)</f>
        <v>0</v>
      </c>
      <c r="I49" s="21">
        <f ca="1">IFERROR(INDIRECT("'"&amp;$B$2&amp;"'!"&amp;ADDRESS(MATCH($B49,INDIRECT("'"&amp;$B$2&amp;"'!$B$1:$B$1095"),0),MATCH(G$5,INDIRECT("'"&amp;$B$2&amp;"'!5:5"),0)+2)),0)</f>
        <v>0</v>
      </c>
      <c r="J49" s="21">
        <f ca="1">IFERROR(INDIRECT("'"&amp;$B$2&amp;"'!"&amp;ADDRESS(MATCH($B49,INDIRECT("'"&amp;$B$2&amp;"'!$B$1:$B$1095"),0),MATCH(J$5,INDIRECT("'"&amp;$B$2&amp;"'!5:5"),0))),0)</f>
        <v>0</v>
      </c>
      <c r="K49" s="21">
        <f ca="1">IFERROR(INDIRECT("'"&amp;$B$2&amp;"'!"&amp;ADDRESS(MATCH($B49,INDIRECT("'"&amp;$B$2&amp;"'!$B$1:$B$1095"),0),MATCH(J$5,INDIRECT("'"&amp;$B$2&amp;"'!5:5"),0)+1)),0)</f>
        <v>0</v>
      </c>
      <c r="L49" s="21">
        <f ca="1">IFERROR(INDIRECT("'"&amp;$B$2&amp;"'!"&amp;ADDRESS(MATCH($B49,INDIRECT("'"&amp;$B$2&amp;"'!$B$1:$B$1095"),0),MATCH(J$5,INDIRECT("'"&amp;$B$2&amp;"'!5:5"),0)+2)),0)</f>
        <v>0</v>
      </c>
      <c r="M49" s="21">
        <f ca="1">IFERROR(INDIRECT("'"&amp;$B$2&amp;"'!"&amp;ADDRESS(MATCH($B49,INDIRECT("'"&amp;$B$2&amp;"'!$B$1:$B$1095"),0),MATCH(M$5,INDIRECT("'"&amp;$B$2&amp;"'!5:5"),0))),0)</f>
        <v>0</v>
      </c>
      <c r="N49" s="21">
        <f ca="1">IFERROR(INDIRECT("'"&amp;$B$2&amp;"'!"&amp;ADDRESS(MATCH($B49,INDIRECT("'"&amp;$B$2&amp;"'!$B$1:$B$1095"),0),MATCH(M$5,INDIRECT("'"&amp;$B$2&amp;"'!5:5"),0)+1)),0)</f>
        <v>0</v>
      </c>
      <c r="O49" s="21">
        <f ca="1">IFERROR(INDIRECT("'"&amp;$B$2&amp;"'!"&amp;ADDRESS(MATCH($B49,INDIRECT("'"&amp;$B$2&amp;"'!$B$1:$B$1095"),0),MATCH(M$5,INDIRECT("'"&amp;$B$2&amp;"'!5:5"),0)+2)),0)</f>
        <v>0</v>
      </c>
      <c r="P49" s="21">
        <f ca="1">IFERROR(INDIRECT("'"&amp;$B$2&amp;"'!"&amp;ADDRESS(MATCH($B49,INDIRECT("'"&amp;$B$2&amp;"'!$B$1:$B$1095"),0),MATCH(P$5,INDIRECT("'"&amp;$B$2&amp;"'!5:5"),0))),0)</f>
        <v>0</v>
      </c>
      <c r="Q49" s="21">
        <f ca="1">IFERROR(INDIRECT("'"&amp;$B$2&amp;"'!"&amp;ADDRESS(MATCH($B49,INDIRECT("'"&amp;$B$2&amp;"'!$B$1:$B$1095"),0),MATCH(P$5,INDIRECT("'"&amp;$B$2&amp;"'!5:5"),0)+1)),0)</f>
        <v>0</v>
      </c>
      <c r="R49" s="21">
        <f ca="1">IFERROR(INDIRECT("'"&amp;$B$2&amp;"'!"&amp;ADDRESS(MATCH($B49,INDIRECT("'"&amp;$B$2&amp;"'!$B$1:$B$1095"),0),MATCH(P$5,INDIRECT("'"&amp;$B$2&amp;"'!5:5"),0)+2)),0)</f>
        <v>0</v>
      </c>
      <c r="S49" s="21">
        <f ca="1">IFERROR(INDIRECT("'"&amp;$B$2&amp;"'!"&amp;ADDRESS(MATCH($B49,INDIRECT("'"&amp;$B$2&amp;"'!$B$1:$B$1095"),0),MATCH(S$5,INDIRECT("'"&amp;$B$2&amp;"'!5:5"),0))),0)</f>
        <v>0</v>
      </c>
      <c r="T49" s="21">
        <f ca="1">IFERROR(INDIRECT("'"&amp;$B$2&amp;"'!"&amp;ADDRESS(MATCH($B49,INDIRECT("'"&amp;$B$2&amp;"'!$B$1:$B$1095"),0),MATCH(S$5,INDIRECT("'"&amp;$B$2&amp;"'!5:5"),0)+1)),0)</f>
        <v>0</v>
      </c>
      <c r="U49" s="21">
        <f ca="1">IFERROR(INDIRECT("'"&amp;$B$2&amp;"'!"&amp;ADDRESS(MATCH($B49,INDIRECT("'"&amp;$B$2&amp;"'!$B$1:$B$1095"),0),MATCH(S$5,INDIRECT("'"&amp;$B$2&amp;"'!5:5"),0)+2)),0)</f>
        <v>0</v>
      </c>
      <c r="V49" s="21">
        <f ca="1">IFERROR(INDIRECT("'"&amp;$B$2&amp;"'!"&amp;ADDRESS(MATCH($B49,INDIRECT("'"&amp;$B$2&amp;"'!$B$1:$B$1095"),0),MATCH(T$5,INDIRECT("'"&amp;$B$2&amp;"'!5:5"),0)+2)),0)</f>
        <v>0</v>
      </c>
      <c r="W49" s="21">
        <f ca="1">IFERROR(INDIRECT("'"&amp;$B$2&amp;"'!"&amp;ADDRESS(MATCH($B49,INDIRECT("'"&amp;$B$2&amp;"'!$B$1:$B$1095"),0),MATCH(U$5,INDIRECT("'"&amp;$B$2&amp;"'!5:5"),0)+2)),0)</f>
        <v>0</v>
      </c>
      <c r="X49" s="21">
        <f ca="1">IFERROR(INDIRECT("'"&amp;$B$2&amp;"'!"&amp;ADDRESS(MATCH($B49,INDIRECT("'"&amp;$B$2&amp;"'!$B$1:$B$1095"),0),MATCH(V$5,INDIRECT("'"&amp;$B$2&amp;"'!5:5"),0)+2)),0)</f>
        <v>0</v>
      </c>
      <c r="Y49" s="22">
        <f t="shared" ca="1" si="1"/>
        <v>0</v>
      </c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</row>
    <row r="50" spans="1:238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IFERROR(INDIRECT("'"&amp;$B$2&amp;"'!"&amp;ADDRESS(MATCH($B50,INDIRECT("'"&amp;$B$2&amp;"'!$B$1:$B$1095"),0),MATCH(D$5,INDIRECT("'"&amp;$B$2&amp;"'!5:5"),0)+1)),0)</f>
        <v>0</v>
      </c>
      <c r="F50" s="21">
        <f ca="1">IFERROR(INDIRECT("'"&amp;$B$2&amp;"'!"&amp;ADDRESS(MATCH($B50,INDIRECT("'"&amp;$B$2&amp;"'!$B$1:$B$1095"),0),MATCH(D$5,INDIRECT("'"&amp;$B$2&amp;"'!5:5"),0)+2)),0)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IFERROR(INDIRECT("'"&amp;$B$2&amp;"'!"&amp;ADDRESS(MATCH($B50,INDIRECT("'"&amp;$B$2&amp;"'!$B$1:$B$1095"),0),MATCH(G$5,INDIRECT("'"&amp;$B$2&amp;"'!5:5"),0)+1)),0)</f>
        <v>0</v>
      </c>
      <c r="I50" s="21">
        <f ca="1">IFERROR(INDIRECT("'"&amp;$B$2&amp;"'!"&amp;ADDRESS(MATCH($B50,INDIRECT("'"&amp;$B$2&amp;"'!$B$1:$B$1095"),0),MATCH(G$5,INDIRECT("'"&amp;$B$2&amp;"'!5:5"),0)+2)),0)</f>
        <v>0</v>
      </c>
      <c r="J50" s="21">
        <f ca="1">IFERROR(INDIRECT("'"&amp;$B$2&amp;"'!"&amp;ADDRESS(MATCH($B50,INDIRECT("'"&amp;$B$2&amp;"'!$B$1:$B$1095"),0),MATCH(J$5,INDIRECT("'"&amp;$B$2&amp;"'!5:5"),0))),0)</f>
        <v>0</v>
      </c>
      <c r="K50" s="21">
        <f ca="1">IFERROR(INDIRECT("'"&amp;$B$2&amp;"'!"&amp;ADDRESS(MATCH($B50,INDIRECT("'"&amp;$B$2&amp;"'!$B$1:$B$1095"),0),MATCH(J$5,INDIRECT("'"&amp;$B$2&amp;"'!5:5"),0)+1)),0)</f>
        <v>0</v>
      </c>
      <c r="L50" s="21">
        <f ca="1">IFERROR(INDIRECT("'"&amp;$B$2&amp;"'!"&amp;ADDRESS(MATCH($B50,INDIRECT("'"&amp;$B$2&amp;"'!$B$1:$B$1095"),0),MATCH(J$5,INDIRECT("'"&amp;$B$2&amp;"'!5:5"),0)+2)),0)</f>
        <v>0</v>
      </c>
      <c r="M50" s="21">
        <f ca="1">IFERROR(INDIRECT("'"&amp;$B$2&amp;"'!"&amp;ADDRESS(MATCH($B50,INDIRECT("'"&amp;$B$2&amp;"'!$B$1:$B$1095"),0),MATCH(M$5,INDIRECT("'"&amp;$B$2&amp;"'!5:5"),0))),0)</f>
        <v>0</v>
      </c>
      <c r="N50" s="21">
        <f ca="1">IFERROR(INDIRECT("'"&amp;$B$2&amp;"'!"&amp;ADDRESS(MATCH($B50,INDIRECT("'"&amp;$B$2&amp;"'!$B$1:$B$1095"),0),MATCH(M$5,INDIRECT("'"&amp;$B$2&amp;"'!5:5"),0)+1)),0)</f>
        <v>0</v>
      </c>
      <c r="O50" s="21">
        <f ca="1">IFERROR(INDIRECT("'"&amp;$B$2&amp;"'!"&amp;ADDRESS(MATCH($B50,INDIRECT("'"&amp;$B$2&amp;"'!$B$1:$B$1095"),0),MATCH(M$5,INDIRECT("'"&amp;$B$2&amp;"'!5:5"),0)+2)),0)</f>
        <v>0</v>
      </c>
      <c r="P50" s="21">
        <f ca="1">IFERROR(INDIRECT("'"&amp;$B$2&amp;"'!"&amp;ADDRESS(MATCH($B50,INDIRECT("'"&amp;$B$2&amp;"'!$B$1:$B$1095"),0),MATCH(P$5,INDIRECT("'"&amp;$B$2&amp;"'!5:5"),0))),0)</f>
        <v>0</v>
      </c>
      <c r="Q50" s="21">
        <f ca="1">IFERROR(INDIRECT("'"&amp;$B$2&amp;"'!"&amp;ADDRESS(MATCH($B50,INDIRECT("'"&amp;$B$2&amp;"'!$B$1:$B$1095"),0),MATCH(P$5,INDIRECT("'"&amp;$B$2&amp;"'!5:5"),0)+1)),0)</f>
        <v>0</v>
      </c>
      <c r="R50" s="21">
        <f ca="1">IFERROR(INDIRECT("'"&amp;$B$2&amp;"'!"&amp;ADDRESS(MATCH($B50,INDIRECT("'"&amp;$B$2&amp;"'!$B$1:$B$1095"),0),MATCH(P$5,INDIRECT("'"&amp;$B$2&amp;"'!5:5"),0)+2)),0)</f>
        <v>0</v>
      </c>
      <c r="S50" s="21">
        <f ca="1">IFERROR(INDIRECT("'"&amp;$B$2&amp;"'!"&amp;ADDRESS(MATCH($B50,INDIRECT("'"&amp;$B$2&amp;"'!$B$1:$B$1095"),0),MATCH(S$5,INDIRECT("'"&amp;$B$2&amp;"'!5:5"),0))),0)</f>
        <v>0</v>
      </c>
      <c r="T50" s="21">
        <f ca="1">IFERROR(INDIRECT("'"&amp;$B$2&amp;"'!"&amp;ADDRESS(MATCH($B50,INDIRECT("'"&amp;$B$2&amp;"'!$B$1:$B$1095"),0),MATCH(S$5,INDIRECT("'"&amp;$B$2&amp;"'!5:5"),0)+1)),0)</f>
        <v>0</v>
      </c>
      <c r="U50" s="21">
        <f ca="1">IFERROR(INDIRECT("'"&amp;$B$2&amp;"'!"&amp;ADDRESS(MATCH($B50,INDIRECT("'"&amp;$B$2&amp;"'!$B$1:$B$1095"),0),MATCH(S$5,INDIRECT("'"&amp;$B$2&amp;"'!5:5"),0)+2)),0)</f>
        <v>0</v>
      </c>
      <c r="V50" s="21">
        <f ca="1">IFERROR(INDIRECT("'"&amp;$B$2&amp;"'!"&amp;ADDRESS(MATCH($B50,INDIRECT("'"&amp;$B$2&amp;"'!$B$1:$B$1095"),0),MATCH(T$5,INDIRECT("'"&amp;$B$2&amp;"'!5:5"),0)+2)),0)</f>
        <v>0</v>
      </c>
      <c r="W50" s="21">
        <f ca="1">IFERROR(INDIRECT("'"&amp;$B$2&amp;"'!"&amp;ADDRESS(MATCH($B50,INDIRECT("'"&amp;$B$2&amp;"'!$B$1:$B$1095"),0),MATCH(U$5,INDIRECT("'"&amp;$B$2&amp;"'!5:5"),0)+2)),0)</f>
        <v>0</v>
      </c>
      <c r="X50" s="21">
        <f ca="1">IFERROR(INDIRECT("'"&amp;$B$2&amp;"'!"&amp;ADDRESS(MATCH($B50,INDIRECT("'"&amp;$B$2&amp;"'!$B$1:$B$1095"),0),MATCH(V$5,INDIRECT("'"&amp;$B$2&amp;"'!5:5"),0)+2)),0)</f>
        <v>0</v>
      </c>
      <c r="Y50" s="22">
        <f t="shared" ca="1" si="1"/>
        <v>0</v>
      </c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</row>
    <row r="51" spans="1:238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IFERROR(INDIRECT("'"&amp;$B$2&amp;"'!"&amp;ADDRESS(MATCH($B51,INDIRECT("'"&amp;$B$2&amp;"'!$B$1:$B$1095"),0),MATCH(D$5,INDIRECT("'"&amp;$B$2&amp;"'!5:5"),0)+1)),0)</f>
        <v>0</v>
      </c>
      <c r="F51" s="21">
        <f ca="1">IFERROR(INDIRECT("'"&amp;$B$2&amp;"'!"&amp;ADDRESS(MATCH($B51,INDIRECT("'"&amp;$B$2&amp;"'!$B$1:$B$1095"),0),MATCH(D$5,INDIRECT("'"&amp;$B$2&amp;"'!5:5"),0)+2)),0)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IFERROR(INDIRECT("'"&amp;$B$2&amp;"'!"&amp;ADDRESS(MATCH($B51,INDIRECT("'"&amp;$B$2&amp;"'!$B$1:$B$1095"),0),MATCH(G$5,INDIRECT("'"&amp;$B$2&amp;"'!5:5"),0)+1)),0)</f>
        <v>0</v>
      </c>
      <c r="I51" s="21">
        <f ca="1">IFERROR(INDIRECT("'"&amp;$B$2&amp;"'!"&amp;ADDRESS(MATCH($B51,INDIRECT("'"&amp;$B$2&amp;"'!$B$1:$B$1095"),0),MATCH(G$5,INDIRECT("'"&amp;$B$2&amp;"'!5:5"),0)+2)),0)</f>
        <v>0</v>
      </c>
      <c r="J51" s="21">
        <f ca="1">IFERROR(INDIRECT("'"&amp;$B$2&amp;"'!"&amp;ADDRESS(MATCH($B51,INDIRECT("'"&amp;$B$2&amp;"'!$B$1:$B$1095"),0),MATCH(J$5,INDIRECT("'"&amp;$B$2&amp;"'!5:5"),0))),0)</f>
        <v>0</v>
      </c>
      <c r="K51" s="21">
        <f ca="1">IFERROR(INDIRECT("'"&amp;$B$2&amp;"'!"&amp;ADDRESS(MATCH($B51,INDIRECT("'"&amp;$B$2&amp;"'!$B$1:$B$1095"),0),MATCH(J$5,INDIRECT("'"&amp;$B$2&amp;"'!5:5"),0)+1)),0)</f>
        <v>0</v>
      </c>
      <c r="L51" s="21">
        <f ca="1">IFERROR(INDIRECT("'"&amp;$B$2&amp;"'!"&amp;ADDRESS(MATCH($B51,INDIRECT("'"&amp;$B$2&amp;"'!$B$1:$B$1095"),0),MATCH(J$5,INDIRECT("'"&amp;$B$2&amp;"'!5:5"),0)+2)),0)</f>
        <v>0</v>
      </c>
      <c r="M51" s="21">
        <f ca="1">IFERROR(INDIRECT("'"&amp;$B$2&amp;"'!"&amp;ADDRESS(MATCH($B51,INDIRECT("'"&amp;$B$2&amp;"'!$B$1:$B$1095"),0),MATCH(M$5,INDIRECT("'"&amp;$B$2&amp;"'!5:5"),0))),0)</f>
        <v>0</v>
      </c>
      <c r="N51" s="21">
        <f ca="1">IFERROR(INDIRECT("'"&amp;$B$2&amp;"'!"&amp;ADDRESS(MATCH($B51,INDIRECT("'"&amp;$B$2&amp;"'!$B$1:$B$1095"),0),MATCH(M$5,INDIRECT("'"&amp;$B$2&amp;"'!5:5"),0)+1)),0)</f>
        <v>0</v>
      </c>
      <c r="O51" s="21">
        <f ca="1">IFERROR(INDIRECT("'"&amp;$B$2&amp;"'!"&amp;ADDRESS(MATCH($B51,INDIRECT("'"&amp;$B$2&amp;"'!$B$1:$B$1095"),0),MATCH(M$5,INDIRECT("'"&amp;$B$2&amp;"'!5:5"),0)+2)),0)</f>
        <v>0</v>
      </c>
      <c r="P51" s="21">
        <f ca="1">IFERROR(INDIRECT("'"&amp;$B$2&amp;"'!"&amp;ADDRESS(MATCH($B51,INDIRECT("'"&amp;$B$2&amp;"'!$B$1:$B$1095"),0),MATCH(P$5,INDIRECT("'"&amp;$B$2&amp;"'!5:5"),0))),0)</f>
        <v>0</v>
      </c>
      <c r="Q51" s="21">
        <f ca="1">IFERROR(INDIRECT("'"&amp;$B$2&amp;"'!"&amp;ADDRESS(MATCH($B51,INDIRECT("'"&amp;$B$2&amp;"'!$B$1:$B$1095"),0),MATCH(P$5,INDIRECT("'"&amp;$B$2&amp;"'!5:5"),0)+1)),0)</f>
        <v>0</v>
      </c>
      <c r="R51" s="21">
        <f ca="1">IFERROR(INDIRECT("'"&amp;$B$2&amp;"'!"&amp;ADDRESS(MATCH($B51,INDIRECT("'"&amp;$B$2&amp;"'!$B$1:$B$1095"),0),MATCH(P$5,INDIRECT("'"&amp;$B$2&amp;"'!5:5"),0)+2)),0)</f>
        <v>0</v>
      </c>
      <c r="S51" s="21">
        <f ca="1">IFERROR(INDIRECT("'"&amp;$B$2&amp;"'!"&amp;ADDRESS(MATCH($B51,INDIRECT("'"&amp;$B$2&amp;"'!$B$1:$B$1095"),0),MATCH(S$5,INDIRECT("'"&amp;$B$2&amp;"'!5:5"),0))),0)</f>
        <v>0</v>
      </c>
      <c r="T51" s="21">
        <f ca="1">IFERROR(INDIRECT("'"&amp;$B$2&amp;"'!"&amp;ADDRESS(MATCH($B51,INDIRECT("'"&amp;$B$2&amp;"'!$B$1:$B$1095"),0),MATCH(S$5,INDIRECT("'"&amp;$B$2&amp;"'!5:5"),0)+1)),0)</f>
        <v>0</v>
      </c>
      <c r="U51" s="21">
        <f ca="1">IFERROR(INDIRECT("'"&amp;$B$2&amp;"'!"&amp;ADDRESS(MATCH($B51,INDIRECT("'"&amp;$B$2&amp;"'!$B$1:$B$1095"),0),MATCH(S$5,INDIRECT("'"&amp;$B$2&amp;"'!5:5"),0)+2)),0)</f>
        <v>0</v>
      </c>
      <c r="V51" s="21">
        <f ca="1">IFERROR(INDIRECT("'"&amp;$B$2&amp;"'!"&amp;ADDRESS(MATCH($B51,INDIRECT("'"&amp;$B$2&amp;"'!$B$1:$B$1095"),0),MATCH(T$5,INDIRECT("'"&amp;$B$2&amp;"'!5:5"),0)+2)),0)</f>
        <v>0</v>
      </c>
      <c r="W51" s="21">
        <f ca="1">IFERROR(INDIRECT("'"&amp;$B$2&amp;"'!"&amp;ADDRESS(MATCH($B51,INDIRECT("'"&amp;$B$2&amp;"'!$B$1:$B$1095"),0),MATCH(U$5,INDIRECT("'"&amp;$B$2&amp;"'!5:5"),0)+2)),0)</f>
        <v>0</v>
      </c>
      <c r="X51" s="21">
        <f ca="1">IFERROR(INDIRECT("'"&amp;$B$2&amp;"'!"&amp;ADDRESS(MATCH($B51,INDIRECT("'"&amp;$B$2&amp;"'!$B$1:$B$1095"),0),MATCH(V$5,INDIRECT("'"&amp;$B$2&amp;"'!5:5"),0)+2)),0)</f>
        <v>0</v>
      </c>
      <c r="Y51" s="22">
        <f t="shared" ca="1" si="1"/>
        <v>0</v>
      </c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</row>
    <row r="52" spans="1:238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IFERROR(INDIRECT("'"&amp;$B$2&amp;"'!"&amp;ADDRESS(MATCH($B52,INDIRECT("'"&amp;$B$2&amp;"'!$B$1:$B$1095"),0),MATCH(D$5,INDIRECT("'"&amp;$B$2&amp;"'!5:5"),0)+1)),0)</f>
        <v>0</v>
      </c>
      <c r="F52" s="21">
        <f ca="1">IFERROR(INDIRECT("'"&amp;$B$2&amp;"'!"&amp;ADDRESS(MATCH($B52,INDIRECT("'"&amp;$B$2&amp;"'!$B$1:$B$1095"),0),MATCH(D$5,INDIRECT("'"&amp;$B$2&amp;"'!5:5"),0)+2)),0)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IFERROR(INDIRECT("'"&amp;$B$2&amp;"'!"&amp;ADDRESS(MATCH($B52,INDIRECT("'"&amp;$B$2&amp;"'!$B$1:$B$1095"),0),MATCH(G$5,INDIRECT("'"&amp;$B$2&amp;"'!5:5"),0)+1)),0)</f>
        <v>0</v>
      </c>
      <c r="I52" s="21">
        <f ca="1">IFERROR(INDIRECT("'"&amp;$B$2&amp;"'!"&amp;ADDRESS(MATCH($B52,INDIRECT("'"&amp;$B$2&amp;"'!$B$1:$B$1095"),0),MATCH(G$5,INDIRECT("'"&amp;$B$2&amp;"'!5:5"),0)+2)),0)</f>
        <v>0</v>
      </c>
      <c r="J52" s="21">
        <f ca="1">IFERROR(INDIRECT("'"&amp;$B$2&amp;"'!"&amp;ADDRESS(MATCH($B52,INDIRECT("'"&amp;$B$2&amp;"'!$B$1:$B$1095"),0),MATCH(J$5,INDIRECT("'"&amp;$B$2&amp;"'!5:5"),0))),0)</f>
        <v>0</v>
      </c>
      <c r="K52" s="21">
        <f ca="1">IFERROR(INDIRECT("'"&amp;$B$2&amp;"'!"&amp;ADDRESS(MATCH($B52,INDIRECT("'"&amp;$B$2&amp;"'!$B$1:$B$1095"),0),MATCH(J$5,INDIRECT("'"&amp;$B$2&amp;"'!5:5"),0)+1)),0)</f>
        <v>0</v>
      </c>
      <c r="L52" s="21">
        <f ca="1">IFERROR(INDIRECT("'"&amp;$B$2&amp;"'!"&amp;ADDRESS(MATCH($B52,INDIRECT("'"&amp;$B$2&amp;"'!$B$1:$B$1095"),0),MATCH(J$5,INDIRECT("'"&amp;$B$2&amp;"'!5:5"),0)+2)),0)</f>
        <v>0</v>
      </c>
      <c r="M52" s="21">
        <f ca="1">IFERROR(INDIRECT("'"&amp;$B$2&amp;"'!"&amp;ADDRESS(MATCH($B52,INDIRECT("'"&amp;$B$2&amp;"'!$B$1:$B$1095"),0),MATCH(M$5,INDIRECT("'"&amp;$B$2&amp;"'!5:5"),0))),0)</f>
        <v>0</v>
      </c>
      <c r="N52" s="21">
        <f ca="1">IFERROR(INDIRECT("'"&amp;$B$2&amp;"'!"&amp;ADDRESS(MATCH($B52,INDIRECT("'"&amp;$B$2&amp;"'!$B$1:$B$1095"),0),MATCH(M$5,INDIRECT("'"&amp;$B$2&amp;"'!5:5"),0)+1)),0)</f>
        <v>0</v>
      </c>
      <c r="O52" s="21">
        <f ca="1">IFERROR(INDIRECT("'"&amp;$B$2&amp;"'!"&amp;ADDRESS(MATCH($B52,INDIRECT("'"&amp;$B$2&amp;"'!$B$1:$B$1095"),0),MATCH(M$5,INDIRECT("'"&amp;$B$2&amp;"'!5:5"),0)+2)),0)</f>
        <v>0</v>
      </c>
      <c r="P52" s="21">
        <f ca="1">IFERROR(INDIRECT("'"&amp;$B$2&amp;"'!"&amp;ADDRESS(MATCH($B52,INDIRECT("'"&amp;$B$2&amp;"'!$B$1:$B$1095"),0),MATCH(P$5,INDIRECT("'"&amp;$B$2&amp;"'!5:5"),0))),0)</f>
        <v>0</v>
      </c>
      <c r="Q52" s="21">
        <f ca="1">IFERROR(INDIRECT("'"&amp;$B$2&amp;"'!"&amp;ADDRESS(MATCH($B52,INDIRECT("'"&amp;$B$2&amp;"'!$B$1:$B$1095"),0),MATCH(P$5,INDIRECT("'"&amp;$B$2&amp;"'!5:5"),0)+1)),0)</f>
        <v>0</v>
      </c>
      <c r="R52" s="21">
        <f ca="1">IFERROR(INDIRECT("'"&amp;$B$2&amp;"'!"&amp;ADDRESS(MATCH($B52,INDIRECT("'"&amp;$B$2&amp;"'!$B$1:$B$1095"),0),MATCH(P$5,INDIRECT("'"&amp;$B$2&amp;"'!5:5"),0)+2)),0)</f>
        <v>0</v>
      </c>
      <c r="S52" s="21">
        <f ca="1">IFERROR(INDIRECT("'"&amp;$B$2&amp;"'!"&amp;ADDRESS(MATCH($B52,INDIRECT("'"&amp;$B$2&amp;"'!$B$1:$B$1095"),0),MATCH(S$5,INDIRECT("'"&amp;$B$2&amp;"'!5:5"),0))),0)</f>
        <v>0</v>
      </c>
      <c r="T52" s="21">
        <f ca="1">IFERROR(INDIRECT("'"&amp;$B$2&amp;"'!"&amp;ADDRESS(MATCH($B52,INDIRECT("'"&amp;$B$2&amp;"'!$B$1:$B$1095"),0),MATCH(S$5,INDIRECT("'"&amp;$B$2&amp;"'!5:5"),0)+1)),0)</f>
        <v>0</v>
      </c>
      <c r="U52" s="21">
        <f ca="1">IFERROR(INDIRECT("'"&amp;$B$2&amp;"'!"&amp;ADDRESS(MATCH($B52,INDIRECT("'"&amp;$B$2&amp;"'!$B$1:$B$1095"),0),MATCH(S$5,INDIRECT("'"&amp;$B$2&amp;"'!5:5"),0)+2)),0)</f>
        <v>0</v>
      </c>
      <c r="V52" s="21">
        <f ca="1">IFERROR(INDIRECT("'"&amp;$B$2&amp;"'!"&amp;ADDRESS(MATCH($B52,INDIRECT("'"&amp;$B$2&amp;"'!$B$1:$B$1095"),0),MATCH(T$5,INDIRECT("'"&amp;$B$2&amp;"'!5:5"),0)+2)),0)</f>
        <v>0</v>
      </c>
      <c r="W52" s="21">
        <f ca="1">IFERROR(INDIRECT("'"&amp;$B$2&amp;"'!"&amp;ADDRESS(MATCH($B52,INDIRECT("'"&amp;$B$2&amp;"'!$B$1:$B$1095"),0),MATCH(U$5,INDIRECT("'"&amp;$B$2&amp;"'!5:5"),0)+2)),0)</f>
        <v>0</v>
      </c>
      <c r="X52" s="21">
        <f ca="1">IFERROR(INDIRECT("'"&amp;$B$2&amp;"'!"&amp;ADDRESS(MATCH($B52,INDIRECT("'"&amp;$B$2&amp;"'!$B$1:$B$1095"),0),MATCH(V$5,INDIRECT("'"&amp;$B$2&amp;"'!5:5"),0)+2)),0)</f>
        <v>0</v>
      </c>
      <c r="Y52" s="22">
        <f t="shared" ca="1" si="1"/>
        <v>0</v>
      </c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</row>
    <row r="53" spans="1:238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IFERROR(INDIRECT("'"&amp;$B$2&amp;"'!"&amp;ADDRESS(MATCH($B53,INDIRECT("'"&amp;$B$2&amp;"'!$B$1:$B$1095"),0),MATCH(D$5,INDIRECT("'"&amp;$B$2&amp;"'!5:5"),0)+1)),0)</f>
        <v>0</v>
      </c>
      <c r="F53" s="21">
        <f ca="1">IFERROR(INDIRECT("'"&amp;$B$2&amp;"'!"&amp;ADDRESS(MATCH($B53,INDIRECT("'"&amp;$B$2&amp;"'!$B$1:$B$1095"),0),MATCH(D$5,INDIRECT("'"&amp;$B$2&amp;"'!5:5"),0)+2)),0)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IFERROR(INDIRECT("'"&amp;$B$2&amp;"'!"&amp;ADDRESS(MATCH($B53,INDIRECT("'"&amp;$B$2&amp;"'!$B$1:$B$1095"),0),MATCH(G$5,INDIRECT("'"&amp;$B$2&amp;"'!5:5"),0)+1)),0)</f>
        <v>0</v>
      </c>
      <c r="I53" s="21">
        <f ca="1">IFERROR(INDIRECT("'"&amp;$B$2&amp;"'!"&amp;ADDRESS(MATCH($B53,INDIRECT("'"&amp;$B$2&amp;"'!$B$1:$B$1095"),0),MATCH(G$5,INDIRECT("'"&amp;$B$2&amp;"'!5:5"),0)+2)),0)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IFERROR(INDIRECT("'"&amp;$B$2&amp;"'!"&amp;ADDRESS(MATCH($B53,INDIRECT("'"&amp;$B$2&amp;"'!$B$1:$B$1095"),0),MATCH(J$5,INDIRECT("'"&amp;$B$2&amp;"'!5:5"),0)+1)),0)</f>
        <v>0</v>
      </c>
      <c r="L53" s="21">
        <f ca="1">IFERROR(INDIRECT("'"&amp;$B$2&amp;"'!"&amp;ADDRESS(MATCH($B53,INDIRECT("'"&amp;$B$2&amp;"'!$B$1:$B$1095"),0),MATCH(J$5,INDIRECT("'"&amp;$B$2&amp;"'!5:5"),0)+2)),0)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IFERROR(INDIRECT("'"&amp;$B$2&amp;"'!"&amp;ADDRESS(MATCH($B53,INDIRECT("'"&amp;$B$2&amp;"'!$B$1:$B$1095"),0),MATCH(M$5,INDIRECT("'"&amp;$B$2&amp;"'!5:5"),0)+1)),0)</f>
        <v>0</v>
      </c>
      <c r="O53" s="21">
        <f ca="1">IFERROR(INDIRECT("'"&amp;$B$2&amp;"'!"&amp;ADDRESS(MATCH($B53,INDIRECT("'"&amp;$B$2&amp;"'!$B$1:$B$1095"),0),MATCH(M$5,INDIRECT("'"&amp;$B$2&amp;"'!5:5"),0)+2)),0)</f>
        <v>0</v>
      </c>
      <c r="P53" s="21">
        <f ca="1">IFERROR(INDIRECT("'"&amp;$B$2&amp;"'!"&amp;ADDRESS(MATCH($B53,INDIRECT("'"&amp;$B$2&amp;"'!$B$1:$B$1095"),0),MATCH(P$5,INDIRECT("'"&amp;$B$2&amp;"'!5:5"),0))),0)</f>
        <v>0</v>
      </c>
      <c r="Q53" s="21">
        <f ca="1">IFERROR(INDIRECT("'"&amp;$B$2&amp;"'!"&amp;ADDRESS(MATCH($B53,INDIRECT("'"&amp;$B$2&amp;"'!$B$1:$B$1095"),0),MATCH(P$5,INDIRECT("'"&amp;$B$2&amp;"'!5:5"),0)+1)),0)</f>
        <v>0</v>
      </c>
      <c r="R53" s="21">
        <f ca="1">IFERROR(INDIRECT("'"&amp;$B$2&amp;"'!"&amp;ADDRESS(MATCH($B53,INDIRECT("'"&amp;$B$2&amp;"'!$B$1:$B$1095"),0),MATCH(P$5,INDIRECT("'"&amp;$B$2&amp;"'!5:5"),0)+2)),0)</f>
        <v>0</v>
      </c>
      <c r="S53" s="21">
        <f ca="1">IFERROR(INDIRECT("'"&amp;$B$2&amp;"'!"&amp;ADDRESS(MATCH($B53,INDIRECT("'"&amp;$B$2&amp;"'!$B$1:$B$1095"),0),MATCH(S$5,INDIRECT("'"&amp;$B$2&amp;"'!5:5"),0))),0)</f>
        <v>0</v>
      </c>
      <c r="T53" s="21">
        <f ca="1">IFERROR(INDIRECT("'"&amp;$B$2&amp;"'!"&amp;ADDRESS(MATCH($B53,INDIRECT("'"&amp;$B$2&amp;"'!$B$1:$B$1095"),0),MATCH(S$5,INDIRECT("'"&amp;$B$2&amp;"'!5:5"),0)+1)),0)</f>
        <v>0</v>
      </c>
      <c r="U53" s="21">
        <f ca="1">IFERROR(INDIRECT("'"&amp;$B$2&amp;"'!"&amp;ADDRESS(MATCH($B53,INDIRECT("'"&amp;$B$2&amp;"'!$B$1:$B$1095"),0),MATCH(S$5,INDIRECT("'"&amp;$B$2&amp;"'!5:5"),0)+2)),0)</f>
        <v>0</v>
      </c>
      <c r="V53" s="21">
        <f ca="1">IFERROR(INDIRECT("'"&amp;$B$2&amp;"'!"&amp;ADDRESS(MATCH($B53,INDIRECT("'"&amp;$B$2&amp;"'!$B$1:$B$1095"),0),MATCH(T$5,INDIRECT("'"&amp;$B$2&amp;"'!5:5"),0)+2)),0)</f>
        <v>0</v>
      </c>
      <c r="W53" s="21">
        <f ca="1">IFERROR(INDIRECT("'"&amp;$B$2&amp;"'!"&amp;ADDRESS(MATCH($B53,INDIRECT("'"&amp;$B$2&amp;"'!$B$1:$B$1095"),0),MATCH(U$5,INDIRECT("'"&amp;$B$2&amp;"'!5:5"),0)+2)),0)</f>
        <v>0</v>
      </c>
      <c r="X53" s="21">
        <f ca="1">IFERROR(INDIRECT("'"&amp;$B$2&amp;"'!"&amp;ADDRESS(MATCH($B53,INDIRECT("'"&amp;$B$2&amp;"'!$B$1:$B$1095"),0),MATCH(V$5,INDIRECT("'"&amp;$B$2&amp;"'!5:5"),0)+2)),0)</f>
        <v>0</v>
      </c>
      <c r="Y53" s="22">
        <f t="shared" ca="1" si="1"/>
        <v>0</v>
      </c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</row>
    <row r="54" spans="1:238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IFERROR(INDIRECT("'"&amp;$B$2&amp;"'!"&amp;ADDRESS(MATCH($B54,INDIRECT("'"&amp;$B$2&amp;"'!$B$1:$B$1095"),0),MATCH(D$5,INDIRECT("'"&amp;$B$2&amp;"'!5:5"),0)+1)),0)</f>
        <v>0</v>
      </c>
      <c r="F54" s="21">
        <f ca="1">IFERROR(INDIRECT("'"&amp;$B$2&amp;"'!"&amp;ADDRESS(MATCH($B54,INDIRECT("'"&amp;$B$2&amp;"'!$B$1:$B$1095"),0),MATCH(D$5,INDIRECT("'"&amp;$B$2&amp;"'!5:5"),0)+2)),0)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IFERROR(INDIRECT("'"&amp;$B$2&amp;"'!"&amp;ADDRESS(MATCH($B54,INDIRECT("'"&amp;$B$2&amp;"'!$B$1:$B$1095"),0),MATCH(G$5,INDIRECT("'"&amp;$B$2&amp;"'!5:5"),0)+1)),0)</f>
        <v>0</v>
      </c>
      <c r="I54" s="21">
        <f ca="1">IFERROR(INDIRECT("'"&amp;$B$2&amp;"'!"&amp;ADDRESS(MATCH($B54,INDIRECT("'"&amp;$B$2&amp;"'!$B$1:$B$1095"),0),MATCH(G$5,INDIRECT("'"&amp;$B$2&amp;"'!5:5"),0)+2)),0)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1">
        <f ca="1">IFERROR(INDIRECT("'"&amp;$B$2&amp;"'!"&amp;ADDRESS(MATCH($B54,INDIRECT("'"&amp;$B$2&amp;"'!$B$1:$B$1095"),0),MATCH(J$5,INDIRECT("'"&amp;$B$2&amp;"'!5:5"),0)+1)),0)</f>
        <v>0</v>
      </c>
      <c r="L54" s="21">
        <f ca="1">IFERROR(INDIRECT("'"&amp;$B$2&amp;"'!"&amp;ADDRESS(MATCH($B54,INDIRECT("'"&amp;$B$2&amp;"'!$B$1:$B$1095"),0),MATCH(J$5,INDIRECT("'"&amp;$B$2&amp;"'!5:5"),0)+2)),0)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IFERROR(INDIRECT("'"&amp;$B$2&amp;"'!"&amp;ADDRESS(MATCH($B54,INDIRECT("'"&amp;$B$2&amp;"'!$B$1:$B$1095"),0),MATCH(M$5,INDIRECT("'"&amp;$B$2&amp;"'!5:5"),0)+1)),0)</f>
        <v>0</v>
      </c>
      <c r="O54" s="21">
        <f ca="1">IFERROR(INDIRECT("'"&amp;$B$2&amp;"'!"&amp;ADDRESS(MATCH($B54,INDIRECT("'"&amp;$B$2&amp;"'!$B$1:$B$1095"),0),MATCH(M$5,INDIRECT("'"&amp;$B$2&amp;"'!5:5"),0)+2)),0)</f>
        <v>0</v>
      </c>
      <c r="P54" s="21">
        <f ca="1">IFERROR(INDIRECT("'"&amp;$B$2&amp;"'!"&amp;ADDRESS(MATCH($B54,INDIRECT("'"&amp;$B$2&amp;"'!$B$1:$B$1095"),0),MATCH(P$5,INDIRECT("'"&amp;$B$2&amp;"'!5:5"),0))),0)</f>
        <v>0</v>
      </c>
      <c r="Q54" s="21">
        <f ca="1">IFERROR(INDIRECT("'"&amp;$B$2&amp;"'!"&amp;ADDRESS(MATCH($B54,INDIRECT("'"&amp;$B$2&amp;"'!$B$1:$B$1095"),0),MATCH(P$5,INDIRECT("'"&amp;$B$2&amp;"'!5:5"),0)+1)),0)</f>
        <v>0</v>
      </c>
      <c r="R54" s="21">
        <f ca="1">IFERROR(INDIRECT("'"&amp;$B$2&amp;"'!"&amp;ADDRESS(MATCH($B54,INDIRECT("'"&amp;$B$2&amp;"'!$B$1:$B$1095"),0),MATCH(P$5,INDIRECT("'"&amp;$B$2&amp;"'!5:5"),0)+2)),0)</f>
        <v>0</v>
      </c>
      <c r="S54" s="21">
        <f ca="1">IFERROR(INDIRECT("'"&amp;$B$2&amp;"'!"&amp;ADDRESS(MATCH($B54,INDIRECT("'"&amp;$B$2&amp;"'!$B$1:$B$1095"),0),MATCH(S$5,INDIRECT("'"&amp;$B$2&amp;"'!5:5"),0))),0)</f>
        <v>0</v>
      </c>
      <c r="T54" s="21">
        <f ca="1">IFERROR(INDIRECT("'"&amp;$B$2&amp;"'!"&amp;ADDRESS(MATCH($B54,INDIRECT("'"&amp;$B$2&amp;"'!$B$1:$B$1095"),0),MATCH(S$5,INDIRECT("'"&amp;$B$2&amp;"'!5:5"),0)+1)),0)</f>
        <v>0</v>
      </c>
      <c r="U54" s="21">
        <f ca="1">IFERROR(INDIRECT("'"&amp;$B$2&amp;"'!"&amp;ADDRESS(MATCH($B54,INDIRECT("'"&amp;$B$2&amp;"'!$B$1:$B$1095"),0),MATCH(S$5,INDIRECT("'"&amp;$B$2&amp;"'!5:5"),0)+2)),0)</f>
        <v>0</v>
      </c>
      <c r="V54" s="21">
        <f ca="1">IFERROR(INDIRECT("'"&amp;$B$2&amp;"'!"&amp;ADDRESS(MATCH($B54,INDIRECT("'"&amp;$B$2&amp;"'!$B$1:$B$1095"),0),MATCH(T$5,INDIRECT("'"&amp;$B$2&amp;"'!5:5"),0)+2)),0)</f>
        <v>0</v>
      </c>
      <c r="W54" s="21">
        <f ca="1">IFERROR(INDIRECT("'"&amp;$B$2&amp;"'!"&amp;ADDRESS(MATCH($B54,INDIRECT("'"&amp;$B$2&amp;"'!$B$1:$B$1095"),0),MATCH(U$5,INDIRECT("'"&amp;$B$2&amp;"'!5:5"),0)+2)),0)</f>
        <v>0</v>
      </c>
      <c r="X54" s="21">
        <f ca="1">IFERROR(INDIRECT("'"&amp;$B$2&amp;"'!"&amp;ADDRESS(MATCH($B54,INDIRECT("'"&amp;$B$2&amp;"'!$B$1:$B$1095"),0),MATCH(V$5,INDIRECT("'"&amp;$B$2&amp;"'!5:5"),0)+2)),0)</f>
        <v>0</v>
      </c>
      <c r="Y54" s="22">
        <f t="shared" ca="1" si="1"/>
        <v>0</v>
      </c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</row>
    <row r="55" spans="1:238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IFERROR(INDIRECT("'"&amp;$B$2&amp;"'!"&amp;ADDRESS(MATCH($B55,INDIRECT("'"&amp;$B$2&amp;"'!$B$1:$B$1095"),0),MATCH(D$5,INDIRECT("'"&amp;$B$2&amp;"'!5:5"),0)+1)),0)</f>
        <v>0</v>
      </c>
      <c r="F55" s="21">
        <f ca="1">IFERROR(INDIRECT("'"&amp;$B$2&amp;"'!"&amp;ADDRESS(MATCH($B55,INDIRECT("'"&amp;$B$2&amp;"'!$B$1:$B$1095"),0),MATCH(D$5,INDIRECT("'"&amp;$B$2&amp;"'!5:5"),0)+2)),0)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IFERROR(INDIRECT("'"&amp;$B$2&amp;"'!"&amp;ADDRESS(MATCH($B55,INDIRECT("'"&amp;$B$2&amp;"'!$B$1:$B$1095"),0),MATCH(G$5,INDIRECT("'"&amp;$B$2&amp;"'!5:5"),0)+1)),0)</f>
        <v>0</v>
      </c>
      <c r="I55" s="21">
        <f ca="1">IFERROR(INDIRECT("'"&amp;$B$2&amp;"'!"&amp;ADDRESS(MATCH($B55,INDIRECT("'"&amp;$B$2&amp;"'!$B$1:$B$1095"),0),MATCH(G$5,INDIRECT("'"&amp;$B$2&amp;"'!5:5"),0)+2)),0)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IFERROR(INDIRECT("'"&amp;$B$2&amp;"'!"&amp;ADDRESS(MATCH($B55,INDIRECT("'"&amp;$B$2&amp;"'!$B$1:$B$1095"),0),MATCH(J$5,INDIRECT("'"&amp;$B$2&amp;"'!5:5"),0)+1)),0)</f>
        <v>0</v>
      </c>
      <c r="L55" s="21">
        <f ca="1">IFERROR(INDIRECT("'"&amp;$B$2&amp;"'!"&amp;ADDRESS(MATCH($B55,INDIRECT("'"&amp;$B$2&amp;"'!$B$1:$B$1095"),0),MATCH(J$5,INDIRECT("'"&amp;$B$2&amp;"'!5:5"),0)+2)),0)</f>
        <v>0</v>
      </c>
      <c r="M55" s="21">
        <f ca="1">IFERROR(INDIRECT("'"&amp;$B$2&amp;"'!"&amp;ADDRESS(MATCH($B55,INDIRECT("'"&amp;$B$2&amp;"'!$B$1:$B$1095"),0),MATCH(M$5,INDIRECT("'"&amp;$B$2&amp;"'!5:5"),0))),0)</f>
        <v>0</v>
      </c>
      <c r="N55" s="21">
        <f ca="1">IFERROR(INDIRECT("'"&amp;$B$2&amp;"'!"&amp;ADDRESS(MATCH($B55,INDIRECT("'"&amp;$B$2&amp;"'!$B$1:$B$1095"),0),MATCH(M$5,INDIRECT("'"&amp;$B$2&amp;"'!5:5"),0)+1)),0)</f>
        <v>0</v>
      </c>
      <c r="O55" s="21">
        <f ca="1">IFERROR(INDIRECT("'"&amp;$B$2&amp;"'!"&amp;ADDRESS(MATCH($B55,INDIRECT("'"&amp;$B$2&amp;"'!$B$1:$B$1095"),0),MATCH(M$5,INDIRECT("'"&amp;$B$2&amp;"'!5:5"),0)+2)),0)</f>
        <v>0</v>
      </c>
      <c r="P55" s="21">
        <f ca="1">IFERROR(INDIRECT("'"&amp;$B$2&amp;"'!"&amp;ADDRESS(MATCH($B55,INDIRECT("'"&amp;$B$2&amp;"'!$B$1:$B$1095"),0),MATCH(P$5,INDIRECT("'"&amp;$B$2&amp;"'!5:5"),0))),0)</f>
        <v>0</v>
      </c>
      <c r="Q55" s="21">
        <f ca="1">IFERROR(INDIRECT("'"&amp;$B$2&amp;"'!"&amp;ADDRESS(MATCH($B55,INDIRECT("'"&amp;$B$2&amp;"'!$B$1:$B$1095"),0),MATCH(P$5,INDIRECT("'"&amp;$B$2&amp;"'!5:5"),0)+1)),0)</f>
        <v>0</v>
      </c>
      <c r="R55" s="21">
        <f ca="1">IFERROR(INDIRECT("'"&amp;$B$2&amp;"'!"&amp;ADDRESS(MATCH($B55,INDIRECT("'"&amp;$B$2&amp;"'!$B$1:$B$1095"),0),MATCH(P$5,INDIRECT("'"&amp;$B$2&amp;"'!5:5"),0)+2)),0)</f>
        <v>0</v>
      </c>
      <c r="S55" s="21">
        <f ca="1">IFERROR(INDIRECT("'"&amp;$B$2&amp;"'!"&amp;ADDRESS(MATCH($B55,INDIRECT("'"&amp;$B$2&amp;"'!$B$1:$B$1095"),0),MATCH(S$5,INDIRECT("'"&amp;$B$2&amp;"'!5:5"),0))),0)</f>
        <v>0</v>
      </c>
      <c r="T55" s="21">
        <f ca="1">IFERROR(INDIRECT("'"&amp;$B$2&amp;"'!"&amp;ADDRESS(MATCH($B55,INDIRECT("'"&amp;$B$2&amp;"'!$B$1:$B$1095"),0),MATCH(S$5,INDIRECT("'"&amp;$B$2&amp;"'!5:5"),0)+1)),0)</f>
        <v>0</v>
      </c>
      <c r="U55" s="21">
        <f ca="1">IFERROR(INDIRECT("'"&amp;$B$2&amp;"'!"&amp;ADDRESS(MATCH($B55,INDIRECT("'"&amp;$B$2&amp;"'!$B$1:$B$1095"),0),MATCH(S$5,INDIRECT("'"&amp;$B$2&amp;"'!5:5"),0)+2)),0)</f>
        <v>0</v>
      </c>
      <c r="V55" s="21">
        <f ca="1">IFERROR(INDIRECT("'"&amp;$B$2&amp;"'!"&amp;ADDRESS(MATCH($B55,INDIRECT("'"&amp;$B$2&amp;"'!$B$1:$B$1095"),0),MATCH(T$5,INDIRECT("'"&amp;$B$2&amp;"'!5:5"),0)+2)),0)</f>
        <v>0</v>
      </c>
      <c r="W55" s="21">
        <f ca="1">IFERROR(INDIRECT("'"&amp;$B$2&amp;"'!"&amp;ADDRESS(MATCH($B55,INDIRECT("'"&amp;$B$2&amp;"'!$B$1:$B$1095"),0),MATCH(U$5,INDIRECT("'"&amp;$B$2&amp;"'!5:5"),0)+2)),0)</f>
        <v>0</v>
      </c>
      <c r="X55" s="21">
        <f ca="1">IFERROR(INDIRECT("'"&amp;$B$2&amp;"'!"&amp;ADDRESS(MATCH($B55,INDIRECT("'"&amp;$B$2&amp;"'!$B$1:$B$1095"),0),MATCH(V$5,INDIRECT("'"&amp;$B$2&amp;"'!5:5"),0)+2)),0)</f>
        <v>0</v>
      </c>
      <c r="Y55" s="22">
        <f t="shared" ca="1" si="1"/>
        <v>0</v>
      </c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</row>
    <row r="56" spans="1:238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IFERROR(INDIRECT("'"&amp;$B$2&amp;"'!"&amp;ADDRESS(MATCH($B56,INDIRECT("'"&amp;$B$2&amp;"'!$B$1:$B$1095"),0),MATCH(D$5,INDIRECT("'"&amp;$B$2&amp;"'!5:5"),0)+1)),0)</f>
        <v>0</v>
      </c>
      <c r="F56" s="21">
        <f ca="1">IFERROR(INDIRECT("'"&amp;$B$2&amp;"'!"&amp;ADDRESS(MATCH($B56,INDIRECT("'"&amp;$B$2&amp;"'!$B$1:$B$1095"),0),MATCH(D$5,INDIRECT("'"&amp;$B$2&amp;"'!5:5"),0)+2)),0)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IFERROR(INDIRECT("'"&amp;$B$2&amp;"'!"&amp;ADDRESS(MATCH($B56,INDIRECT("'"&amp;$B$2&amp;"'!$B$1:$B$1095"),0),MATCH(G$5,INDIRECT("'"&amp;$B$2&amp;"'!5:5"),0)+1)),0)</f>
        <v>0</v>
      </c>
      <c r="I56" s="21">
        <f ca="1">IFERROR(INDIRECT("'"&amp;$B$2&amp;"'!"&amp;ADDRESS(MATCH($B56,INDIRECT("'"&amp;$B$2&amp;"'!$B$1:$B$1095"),0),MATCH(G$5,INDIRECT("'"&amp;$B$2&amp;"'!5:5"),0)+2)),0)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IFERROR(INDIRECT("'"&amp;$B$2&amp;"'!"&amp;ADDRESS(MATCH($B56,INDIRECT("'"&amp;$B$2&amp;"'!$B$1:$B$1095"),0),MATCH(J$5,INDIRECT("'"&amp;$B$2&amp;"'!5:5"),0)+1)),0)</f>
        <v>0</v>
      </c>
      <c r="L56" s="21">
        <f ca="1">IFERROR(INDIRECT("'"&amp;$B$2&amp;"'!"&amp;ADDRESS(MATCH($B56,INDIRECT("'"&amp;$B$2&amp;"'!$B$1:$B$1095"),0),MATCH(J$5,INDIRECT("'"&amp;$B$2&amp;"'!5:5"),0)+2)),0)</f>
        <v>0</v>
      </c>
      <c r="M56" s="21">
        <f ca="1">IFERROR(INDIRECT("'"&amp;$B$2&amp;"'!"&amp;ADDRESS(MATCH($B56,INDIRECT("'"&amp;$B$2&amp;"'!$B$1:$B$1095"),0),MATCH(M$5,INDIRECT("'"&amp;$B$2&amp;"'!5:5"),0))),0)</f>
        <v>0</v>
      </c>
      <c r="N56" s="21">
        <f ca="1">IFERROR(INDIRECT("'"&amp;$B$2&amp;"'!"&amp;ADDRESS(MATCH($B56,INDIRECT("'"&amp;$B$2&amp;"'!$B$1:$B$1095"),0),MATCH(M$5,INDIRECT("'"&amp;$B$2&amp;"'!5:5"),0)+1)),0)</f>
        <v>0</v>
      </c>
      <c r="O56" s="21">
        <f ca="1">IFERROR(INDIRECT("'"&amp;$B$2&amp;"'!"&amp;ADDRESS(MATCH($B56,INDIRECT("'"&amp;$B$2&amp;"'!$B$1:$B$1095"),0),MATCH(M$5,INDIRECT("'"&amp;$B$2&amp;"'!5:5"),0)+2)),0)</f>
        <v>0</v>
      </c>
      <c r="P56" s="21">
        <f ca="1">IFERROR(INDIRECT("'"&amp;$B$2&amp;"'!"&amp;ADDRESS(MATCH($B56,INDIRECT("'"&amp;$B$2&amp;"'!$B$1:$B$1095"),0),MATCH(P$5,INDIRECT("'"&amp;$B$2&amp;"'!5:5"),0))),0)</f>
        <v>0</v>
      </c>
      <c r="Q56" s="21">
        <f ca="1">IFERROR(INDIRECT("'"&amp;$B$2&amp;"'!"&amp;ADDRESS(MATCH($B56,INDIRECT("'"&amp;$B$2&amp;"'!$B$1:$B$1095"),0),MATCH(P$5,INDIRECT("'"&amp;$B$2&amp;"'!5:5"),0)+1)),0)</f>
        <v>0</v>
      </c>
      <c r="R56" s="21">
        <f ca="1">IFERROR(INDIRECT("'"&amp;$B$2&amp;"'!"&amp;ADDRESS(MATCH($B56,INDIRECT("'"&amp;$B$2&amp;"'!$B$1:$B$1095"),0),MATCH(P$5,INDIRECT("'"&amp;$B$2&amp;"'!5:5"),0)+2)),0)</f>
        <v>0</v>
      </c>
      <c r="S56" s="21">
        <f ca="1">IFERROR(INDIRECT("'"&amp;$B$2&amp;"'!"&amp;ADDRESS(MATCH($B56,INDIRECT("'"&amp;$B$2&amp;"'!$B$1:$B$1095"),0),MATCH(S$5,INDIRECT("'"&amp;$B$2&amp;"'!5:5"),0))),0)</f>
        <v>0</v>
      </c>
      <c r="T56" s="21">
        <f ca="1">IFERROR(INDIRECT("'"&amp;$B$2&amp;"'!"&amp;ADDRESS(MATCH($B56,INDIRECT("'"&amp;$B$2&amp;"'!$B$1:$B$1095"),0),MATCH(S$5,INDIRECT("'"&amp;$B$2&amp;"'!5:5"),0)+1)),0)</f>
        <v>0</v>
      </c>
      <c r="U56" s="21">
        <f ca="1">IFERROR(INDIRECT("'"&amp;$B$2&amp;"'!"&amp;ADDRESS(MATCH($B56,INDIRECT("'"&amp;$B$2&amp;"'!$B$1:$B$1095"),0),MATCH(S$5,INDIRECT("'"&amp;$B$2&amp;"'!5:5"),0)+2)),0)</f>
        <v>0</v>
      </c>
      <c r="V56" s="21">
        <f ca="1">IFERROR(INDIRECT("'"&amp;$B$2&amp;"'!"&amp;ADDRESS(MATCH($B56,INDIRECT("'"&amp;$B$2&amp;"'!$B$1:$B$1095"),0),MATCH(T$5,INDIRECT("'"&amp;$B$2&amp;"'!5:5"),0)+2)),0)</f>
        <v>0</v>
      </c>
      <c r="W56" s="21">
        <f ca="1">IFERROR(INDIRECT("'"&amp;$B$2&amp;"'!"&amp;ADDRESS(MATCH($B56,INDIRECT("'"&amp;$B$2&amp;"'!$B$1:$B$1095"),0),MATCH(U$5,INDIRECT("'"&amp;$B$2&amp;"'!5:5"),0)+2)),0)</f>
        <v>0</v>
      </c>
      <c r="X56" s="21">
        <f ca="1">IFERROR(INDIRECT("'"&amp;$B$2&amp;"'!"&amp;ADDRESS(MATCH($B56,INDIRECT("'"&amp;$B$2&amp;"'!$B$1:$B$1095"),0),MATCH(V$5,INDIRECT("'"&amp;$B$2&amp;"'!5:5"),0)+2)),0)</f>
        <v>0</v>
      </c>
      <c r="Y56" s="22">
        <f t="shared" ca="1" si="1"/>
        <v>0</v>
      </c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</row>
    <row r="57" spans="1:238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IFERROR(INDIRECT("'"&amp;$B$2&amp;"'!"&amp;ADDRESS(MATCH($B57,INDIRECT("'"&amp;$B$2&amp;"'!$B$1:$B$1095"),0),MATCH(D$5,INDIRECT("'"&amp;$B$2&amp;"'!5:5"),0)+1)),0)</f>
        <v>0</v>
      </c>
      <c r="F57" s="21">
        <f ca="1">IFERROR(INDIRECT("'"&amp;$B$2&amp;"'!"&amp;ADDRESS(MATCH($B57,INDIRECT("'"&amp;$B$2&amp;"'!$B$1:$B$1095"),0),MATCH(D$5,INDIRECT("'"&amp;$B$2&amp;"'!5:5"),0)+2)),0)</f>
        <v>0</v>
      </c>
      <c r="G57" s="21">
        <f ca="1">IFERROR(INDIRECT("'"&amp;$B$2&amp;"'!"&amp;ADDRESS(MATCH($B57,INDIRECT("'"&amp;$B$2&amp;"'!$B$1:$B$1095"),0),MATCH(G$5,INDIRECT("'"&amp;$B$2&amp;"'!5:5"),0))),0)</f>
        <v>4327</v>
      </c>
      <c r="H57" s="21">
        <f ca="1">IFERROR(INDIRECT("'"&amp;$B$2&amp;"'!"&amp;ADDRESS(MATCH($B57,INDIRECT("'"&amp;$B$2&amp;"'!$B$1:$B$1095"),0),MATCH(G$5,INDIRECT("'"&amp;$B$2&amp;"'!5:5"),0)+1)),0)</f>
        <v>0</v>
      </c>
      <c r="I57" s="21">
        <f ca="1">IFERROR(INDIRECT("'"&amp;$B$2&amp;"'!"&amp;ADDRESS(MATCH($B57,INDIRECT("'"&amp;$B$2&amp;"'!$B$1:$B$1095"),0),MATCH(G$5,INDIRECT("'"&amp;$B$2&amp;"'!5:5"),0)+2)),0)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IFERROR(INDIRECT("'"&amp;$B$2&amp;"'!"&amp;ADDRESS(MATCH($B57,INDIRECT("'"&amp;$B$2&amp;"'!$B$1:$B$1095"),0),MATCH(J$5,INDIRECT("'"&amp;$B$2&amp;"'!5:5"),0)+1)),0)</f>
        <v>0</v>
      </c>
      <c r="L57" s="21">
        <f ca="1">IFERROR(INDIRECT("'"&amp;$B$2&amp;"'!"&amp;ADDRESS(MATCH($B57,INDIRECT("'"&amp;$B$2&amp;"'!$B$1:$B$1095"),0),MATCH(J$5,INDIRECT("'"&amp;$B$2&amp;"'!5:5"),0)+2)),0)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IFERROR(INDIRECT("'"&amp;$B$2&amp;"'!"&amp;ADDRESS(MATCH($B57,INDIRECT("'"&amp;$B$2&amp;"'!$B$1:$B$1095"),0),MATCH(M$5,INDIRECT("'"&amp;$B$2&amp;"'!5:5"),0)+1)),0)</f>
        <v>0</v>
      </c>
      <c r="O57" s="21">
        <f ca="1">IFERROR(INDIRECT("'"&amp;$B$2&amp;"'!"&amp;ADDRESS(MATCH($B57,INDIRECT("'"&amp;$B$2&amp;"'!$B$1:$B$1095"),0),MATCH(M$5,INDIRECT("'"&amp;$B$2&amp;"'!5:5"),0)+2)),0)</f>
        <v>0</v>
      </c>
      <c r="P57" s="21">
        <f ca="1">IFERROR(INDIRECT("'"&amp;$B$2&amp;"'!"&amp;ADDRESS(MATCH($B57,INDIRECT("'"&amp;$B$2&amp;"'!$B$1:$B$1095"),0),MATCH(P$5,INDIRECT("'"&amp;$B$2&amp;"'!5:5"),0))),0)</f>
        <v>0</v>
      </c>
      <c r="Q57" s="21">
        <f ca="1">IFERROR(INDIRECT("'"&amp;$B$2&amp;"'!"&amp;ADDRESS(MATCH($B57,INDIRECT("'"&amp;$B$2&amp;"'!$B$1:$B$1095"),0),MATCH(P$5,INDIRECT("'"&amp;$B$2&amp;"'!5:5"),0)+1)),0)</f>
        <v>0</v>
      </c>
      <c r="R57" s="21">
        <f ca="1">IFERROR(INDIRECT("'"&amp;$B$2&amp;"'!"&amp;ADDRESS(MATCH($B57,INDIRECT("'"&amp;$B$2&amp;"'!$B$1:$B$1095"),0),MATCH(P$5,INDIRECT("'"&amp;$B$2&amp;"'!5:5"),0)+2)),0)</f>
        <v>0</v>
      </c>
      <c r="S57" s="21">
        <f ca="1">IFERROR(INDIRECT("'"&amp;$B$2&amp;"'!"&amp;ADDRESS(MATCH($B57,INDIRECT("'"&amp;$B$2&amp;"'!$B$1:$B$1095"),0),MATCH(S$5,INDIRECT("'"&amp;$B$2&amp;"'!5:5"),0))),0)</f>
        <v>0</v>
      </c>
      <c r="T57" s="21">
        <f ca="1">IFERROR(INDIRECT("'"&amp;$B$2&amp;"'!"&amp;ADDRESS(MATCH($B57,INDIRECT("'"&amp;$B$2&amp;"'!$B$1:$B$1095"),0),MATCH(S$5,INDIRECT("'"&amp;$B$2&amp;"'!5:5"),0)+1)),0)</f>
        <v>0</v>
      </c>
      <c r="U57" s="21">
        <f ca="1">IFERROR(INDIRECT("'"&amp;$B$2&amp;"'!"&amp;ADDRESS(MATCH($B57,INDIRECT("'"&amp;$B$2&amp;"'!$B$1:$B$1095"),0),MATCH(S$5,INDIRECT("'"&amp;$B$2&amp;"'!5:5"),0)+2)),0)</f>
        <v>0</v>
      </c>
      <c r="V57" s="21">
        <f ca="1">IFERROR(INDIRECT("'"&amp;$B$2&amp;"'!"&amp;ADDRESS(MATCH($B57,INDIRECT("'"&amp;$B$2&amp;"'!$B$1:$B$1095"),0),MATCH(T$5,INDIRECT("'"&amp;$B$2&amp;"'!5:5"),0)+2)),0)</f>
        <v>0</v>
      </c>
      <c r="W57" s="21">
        <f ca="1">IFERROR(INDIRECT("'"&amp;$B$2&amp;"'!"&amp;ADDRESS(MATCH($B57,INDIRECT("'"&amp;$B$2&amp;"'!$B$1:$B$1095"),0),MATCH(U$5,INDIRECT("'"&amp;$B$2&amp;"'!5:5"),0)+2)),0)</f>
        <v>0</v>
      </c>
      <c r="X57" s="21">
        <f ca="1">IFERROR(INDIRECT("'"&amp;$B$2&amp;"'!"&amp;ADDRESS(MATCH($B57,INDIRECT("'"&amp;$B$2&amp;"'!$B$1:$B$1095"),0),MATCH(V$5,INDIRECT("'"&amp;$B$2&amp;"'!5:5"),0)+2)),0)</f>
        <v>0</v>
      </c>
      <c r="Y57" s="22">
        <f t="shared" ca="1" si="1"/>
        <v>4327</v>
      </c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</row>
    <row r="58" spans="1:238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IFERROR(INDIRECT("'"&amp;$B$2&amp;"'!"&amp;ADDRESS(MATCH($B58,INDIRECT("'"&amp;$B$2&amp;"'!$B$1:$B$1095"),0),MATCH(D$5,INDIRECT("'"&amp;$B$2&amp;"'!5:5"),0)+1)),0)</f>
        <v>0</v>
      </c>
      <c r="F58" s="21">
        <f ca="1">IFERROR(INDIRECT("'"&amp;$B$2&amp;"'!"&amp;ADDRESS(MATCH($B58,INDIRECT("'"&amp;$B$2&amp;"'!$B$1:$B$1095"),0),MATCH(D$5,INDIRECT("'"&amp;$B$2&amp;"'!5:5"),0)+2)),0)</f>
        <v>0</v>
      </c>
      <c r="G58" s="21">
        <f ca="1">IFERROR(INDIRECT("'"&amp;$B$2&amp;"'!"&amp;ADDRESS(MATCH($B58,INDIRECT("'"&amp;$B$2&amp;"'!$B$1:$B$1095"),0),MATCH(G$5,INDIRECT("'"&amp;$B$2&amp;"'!5:5"),0))),0)</f>
        <v>1</v>
      </c>
      <c r="H58" s="21">
        <f ca="1">IFERROR(INDIRECT("'"&amp;$B$2&amp;"'!"&amp;ADDRESS(MATCH($B58,INDIRECT("'"&amp;$B$2&amp;"'!$B$1:$B$1095"),0),MATCH(G$5,INDIRECT("'"&amp;$B$2&amp;"'!5:5"),0)+1)),0)</f>
        <v>6</v>
      </c>
      <c r="I58" s="21">
        <f ca="1">IFERROR(INDIRECT("'"&amp;$B$2&amp;"'!"&amp;ADDRESS(MATCH($B58,INDIRECT("'"&amp;$B$2&amp;"'!$B$1:$B$1095"),0),MATCH(G$5,INDIRECT("'"&amp;$B$2&amp;"'!5:5"),0)+2)),0)</f>
        <v>37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IFERROR(INDIRECT("'"&amp;$B$2&amp;"'!"&amp;ADDRESS(MATCH($B58,INDIRECT("'"&amp;$B$2&amp;"'!$B$1:$B$1095"),0),MATCH(J$5,INDIRECT("'"&amp;$B$2&amp;"'!5:5"),0)+1)),0)</f>
        <v>0</v>
      </c>
      <c r="L58" s="21">
        <f ca="1">IFERROR(INDIRECT("'"&amp;$B$2&amp;"'!"&amp;ADDRESS(MATCH($B58,INDIRECT("'"&amp;$B$2&amp;"'!$B$1:$B$1095"),0),MATCH(J$5,INDIRECT("'"&amp;$B$2&amp;"'!5:5"),0)+2)),0)</f>
        <v>0</v>
      </c>
      <c r="M58" s="21">
        <f ca="1">IFERROR(INDIRECT("'"&amp;$B$2&amp;"'!"&amp;ADDRESS(MATCH($B58,INDIRECT("'"&amp;$B$2&amp;"'!$B$1:$B$1095"),0),MATCH(M$5,INDIRECT("'"&amp;$B$2&amp;"'!5:5"),0))),0)</f>
        <v>0</v>
      </c>
      <c r="N58" s="21">
        <f ca="1">IFERROR(INDIRECT("'"&amp;$B$2&amp;"'!"&amp;ADDRESS(MATCH($B58,INDIRECT("'"&amp;$B$2&amp;"'!$B$1:$B$1095"),0),MATCH(M$5,INDIRECT("'"&amp;$B$2&amp;"'!5:5"),0)+1)),0)</f>
        <v>0</v>
      </c>
      <c r="O58" s="21">
        <f ca="1">IFERROR(INDIRECT("'"&amp;$B$2&amp;"'!"&amp;ADDRESS(MATCH($B58,INDIRECT("'"&amp;$B$2&amp;"'!$B$1:$B$1095"),0),MATCH(M$5,INDIRECT("'"&amp;$B$2&amp;"'!5:5"),0)+2)),0)</f>
        <v>0</v>
      </c>
      <c r="P58" s="21">
        <f ca="1">IFERROR(INDIRECT("'"&amp;$B$2&amp;"'!"&amp;ADDRESS(MATCH($B58,INDIRECT("'"&amp;$B$2&amp;"'!$B$1:$B$1095"),0),MATCH(P$5,INDIRECT("'"&amp;$B$2&amp;"'!5:5"),0))),0)</f>
        <v>0</v>
      </c>
      <c r="Q58" s="21">
        <f ca="1">IFERROR(INDIRECT("'"&amp;$B$2&amp;"'!"&amp;ADDRESS(MATCH($B58,INDIRECT("'"&amp;$B$2&amp;"'!$B$1:$B$1095"),0),MATCH(P$5,INDIRECT("'"&amp;$B$2&amp;"'!5:5"),0)+1)),0)</f>
        <v>0</v>
      </c>
      <c r="R58" s="21">
        <f ca="1">IFERROR(INDIRECT("'"&amp;$B$2&amp;"'!"&amp;ADDRESS(MATCH($B58,INDIRECT("'"&amp;$B$2&amp;"'!$B$1:$B$1095"),0),MATCH(P$5,INDIRECT("'"&amp;$B$2&amp;"'!5:5"),0)+2)),0)</f>
        <v>0</v>
      </c>
      <c r="S58" s="21">
        <f ca="1">IFERROR(INDIRECT("'"&amp;$B$2&amp;"'!"&amp;ADDRESS(MATCH($B58,INDIRECT("'"&amp;$B$2&amp;"'!$B$1:$B$1095"),0),MATCH(S$5,INDIRECT("'"&amp;$B$2&amp;"'!5:5"),0))),0)</f>
        <v>0</v>
      </c>
      <c r="T58" s="21">
        <f ca="1">IFERROR(INDIRECT("'"&amp;$B$2&amp;"'!"&amp;ADDRESS(MATCH($B58,INDIRECT("'"&amp;$B$2&amp;"'!$B$1:$B$1095"),0),MATCH(S$5,INDIRECT("'"&amp;$B$2&amp;"'!5:5"),0)+1)),0)</f>
        <v>0</v>
      </c>
      <c r="U58" s="21">
        <f ca="1">IFERROR(INDIRECT("'"&amp;$B$2&amp;"'!"&amp;ADDRESS(MATCH($B58,INDIRECT("'"&amp;$B$2&amp;"'!$B$1:$B$1095"),0),MATCH(S$5,INDIRECT("'"&amp;$B$2&amp;"'!5:5"),0)+2)),0)</f>
        <v>0</v>
      </c>
      <c r="V58" s="21">
        <f ca="1">IFERROR(INDIRECT("'"&amp;$B$2&amp;"'!"&amp;ADDRESS(MATCH($B58,INDIRECT("'"&amp;$B$2&amp;"'!$B$1:$B$1095"),0),MATCH(T$5,INDIRECT("'"&amp;$B$2&amp;"'!5:5"),0)+2)),0)</f>
        <v>0</v>
      </c>
      <c r="W58" s="21">
        <f ca="1">IFERROR(INDIRECT("'"&amp;$B$2&amp;"'!"&amp;ADDRESS(MATCH($B58,INDIRECT("'"&amp;$B$2&amp;"'!$B$1:$B$1095"),0),MATCH(U$5,INDIRECT("'"&amp;$B$2&amp;"'!5:5"),0)+2)),0)</f>
        <v>0</v>
      </c>
      <c r="X58" s="21">
        <f ca="1">IFERROR(INDIRECT("'"&amp;$B$2&amp;"'!"&amp;ADDRESS(MATCH($B58,INDIRECT("'"&amp;$B$2&amp;"'!$B$1:$B$1095"),0),MATCH(V$5,INDIRECT("'"&amp;$B$2&amp;"'!5:5"),0)+2)),0)</f>
        <v>0</v>
      </c>
      <c r="Y58" s="22">
        <f t="shared" ca="1" si="1"/>
        <v>44</v>
      </c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</row>
    <row r="59" spans="1:238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IFERROR(INDIRECT("'"&amp;$B$2&amp;"'!"&amp;ADDRESS(MATCH($B59,INDIRECT("'"&amp;$B$2&amp;"'!$B$1:$B$1095"),0),MATCH(D$5,INDIRECT("'"&amp;$B$2&amp;"'!5:5"),0)+1)),0)</f>
        <v>0</v>
      </c>
      <c r="F59" s="21">
        <f ca="1">IFERROR(INDIRECT("'"&amp;$B$2&amp;"'!"&amp;ADDRESS(MATCH($B59,INDIRECT("'"&amp;$B$2&amp;"'!$B$1:$B$1095"),0),MATCH(D$5,INDIRECT("'"&amp;$B$2&amp;"'!5:5"),0)+2)),0)</f>
        <v>0</v>
      </c>
      <c r="G59" s="21">
        <f ca="1">IFERROR(INDIRECT("'"&amp;$B$2&amp;"'!"&amp;ADDRESS(MATCH($B59,INDIRECT("'"&amp;$B$2&amp;"'!$B$1:$B$1095"),0),MATCH(G$5,INDIRECT("'"&amp;$B$2&amp;"'!5:5"),0))),0)</f>
        <v>59865.64</v>
      </c>
      <c r="H59" s="21">
        <f ca="1">IFERROR(INDIRECT("'"&amp;$B$2&amp;"'!"&amp;ADDRESS(MATCH($B59,INDIRECT("'"&amp;$B$2&amp;"'!$B$1:$B$1095"),0),MATCH(G$5,INDIRECT("'"&amp;$B$2&amp;"'!5:5"),0)+1)),0)</f>
        <v>20483.5</v>
      </c>
      <c r="I59" s="21">
        <f ca="1">IFERROR(INDIRECT("'"&amp;$B$2&amp;"'!"&amp;ADDRESS(MATCH($B59,INDIRECT("'"&amp;$B$2&amp;"'!$B$1:$B$1095"),0),MATCH(G$5,INDIRECT("'"&amp;$B$2&amp;"'!5:5"),0)+2)),0)</f>
        <v>17067.099999999999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IFERROR(INDIRECT("'"&amp;$B$2&amp;"'!"&amp;ADDRESS(MATCH($B59,INDIRECT("'"&amp;$B$2&amp;"'!$B$1:$B$1095"),0),MATCH(J$5,INDIRECT("'"&amp;$B$2&amp;"'!5:5"),0)+1)),0)</f>
        <v>0</v>
      </c>
      <c r="L59" s="21">
        <f ca="1">IFERROR(INDIRECT("'"&amp;$B$2&amp;"'!"&amp;ADDRESS(MATCH($B59,INDIRECT("'"&amp;$B$2&amp;"'!$B$1:$B$1095"),0),MATCH(J$5,INDIRECT("'"&amp;$B$2&amp;"'!5:5"),0)+2)),0)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IFERROR(INDIRECT("'"&amp;$B$2&amp;"'!"&amp;ADDRESS(MATCH($B59,INDIRECT("'"&amp;$B$2&amp;"'!$B$1:$B$1095"),0),MATCH(M$5,INDIRECT("'"&amp;$B$2&amp;"'!5:5"),0)+1)),0)</f>
        <v>0</v>
      </c>
      <c r="O59" s="21">
        <f ca="1">IFERROR(INDIRECT("'"&amp;$B$2&amp;"'!"&amp;ADDRESS(MATCH($B59,INDIRECT("'"&amp;$B$2&amp;"'!$B$1:$B$1095"),0),MATCH(M$5,INDIRECT("'"&amp;$B$2&amp;"'!5:5"),0)+2)),0)</f>
        <v>0</v>
      </c>
      <c r="P59" s="21">
        <f ca="1">IFERROR(INDIRECT("'"&amp;$B$2&amp;"'!"&amp;ADDRESS(MATCH($B59,INDIRECT("'"&amp;$B$2&amp;"'!$B$1:$B$1095"),0),MATCH(P$5,INDIRECT("'"&amp;$B$2&amp;"'!5:5"),0))),0)</f>
        <v>0</v>
      </c>
      <c r="Q59" s="21">
        <f ca="1">IFERROR(INDIRECT("'"&amp;$B$2&amp;"'!"&amp;ADDRESS(MATCH($B59,INDIRECT("'"&amp;$B$2&amp;"'!$B$1:$B$1095"),0),MATCH(P$5,INDIRECT("'"&amp;$B$2&amp;"'!5:5"),0)+1)),0)</f>
        <v>0</v>
      </c>
      <c r="R59" s="21">
        <f ca="1">IFERROR(INDIRECT("'"&amp;$B$2&amp;"'!"&amp;ADDRESS(MATCH($B59,INDIRECT("'"&amp;$B$2&amp;"'!$B$1:$B$1095"),0),MATCH(P$5,INDIRECT("'"&amp;$B$2&amp;"'!5:5"),0)+2)),0)</f>
        <v>0</v>
      </c>
      <c r="S59" s="21">
        <f ca="1">IFERROR(INDIRECT("'"&amp;$B$2&amp;"'!"&amp;ADDRESS(MATCH($B59,INDIRECT("'"&amp;$B$2&amp;"'!$B$1:$B$1095"),0),MATCH(S$5,INDIRECT("'"&amp;$B$2&amp;"'!5:5"),0))),0)</f>
        <v>0</v>
      </c>
      <c r="T59" s="21">
        <f ca="1">IFERROR(INDIRECT("'"&amp;$B$2&amp;"'!"&amp;ADDRESS(MATCH($B59,INDIRECT("'"&amp;$B$2&amp;"'!$B$1:$B$1095"),0),MATCH(S$5,INDIRECT("'"&amp;$B$2&amp;"'!5:5"),0)+1)),0)</f>
        <v>0</v>
      </c>
      <c r="U59" s="21">
        <f ca="1">IFERROR(INDIRECT("'"&amp;$B$2&amp;"'!"&amp;ADDRESS(MATCH($B59,INDIRECT("'"&amp;$B$2&amp;"'!$B$1:$B$1095"),0),MATCH(S$5,INDIRECT("'"&amp;$B$2&amp;"'!5:5"),0)+2)),0)</f>
        <v>0</v>
      </c>
      <c r="V59" s="21">
        <f ca="1">IFERROR(INDIRECT("'"&amp;$B$2&amp;"'!"&amp;ADDRESS(MATCH($B59,INDIRECT("'"&amp;$B$2&amp;"'!$B$1:$B$1095"),0),MATCH(T$5,INDIRECT("'"&amp;$B$2&amp;"'!5:5"),0)+2)),0)</f>
        <v>0</v>
      </c>
      <c r="W59" s="21">
        <f ca="1">IFERROR(INDIRECT("'"&amp;$B$2&amp;"'!"&amp;ADDRESS(MATCH($B59,INDIRECT("'"&amp;$B$2&amp;"'!$B$1:$B$1095"),0),MATCH(U$5,INDIRECT("'"&amp;$B$2&amp;"'!5:5"),0)+2)),0)</f>
        <v>0</v>
      </c>
      <c r="X59" s="21">
        <f ca="1">IFERROR(INDIRECT("'"&amp;$B$2&amp;"'!"&amp;ADDRESS(MATCH($B59,INDIRECT("'"&amp;$B$2&amp;"'!$B$1:$B$1095"),0),MATCH(V$5,INDIRECT("'"&amp;$B$2&amp;"'!5:5"),0)+2)),0)</f>
        <v>0</v>
      </c>
      <c r="Y59" s="22">
        <f t="shared" ca="1" si="1"/>
        <v>97416.239999999991</v>
      </c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</row>
    <row r="60" spans="1:238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IFERROR(INDIRECT("'"&amp;$B$2&amp;"'!"&amp;ADDRESS(MATCH($B60,INDIRECT("'"&amp;$B$2&amp;"'!$B$1:$B$1095"),0),MATCH(D$5,INDIRECT("'"&amp;$B$2&amp;"'!5:5"),0)+1)),0)</f>
        <v>0</v>
      </c>
      <c r="F60" s="21">
        <f ca="1">IFERROR(INDIRECT("'"&amp;$B$2&amp;"'!"&amp;ADDRESS(MATCH($B60,INDIRECT("'"&amp;$B$2&amp;"'!$B$1:$B$1095"),0),MATCH(D$5,INDIRECT("'"&amp;$B$2&amp;"'!5:5"),0)+2)),0)</f>
        <v>0</v>
      </c>
      <c r="G60" s="21">
        <f ca="1">IFERROR(INDIRECT("'"&amp;$B$2&amp;"'!"&amp;ADDRESS(MATCH($B60,INDIRECT("'"&amp;$B$2&amp;"'!$B$1:$B$1095"),0),MATCH(G$5,INDIRECT("'"&amp;$B$2&amp;"'!5:5"),0))),0)</f>
        <v>9915.6345109999966</v>
      </c>
      <c r="H60" s="21">
        <f ca="1">IFERROR(INDIRECT("'"&amp;$B$2&amp;"'!"&amp;ADDRESS(MATCH($B60,INDIRECT("'"&amp;$B$2&amp;"'!$B$1:$B$1095"),0),MATCH(G$5,INDIRECT("'"&amp;$B$2&amp;"'!5:5"),0)+1)),0)</f>
        <v>9</v>
      </c>
      <c r="I60" s="21">
        <f ca="1">IFERROR(INDIRECT("'"&amp;$B$2&amp;"'!"&amp;ADDRESS(MATCH($B60,INDIRECT("'"&amp;$B$2&amp;"'!$B$1:$B$1095"),0),MATCH(G$5,INDIRECT("'"&amp;$B$2&amp;"'!5:5"),0)+2)),0)</f>
        <v>43.458220999999995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IFERROR(INDIRECT("'"&amp;$B$2&amp;"'!"&amp;ADDRESS(MATCH($B60,INDIRECT("'"&amp;$B$2&amp;"'!$B$1:$B$1095"),0),MATCH(J$5,INDIRECT("'"&amp;$B$2&amp;"'!5:5"),0)+1)),0)</f>
        <v>0</v>
      </c>
      <c r="L60" s="21">
        <f ca="1">IFERROR(INDIRECT("'"&amp;$B$2&amp;"'!"&amp;ADDRESS(MATCH($B60,INDIRECT("'"&amp;$B$2&amp;"'!$B$1:$B$1095"),0),MATCH(J$5,INDIRECT("'"&amp;$B$2&amp;"'!5:5"),0)+2)),0)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IFERROR(INDIRECT("'"&amp;$B$2&amp;"'!"&amp;ADDRESS(MATCH($B60,INDIRECT("'"&amp;$B$2&amp;"'!$B$1:$B$1095"),0),MATCH(M$5,INDIRECT("'"&amp;$B$2&amp;"'!5:5"),0)+1)),0)</f>
        <v>0</v>
      </c>
      <c r="O60" s="21">
        <f ca="1">IFERROR(INDIRECT("'"&amp;$B$2&amp;"'!"&amp;ADDRESS(MATCH($B60,INDIRECT("'"&amp;$B$2&amp;"'!$B$1:$B$1095"),0),MATCH(M$5,INDIRECT("'"&amp;$B$2&amp;"'!5:5"),0)+2)),0)</f>
        <v>0</v>
      </c>
      <c r="P60" s="21">
        <f ca="1">IFERROR(INDIRECT("'"&amp;$B$2&amp;"'!"&amp;ADDRESS(MATCH($B60,INDIRECT("'"&amp;$B$2&amp;"'!$B$1:$B$1095"),0),MATCH(P$5,INDIRECT("'"&amp;$B$2&amp;"'!5:5"),0))),0)</f>
        <v>0</v>
      </c>
      <c r="Q60" s="21">
        <f ca="1">IFERROR(INDIRECT("'"&amp;$B$2&amp;"'!"&amp;ADDRESS(MATCH($B60,INDIRECT("'"&amp;$B$2&amp;"'!$B$1:$B$1095"),0),MATCH(P$5,INDIRECT("'"&amp;$B$2&amp;"'!5:5"),0)+1)),0)</f>
        <v>0</v>
      </c>
      <c r="R60" s="21">
        <f ca="1">IFERROR(INDIRECT("'"&amp;$B$2&amp;"'!"&amp;ADDRESS(MATCH($B60,INDIRECT("'"&amp;$B$2&amp;"'!$B$1:$B$1095"),0),MATCH(P$5,INDIRECT("'"&amp;$B$2&amp;"'!5:5"),0)+2)),0)</f>
        <v>0</v>
      </c>
      <c r="S60" s="21">
        <f ca="1">IFERROR(INDIRECT("'"&amp;$B$2&amp;"'!"&amp;ADDRESS(MATCH($B60,INDIRECT("'"&amp;$B$2&amp;"'!$B$1:$B$1095"),0),MATCH(S$5,INDIRECT("'"&amp;$B$2&amp;"'!5:5"),0))),0)</f>
        <v>0</v>
      </c>
      <c r="T60" s="21">
        <f ca="1">IFERROR(INDIRECT("'"&amp;$B$2&amp;"'!"&amp;ADDRESS(MATCH($B60,INDIRECT("'"&amp;$B$2&amp;"'!$B$1:$B$1095"),0),MATCH(S$5,INDIRECT("'"&amp;$B$2&amp;"'!5:5"),0)+1)),0)</f>
        <v>0</v>
      </c>
      <c r="U60" s="21">
        <f ca="1">IFERROR(INDIRECT("'"&amp;$B$2&amp;"'!"&amp;ADDRESS(MATCH($B60,INDIRECT("'"&amp;$B$2&amp;"'!$B$1:$B$1095"),0),MATCH(S$5,INDIRECT("'"&amp;$B$2&amp;"'!5:5"),0)+2)),0)</f>
        <v>0</v>
      </c>
      <c r="V60" s="21">
        <f ca="1">IFERROR(INDIRECT("'"&amp;$B$2&amp;"'!"&amp;ADDRESS(MATCH($B60,INDIRECT("'"&amp;$B$2&amp;"'!$B$1:$B$1095"),0),MATCH(T$5,INDIRECT("'"&amp;$B$2&amp;"'!5:5"),0)+2)),0)</f>
        <v>0</v>
      </c>
      <c r="W60" s="21">
        <f ca="1">IFERROR(INDIRECT("'"&amp;$B$2&amp;"'!"&amp;ADDRESS(MATCH($B60,INDIRECT("'"&amp;$B$2&amp;"'!$B$1:$B$1095"),0),MATCH(U$5,INDIRECT("'"&amp;$B$2&amp;"'!5:5"),0)+2)),0)</f>
        <v>0</v>
      </c>
      <c r="X60" s="21">
        <f ca="1">IFERROR(INDIRECT("'"&amp;$B$2&amp;"'!"&amp;ADDRESS(MATCH($B60,INDIRECT("'"&amp;$B$2&amp;"'!$B$1:$B$1095"),0),MATCH(V$5,INDIRECT("'"&amp;$B$2&amp;"'!5:5"),0)+2)),0)</f>
        <v>0</v>
      </c>
      <c r="Y60" s="22">
        <f t="shared" ca="1" si="1"/>
        <v>9968.0927319999973</v>
      </c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</row>
    <row r="61" spans="1:238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IFERROR(INDIRECT("'"&amp;$B$2&amp;"'!"&amp;ADDRESS(MATCH($B61,INDIRECT("'"&amp;$B$2&amp;"'!$B$1:$B$1095"),0),MATCH(D$5,INDIRECT("'"&amp;$B$2&amp;"'!5:5"),0)+1)),0)</f>
        <v>0</v>
      </c>
      <c r="F61" s="21">
        <f ca="1">IFERROR(INDIRECT("'"&amp;$B$2&amp;"'!"&amp;ADDRESS(MATCH($B61,INDIRECT("'"&amp;$B$2&amp;"'!$B$1:$B$1095"),0),MATCH(D$5,INDIRECT("'"&amp;$B$2&amp;"'!5:5"),0)+2)),0)</f>
        <v>0</v>
      </c>
      <c r="G61" s="21">
        <f ca="1">IFERROR(INDIRECT("'"&amp;$B$2&amp;"'!"&amp;ADDRESS(MATCH($B61,INDIRECT("'"&amp;$B$2&amp;"'!$B$1:$B$1095"),0),MATCH(G$5,INDIRECT("'"&amp;$B$2&amp;"'!5:5"),0))),0)</f>
        <v>286381</v>
      </c>
      <c r="H61" s="21">
        <f ca="1">IFERROR(INDIRECT("'"&amp;$B$2&amp;"'!"&amp;ADDRESS(MATCH($B61,INDIRECT("'"&amp;$B$2&amp;"'!$B$1:$B$1095"),0),MATCH(G$5,INDIRECT("'"&amp;$B$2&amp;"'!5:5"),0)+1)),0)</f>
        <v>0</v>
      </c>
      <c r="I61" s="21">
        <f ca="1">IFERROR(INDIRECT("'"&amp;$B$2&amp;"'!"&amp;ADDRESS(MATCH($B61,INDIRECT("'"&amp;$B$2&amp;"'!$B$1:$B$1095"),0),MATCH(G$5,INDIRECT("'"&amp;$B$2&amp;"'!5:5"),0)+2)),0)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IFERROR(INDIRECT("'"&amp;$B$2&amp;"'!"&amp;ADDRESS(MATCH($B61,INDIRECT("'"&amp;$B$2&amp;"'!$B$1:$B$1095"),0),MATCH(J$5,INDIRECT("'"&amp;$B$2&amp;"'!5:5"),0)+1)),0)</f>
        <v>0</v>
      </c>
      <c r="L61" s="21">
        <f ca="1">IFERROR(INDIRECT("'"&amp;$B$2&amp;"'!"&amp;ADDRESS(MATCH($B61,INDIRECT("'"&amp;$B$2&amp;"'!$B$1:$B$1095"),0),MATCH(J$5,INDIRECT("'"&amp;$B$2&amp;"'!5:5"),0)+2)),0)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IFERROR(INDIRECT("'"&amp;$B$2&amp;"'!"&amp;ADDRESS(MATCH($B61,INDIRECT("'"&amp;$B$2&amp;"'!$B$1:$B$1095"),0),MATCH(M$5,INDIRECT("'"&amp;$B$2&amp;"'!5:5"),0)+1)),0)</f>
        <v>0</v>
      </c>
      <c r="O61" s="21">
        <f ca="1">IFERROR(INDIRECT("'"&amp;$B$2&amp;"'!"&amp;ADDRESS(MATCH($B61,INDIRECT("'"&amp;$B$2&amp;"'!$B$1:$B$1095"),0),MATCH(M$5,INDIRECT("'"&amp;$B$2&amp;"'!5:5"),0)+2)),0)</f>
        <v>0</v>
      </c>
      <c r="P61" s="21">
        <f ca="1">IFERROR(INDIRECT("'"&amp;$B$2&amp;"'!"&amp;ADDRESS(MATCH($B61,INDIRECT("'"&amp;$B$2&amp;"'!$B$1:$B$1095"),0),MATCH(P$5,INDIRECT("'"&amp;$B$2&amp;"'!5:5"),0))),0)</f>
        <v>0</v>
      </c>
      <c r="Q61" s="21">
        <f ca="1">IFERROR(INDIRECT("'"&amp;$B$2&amp;"'!"&amp;ADDRESS(MATCH($B61,INDIRECT("'"&amp;$B$2&amp;"'!$B$1:$B$1095"),0),MATCH(P$5,INDIRECT("'"&amp;$B$2&amp;"'!5:5"),0)+1)),0)</f>
        <v>0</v>
      </c>
      <c r="R61" s="21">
        <f ca="1">IFERROR(INDIRECT("'"&amp;$B$2&amp;"'!"&amp;ADDRESS(MATCH($B61,INDIRECT("'"&amp;$B$2&amp;"'!$B$1:$B$1095"),0),MATCH(P$5,INDIRECT("'"&amp;$B$2&amp;"'!5:5"),0)+2)),0)</f>
        <v>0</v>
      </c>
      <c r="S61" s="21">
        <f ca="1">IFERROR(INDIRECT("'"&amp;$B$2&amp;"'!"&amp;ADDRESS(MATCH($B61,INDIRECT("'"&amp;$B$2&amp;"'!$B$1:$B$1095"),0),MATCH(S$5,INDIRECT("'"&amp;$B$2&amp;"'!5:5"),0))),0)</f>
        <v>0</v>
      </c>
      <c r="T61" s="21">
        <f ca="1">IFERROR(INDIRECT("'"&amp;$B$2&amp;"'!"&amp;ADDRESS(MATCH($B61,INDIRECT("'"&amp;$B$2&amp;"'!$B$1:$B$1095"),0),MATCH(S$5,INDIRECT("'"&amp;$B$2&amp;"'!5:5"),0)+1)),0)</f>
        <v>0</v>
      </c>
      <c r="U61" s="21">
        <f ca="1">IFERROR(INDIRECT("'"&amp;$B$2&amp;"'!"&amp;ADDRESS(MATCH($B61,INDIRECT("'"&amp;$B$2&amp;"'!$B$1:$B$1095"),0),MATCH(S$5,INDIRECT("'"&amp;$B$2&amp;"'!5:5"),0)+2)),0)</f>
        <v>0</v>
      </c>
      <c r="V61" s="21">
        <f ca="1">IFERROR(INDIRECT("'"&amp;$B$2&amp;"'!"&amp;ADDRESS(MATCH($B61,INDIRECT("'"&amp;$B$2&amp;"'!$B$1:$B$1095"),0),MATCH(T$5,INDIRECT("'"&amp;$B$2&amp;"'!5:5"),0)+2)),0)</f>
        <v>0</v>
      </c>
      <c r="W61" s="21">
        <f ca="1">IFERROR(INDIRECT("'"&amp;$B$2&amp;"'!"&amp;ADDRESS(MATCH($B61,INDIRECT("'"&amp;$B$2&amp;"'!$B$1:$B$1095"),0),MATCH(U$5,INDIRECT("'"&amp;$B$2&amp;"'!5:5"),0)+2)),0)</f>
        <v>0</v>
      </c>
      <c r="X61" s="21">
        <f ca="1">IFERROR(INDIRECT("'"&amp;$B$2&amp;"'!"&amp;ADDRESS(MATCH($B61,INDIRECT("'"&amp;$B$2&amp;"'!$B$1:$B$1095"),0),MATCH(V$5,INDIRECT("'"&amp;$B$2&amp;"'!5:5"),0)+2)),0)</f>
        <v>0</v>
      </c>
      <c r="Y61" s="22">
        <f t="shared" ca="1" si="1"/>
        <v>286381</v>
      </c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</row>
    <row r="62" spans="1:238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IFERROR(INDIRECT("'"&amp;$B$2&amp;"'!"&amp;ADDRESS(MATCH($B62,INDIRECT("'"&amp;$B$2&amp;"'!$B$1:$B$1095"),0),MATCH(D$5,INDIRECT("'"&amp;$B$2&amp;"'!5:5"),0)+1)),0)</f>
        <v>0</v>
      </c>
      <c r="F62" s="21">
        <f ca="1">IFERROR(INDIRECT("'"&amp;$B$2&amp;"'!"&amp;ADDRESS(MATCH($B62,INDIRECT("'"&amp;$B$2&amp;"'!$B$1:$B$1095"),0),MATCH(D$5,INDIRECT("'"&amp;$B$2&amp;"'!5:5"),0)+2)),0)</f>
        <v>76</v>
      </c>
      <c r="G62" s="21">
        <f ca="1">IFERROR(INDIRECT("'"&amp;$B$2&amp;"'!"&amp;ADDRESS(MATCH($B62,INDIRECT("'"&amp;$B$2&amp;"'!$B$1:$B$1095"),0),MATCH(G$5,INDIRECT("'"&amp;$B$2&amp;"'!5:5"),0))),0)</f>
        <v>27162</v>
      </c>
      <c r="H62" s="21">
        <f ca="1">IFERROR(INDIRECT("'"&amp;$B$2&amp;"'!"&amp;ADDRESS(MATCH($B62,INDIRECT("'"&amp;$B$2&amp;"'!$B$1:$B$1095"),0),MATCH(G$5,INDIRECT("'"&amp;$B$2&amp;"'!5:5"),0)+1)),0)</f>
        <v>0</v>
      </c>
      <c r="I62" s="21">
        <f ca="1">IFERROR(INDIRECT("'"&amp;$B$2&amp;"'!"&amp;ADDRESS(MATCH($B62,INDIRECT("'"&amp;$B$2&amp;"'!$B$1:$B$1095"),0),MATCH(G$5,INDIRECT("'"&amp;$B$2&amp;"'!5:5"),0)+2)),0)</f>
        <v>345962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IFERROR(INDIRECT("'"&amp;$B$2&amp;"'!"&amp;ADDRESS(MATCH($B62,INDIRECT("'"&amp;$B$2&amp;"'!$B$1:$B$1095"),0),MATCH(J$5,INDIRECT("'"&amp;$B$2&amp;"'!5:5"),0)+1)),0)</f>
        <v>0</v>
      </c>
      <c r="L62" s="21">
        <f ca="1">IFERROR(INDIRECT("'"&amp;$B$2&amp;"'!"&amp;ADDRESS(MATCH($B62,INDIRECT("'"&amp;$B$2&amp;"'!$B$1:$B$1095"),0),MATCH(J$5,INDIRECT("'"&amp;$B$2&amp;"'!5:5"),0)+2)),0)</f>
        <v>0</v>
      </c>
      <c r="M62" s="21">
        <f ca="1">IFERROR(INDIRECT("'"&amp;$B$2&amp;"'!"&amp;ADDRESS(MATCH($B62,INDIRECT("'"&amp;$B$2&amp;"'!$B$1:$B$1095"),0),MATCH(M$5,INDIRECT("'"&amp;$B$2&amp;"'!5:5"),0))),0)</f>
        <v>0</v>
      </c>
      <c r="N62" s="21">
        <f ca="1">IFERROR(INDIRECT("'"&amp;$B$2&amp;"'!"&amp;ADDRESS(MATCH($B62,INDIRECT("'"&amp;$B$2&amp;"'!$B$1:$B$1095"),0),MATCH(M$5,INDIRECT("'"&amp;$B$2&amp;"'!5:5"),0)+1)),0)</f>
        <v>0</v>
      </c>
      <c r="O62" s="21">
        <f ca="1">IFERROR(INDIRECT("'"&amp;$B$2&amp;"'!"&amp;ADDRESS(MATCH($B62,INDIRECT("'"&amp;$B$2&amp;"'!$B$1:$B$1095"),0),MATCH(M$5,INDIRECT("'"&amp;$B$2&amp;"'!5:5"),0)+2)),0)</f>
        <v>0</v>
      </c>
      <c r="P62" s="21">
        <f ca="1">IFERROR(INDIRECT("'"&amp;$B$2&amp;"'!"&amp;ADDRESS(MATCH($B62,INDIRECT("'"&amp;$B$2&amp;"'!$B$1:$B$1095"),0),MATCH(P$5,INDIRECT("'"&amp;$B$2&amp;"'!5:5"),0))),0)</f>
        <v>0</v>
      </c>
      <c r="Q62" s="21">
        <f ca="1">IFERROR(INDIRECT("'"&amp;$B$2&amp;"'!"&amp;ADDRESS(MATCH($B62,INDIRECT("'"&amp;$B$2&amp;"'!$B$1:$B$1095"),0),MATCH(P$5,INDIRECT("'"&amp;$B$2&amp;"'!5:5"),0)+1)),0)</f>
        <v>0</v>
      </c>
      <c r="R62" s="21">
        <f ca="1">IFERROR(INDIRECT("'"&amp;$B$2&amp;"'!"&amp;ADDRESS(MATCH($B62,INDIRECT("'"&amp;$B$2&amp;"'!$B$1:$B$1095"),0),MATCH(P$5,INDIRECT("'"&amp;$B$2&amp;"'!5:5"),0)+2)),0)</f>
        <v>0</v>
      </c>
      <c r="S62" s="21">
        <f ca="1">IFERROR(INDIRECT("'"&amp;$B$2&amp;"'!"&amp;ADDRESS(MATCH($B62,INDIRECT("'"&amp;$B$2&amp;"'!$B$1:$B$1095"),0),MATCH(S$5,INDIRECT("'"&amp;$B$2&amp;"'!5:5"),0))),0)</f>
        <v>0</v>
      </c>
      <c r="T62" s="21">
        <f ca="1">IFERROR(INDIRECT("'"&amp;$B$2&amp;"'!"&amp;ADDRESS(MATCH($B62,INDIRECT("'"&amp;$B$2&amp;"'!$B$1:$B$1095"),0),MATCH(S$5,INDIRECT("'"&amp;$B$2&amp;"'!5:5"),0)+1)),0)</f>
        <v>0</v>
      </c>
      <c r="U62" s="21">
        <f ca="1">IFERROR(INDIRECT("'"&amp;$B$2&amp;"'!"&amp;ADDRESS(MATCH($B62,INDIRECT("'"&amp;$B$2&amp;"'!$B$1:$B$1095"),0),MATCH(S$5,INDIRECT("'"&amp;$B$2&amp;"'!5:5"),0)+2)),0)</f>
        <v>0</v>
      </c>
      <c r="V62" s="21">
        <f ca="1">IFERROR(INDIRECT("'"&amp;$B$2&amp;"'!"&amp;ADDRESS(MATCH($B62,INDIRECT("'"&amp;$B$2&amp;"'!$B$1:$B$1095"),0),MATCH(T$5,INDIRECT("'"&amp;$B$2&amp;"'!5:5"),0)+2)),0)</f>
        <v>0</v>
      </c>
      <c r="W62" s="21">
        <f ca="1">IFERROR(INDIRECT("'"&amp;$B$2&amp;"'!"&amp;ADDRESS(MATCH($B62,INDIRECT("'"&amp;$B$2&amp;"'!$B$1:$B$1095"),0),MATCH(U$5,INDIRECT("'"&amp;$B$2&amp;"'!5:5"),0)+2)),0)</f>
        <v>0</v>
      </c>
      <c r="X62" s="21">
        <f ca="1">IFERROR(INDIRECT("'"&amp;$B$2&amp;"'!"&amp;ADDRESS(MATCH($B62,INDIRECT("'"&amp;$B$2&amp;"'!$B$1:$B$1095"),0),MATCH(V$5,INDIRECT("'"&amp;$B$2&amp;"'!5:5"),0)+2)),0)</f>
        <v>0</v>
      </c>
      <c r="Y62" s="22">
        <f t="shared" ref="Y62:Y76" ca="1" si="2">+SUM(D62:X62)</f>
        <v>373200</v>
      </c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</row>
    <row r="63" spans="1:238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IFERROR(INDIRECT("'"&amp;$B$2&amp;"'!"&amp;ADDRESS(MATCH($B63,INDIRECT("'"&amp;$B$2&amp;"'!$B$1:$B$1095"),0),MATCH(D$5,INDIRECT("'"&amp;$B$2&amp;"'!5:5"),0)+1)),0)</f>
        <v>0</v>
      </c>
      <c r="F63" s="21">
        <f ca="1">IFERROR(INDIRECT("'"&amp;$B$2&amp;"'!"&amp;ADDRESS(MATCH($B63,INDIRECT("'"&amp;$B$2&amp;"'!$B$1:$B$1095"),0),MATCH(D$5,INDIRECT("'"&amp;$B$2&amp;"'!5:5"),0)+2)),0)</f>
        <v>0</v>
      </c>
      <c r="G63" s="21">
        <f ca="1">IFERROR(INDIRECT("'"&amp;$B$2&amp;"'!"&amp;ADDRESS(MATCH($B63,INDIRECT("'"&amp;$B$2&amp;"'!$B$1:$B$1095"),0),MATCH(G$5,INDIRECT("'"&amp;$B$2&amp;"'!5:5"),0))),0)</f>
        <v>61775.542486199141</v>
      </c>
      <c r="H63" s="21">
        <f ca="1">IFERROR(INDIRECT("'"&amp;$B$2&amp;"'!"&amp;ADDRESS(MATCH($B63,INDIRECT("'"&amp;$B$2&amp;"'!$B$1:$B$1095"),0),MATCH(G$5,INDIRECT("'"&amp;$B$2&amp;"'!5:5"),0)+1)),0)</f>
        <v>11875.665203861427</v>
      </c>
      <c r="I63" s="21">
        <f ca="1">IFERROR(INDIRECT("'"&amp;$B$2&amp;"'!"&amp;ADDRESS(MATCH($B63,INDIRECT("'"&amp;$B$2&amp;"'!$B$1:$B$1095"),0),MATCH(G$5,INDIRECT("'"&amp;$B$2&amp;"'!5:5"),0)+2)),0)</f>
        <v>14740.508335100347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IFERROR(INDIRECT("'"&amp;$B$2&amp;"'!"&amp;ADDRESS(MATCH($B63,INDIRECT("'"&amp;$B$2&amp;"'!$B$1:$B$1095"),0),MATCH(J$5,INDIRECT("'"&amp;$B$2&amp;"'!5:5"),0)+1)),0)</f>
        <v>0</v>
      </c>
      <c r="L63" s="21">
        <f ca="1">IFERROR(INDIRECT("'"&amp;$B$2&amp;"'!"&amp;ADDRESS(MATCH($B63,INDIRECT("'"&amp;$B$2&amp;"'!$B$1:$B$1095"),0),MATCH(J$5,INDIRECT("'"&amp;$B$2&amp;"'!5:5"),0)+2)),0)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IFERROR(INDIRECT("'"&amp;$B$2&amp;"'!"&amp;ADDRESS(MATCH($B63,INDIRECT("'"&amp;$B$2&amp;"'!$B$1:$B$1095"),0),MATCH(M$5,INDIRECT("'"&amp;$B$2&amp;"'!5:5"),0)+1)),0)</f>
        <v>0</v>
      </c>
      <c r="O63" s="21">
        <f ca="1">IFERROR(INDIRECT("'"&amp;$B$2&amp;"'!"&amp;ADDRESS(MATCH($B63,INDIRECT("'"&amp;$B$2&amp;"'!$B$1:$B$1095"),0),MATCH(M$5,INDIRECT("'"&amp;$B$2&amp;"'!5:5"),0)+2)),0)</f>
        <v>0</v>
      </c>
      <c r="P63" s="21">
        <f ca="1">IFERROR(INDIRECT("'"&amp;$B$2&amp;"'!"&amp;ADDRESS(MATCH($B63,INDIRECT("'"&amp;$B$2&amp;"'!$B$1:$B$1095"),0),MATCH(P$5,INDIRECT("'"&amp;$B$2&amp;"'!5:5"),0))),0)</f>
        <v>0</v>
      </c>
      <c r="Q63" s="21">
        <f ca="1">IFERROR(INDIRECT("'"&amp;$B$2&amp;"'!"&amp;ADDRESS(MATCH($B63,INDIRECT("'"&amp;$B$2&amp;"'!$B$1:$B$1095"),0),MATCH(P$5,INDIRECT("'"&amp;$B$2&amp;"'!5:5"),0)+1)),0)</f>
        <v>0</v>
      </c>
      <c r="R63" s="21">
        <f ca="1">IFERROR(INDIRECT("'"&amp;$B$2&amp;"'!"&amp;ADDRESS(MATCH($B63,INDIRECT("'"&amp;$B$2&amp;"'!$B$1:$B$1095"),0),MATCH(P$5,INDIRECT("'"&amp;$B$2&amp;"'!5:5"),0)+2)),0)</f>
        <v>0</v>
      </c>
      <c r="S63" s="21">
        <f ca="1">IFERROR(INDIRECT("'"&amp;$B$2&amp;"'!"&amp;ADDRESS(MATCH($B63,INDIRECT("'"&amp;$B$2&amp;"'!$B$1:$B$1095"),0),MATCH(S$5,INDIRECT("'"&amp;$B$2&amp;"'!5:5"),0))),0)</f>
        <v>0</v>
      </c>
      <c r="T63" s="21">
        <f ca="1">IFERROR(INDIRECT("'"&amp;$B$2&amp;"'!"&amp;ADDRESS(MATCH($B63,INDIRECT("'"&amp;$B$2&amp;"'!$B$1:$B$1095"),0),MATCH(S$5,INDIRECT("'"&amp;$B$2&amp;"'!5:5"),0)+1)),0)</f>
        <v>0</v>
      </c>
      <c r="U63" s="21">
        <f ca="1">IFERROR(INDIRECT("'"&amp;$B$2&amp;"'!"&amp;ADDRESS(MATCH($B63,INDIRECT("'"&amp;$B$2&amp;"'!$B$1:$B$1095"),0),MATCH(S$5,INDIRECT("'"&amp;$B$2&amp;"'!5:5"),0)+2)),0)</f>
        <v>0</v>
      </c>
      <c r="V63" s="21">
        <f ca="1">IFERROR(INDIRECT("'"&amp;$B$2&amp;"'!"&amp;ADDRESS(MATCH($B63,INDIRECT("'"&amp;$B$2&amp;"'!$B$1:$B$1095"),0),MATCH(T$5,INDIRECT("'"&amp;$B$2&amp;"'!5:5"),0)+2)),0)</f>
        <v>0</v>
      </c>
      <c r="W63" s="21">
        <f ca="1">IFERROR(INDIRECT("'"&amp;$B$2&amp;"'!"&amp;ADDRESS(MATCH($B63,INDIRECT("'"&amp;$B$2&amp;"'!$B$1:$B$1095"),0),MATCH(U$5,INDIRECT("'"&amp;$B$2&amp;"'!5:5"),0)+2)),0)</f>
        <v>0</v>
      </c>
      <c r="X63" s="21">
        <f ca="1">IFERROR(INDIRECT("'"&amp;$B$2&amp;"'!"&amp;ADDRESS(MATCH($B63,INDIRECT("'"&amp;$B$2&amp;"'!$B$1:$B$1095"),0),MATCH(V$5,INDIRECT("'"&amp;$B$2&amp;"'!5:5"),0)+2)),0)</f>
        <v>0</v>
      </c>
      <c r="Y63" s="22">
        <f t="shared" ca="1" si="2"/>
        <v>88391.716025160917</v>
      </c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</row>
    <row r="64" spans="1:238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IFERROR(INDIRECT("'"&amp;$B$2&amp;"'!"&amp;ADDRESS(MATCH($B64,INDIRECT("'"&amp;$B$2&amp;"'!$B$1:$B$1095"),0),MATCH(D$5,INDIRECT("'"&amp;$B$2&amp;"'!5:5"),0)+1)),0)</f>
        <v>0</v>
      </c>
      <c r="F64" s="21">
        <f ca="1">IFERROR(INDIRECT("'"&amp;$B$2&amp;"'!"&amp;ADDRESS(MATCH($B64,INDIRECT("'"&amp;$B$2&amp;"'!$B$1:$B$1095"),0),MATCH(D$5,INDIRECT("'"&amp;$B$2&amp;"'!5:5"),0)+2)),0)</f>
        <v>0</v>
      </c>
      <c r="G64" s="21">
        <f ca="1">IFERROR(INDIRECT("'"&amp;$B$2&amp;"'!"&amp;ADDRESS(MATCH($B64,INDIRECT("'"&amp;$B$2&amp;"'!$B$1:$B$1095"),0),MATCH(G$5,INDIRECT("'"&amp;$B$2&amp;"'!5:5"),0))),0)</f>
        <v>78923</v>
      </c>
      <c r="H64" s="21">
        <f ca="1">IFERROR(INDIRECT("'"&amp;$B$2&amp;"'!"&amp;ADDRESS(MATCH($B64,INDIRECT("'"&amp;$B$2&amp;"'!$B$1:$B$1095"),0),MATCH(G$5,INDIRECT("'"&amp;$B$2&amp;"'!5:5"),0)+1)),0)</f>
        <v>0</v>
      </c>
      <c r="I64" s="21">
        <f ca="1">IFERROR(INDIRECT("'"&amp;$B$2&amp;"'!"&amp;ADDRESS(MATCH($B64,INDIRECT("'"&amp;$B$2&amp;"'!$B$1:$B$1095"),0),MATCH(G$5,INDIRECT("'"&amp;$B$2&amp;"'!5:5"),0)+2)),0)</f>
        <v>148213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IFERROR(INDIRECT("'"&amp;$B$2&amp;"'!"&amp;ADDRESS(MATCH($B64,INDIRECT("'"&amp;$B$2&amp;"'!$B$1:$B$1095"),0),MATCH(J$5,INDIRECT("'"&amp;$B$2&amp;"'!5:5"),0)+1)),0)</f>
        <v>0</v>
      </c>
      <c r="L64" s="21">
        <f ca="1">IFERROR(INDIRECT("'"&amp;$B$2&amp;"'!"&amp;ADDRESS(MATCH($B64,INDIRECT("'"&amp;$B$2&amp;"'!$B$1:$B$1095"),0),MATCH(J$5,INDIRECT("'"&amp;$B$2&amp;"'!5:5"),0)+2)),0)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IFERROR(INDIRECT("'"&amp;$B$2&amp;"'!"&amp;ADDRESS(MATCH($B64,INDIRECT("'"&amp;$B$2&amp;"'!$B$1:$B$1095"),0),MATCH(M$5,INDIRECT("'"&amp;$B$2&amp;"'!5:5"),0)+1)),0)</f>
        <v>0</v>
      </c>
      <c r="O64" s="21">
        <f ca="1">IFERROR(INDIRECT("'"&amp;$B$2&amp;"'!"&amp;ADDRESS(MATCH($B64,INDIRECT("'"&amp;$B$2&amp;"'!$B$1:$B$1095"),0),MATCH(M$5,INDIRECT("'"&amp;$B$2&amp;"'!5:5"),0)+2)),0)</f>
        <v>0</v>
      </c>
      <c r="P64" s="21">
        <f ca="1">IFERROR(INDIRECT("'"&amp;$B$2&amp;"'!"&amp;ADDRESS(MATCH($B64,INDIRECT("'"&amp;$B$2&amp;"'!$B$1:$B$1095"),0),MATCH(P$5,INDIRECT("'"&amp;$B$2&amp;"'!5:5"),0))),0)</f>
        <v>0</v>
      </c>
      <c r="Q64" s="21">
        <f ca="1">IFERROR(INDIRECT("'"&amp;$B$2&amp;"'!"&amp;ADDRESS(MATCH($B64,INDIRECT("'"&amp;$B$2&amp;"'!$B$1:$B$1095"),0),MATCH(P$5,INDIRECT("'"&amp;$B$2&amp;"'!5:5"),0)+1)),0)</f>
        <v>0</v>
      </c>
      <c r="R64" s="21">
        <f ca="1">IFERROR(INDIRECT("'"&amp;$B$2&amp;"'!"&amp;ADDRESS(MATCH($B64,INDIRECT("'"&amp;$B$2&amp;"'!$B$1:$B$1095"),0),MATCH(P$5,INDIRECT("'"&amp;$B$2&amp;"'!5:5"),0)+2)),0)</f>
        <v>0</v>
      </c>
      <c r="S64" s="21">
        <f ca="1">IFERROR(INDIRECT("'"&amp;$B$2&amp;"'!"&amp;ADDRESS(MATCH($B64,INDIRECT("'"&amp;$B$2&amp;"'!$B$1:$B$1095"),0),MATCH(S$5,INDIRECT("'"&amp;$B$2&amp;"'!5:5"),0))),0)</f>
        <v>0</v>
      </c>
      <c r="T64" s="21">
        <f ca="1">IFERROR(INDIRECT("'"&amp;$B$2&amp;"'!"&amp;ADDRESS(MATCH($B64,INDIRECT("'"&amp;$B$2&amp;"'!$B$1:$B$1095"),0),MATCH(S$5,INDIRECT("'"&amp;$B$2&amp;"'!5:5"),0)+1)),0)</f>
        <v>0</v>
      </c>
      <c r="U64" s="21">
        <f ca="1">IFERROR(INDIRECT("'"&amp;$B$2&amp;"'!"&amp;ADDRESS(MATCH($B64,INDIRECT("'"&amp;$B$2&amp;"'!$B$1:$B$1095"),0),MATCH(S$5,INDIRECT("'"&amp;$B$2&amp;"'!5:5"),0)+2)),0)</f>
        <v>0</v>
      </c>
      <c r="V64" s="21">
        <f ca="1">IFERROR(INDIRECT("'"&amp;$B$2&amp;"'!"&amp;ADDRESS(MATCH($B64,INDIRECT("'"&amp;$B$2&amp;"'!$B$1:$B$1095"),0),MATCH(T$5,INDIRECT("'"&amp;$B$2&amp;"'!5:5"),0)+2)),0)</f>
        <v>0</v>
      </c>
      <c r="W64" s="21">
        <f ca="1">IFERROR(INDIRECT("'"&amp;$B$2&amp;"'!"&amp;ADDRESS(MATCH($B64,INDIRECT("'"&amp;$B$2&amp;"'!$B$1:$B$1095"),0),MATCH(U$5,INDIRECT("'"&amp;$B$2&amp;"'!5:5"),0)+2)),0)</f>
        <v>0</v>
      </c>
      <c r="X64" s="21">
        <f ca="1">IFERROR(INDIRECT("'"&amp;$B$2&amp;"'!"&amp;ADDRESS(MATCH($B64,INDIRECT("'"&amp;$B$2&amp;"'!$B$1:$B$1095"),0),MATCH(V$5,INDIRECT("'"&amp;$B$2&amp;"'!5:5"),0)+2)),0)</f>
        <v>0</v>
      </c>
      <c r="Y64" s="22">
        <f t="shared" ca="1" si="2"/>
        <v>227136</v>
      </c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4</v>
      </c>
      <c r="E65" s="21">
        <f ca="1">IFERROR(INDIRECT("'"&amp;$B$2&amp;"'!"&amp;ADDRESS(MATCH($B65,INDIRECT("'"&amp;$B$2&amp;"'!$B$1:$B$1095"),0),MATCH(D$5,INDIRECT("'"&amp;$B$2&amp;"'!5:5"),0)+1)),0)</f>
        <v>0</v>
      </c>
      <c r="F65" s="21">
        <f ca="1">IFERROR(INDIRECT("'"&amp;$B$2&amp;"'!"&amp;ADDRESS(MATCH($B65,INDIRECT("'"&amp;$B$2&amp;"'!$B$1:$B$1095"),0),MATCH(D$5,INDIRECT("'"&amp;$B$2&amp;"'!5:5"),0)+2)),0)</f>
        <v>1</v>
      </c>
      <c r="G65" s="21">
        <f ca="1">IFERROR(INDIRECT("'"&amp;$B$2&amp;"'!"&amp;ADDRESS(MATCH($B65,INDIRECT("'"&amp;$B$2&amp;"'!$B$1:$B$1095"),0),MATCH(G$5,INDIRECT("'"&amp;$B$2&amp;"'!5:5"),0))),0)</f>
        <v>118917</v>
      </c>
      <c r="H65" s="21">
        <f ca="1">IFERROR(INDIRECT("'"&amp;$B$2&amp;"'!"&amp;ADDRESS(MATCH($B65,INDIRECT("'"&amp;$B$2&amp;"'!$B$1:$B$1095"),0),MATCH(G$5,INDIRECT("'"&amp;$B$2&amp;"'!5:5"),0)+1)),0)</f>
        <v>4291.5</v>
      </c>
      <c r="I65" s="21">
        <f ca="1">IFERROR(INDIRECT("'"&amp;$B$2&amp;"'!"&amp;ADDRESS(MATCH($B65,INDIRECT("'"&amp;$B$2&amp;"'!$B$1:$B$1095"),0),MATCH(G$5,INDIRECT("'"&amp;$B$2&amp;"'!5:5"),0)+2)),0)</f>
        <v>271340.5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IFERROR(INDIRECT("'"&amp;$B$2&amp;"'!"&amp;ADDRESS(MATCH($B65,INDIRECT("'"&amp;$B$2&amp;"'!$B$1:$B$1095"),0),MATCH(J$5,INDIRECT("'"&amp;$B$2&amp;"'!5:5"),0)+1)),0)</f>
        <v>0</v>
      </c>
      <c r="L65" s="21">
        <f ca="1">IFERROR(INDIRECT("'"&amp;$B$2&amp;"'!"&amp;ADDRESS(MATCH($B65,INDIRECT("'"&amp;$B$2&amp;"'!$B$1:$B$1095"),0),MATCH(J$5,INDIRECT("'"&amp;$B$2&amp;"'!5:5"),0)+2)),0)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IFERROR(INDIRECT("'"&amp;$B$2&amp;"'!"&amp;ADDRESS(MATCH($B65,INDIRECT("'"&amp;$B$2&amp;"'!$B$1:$B$1095"),0),MATCH(M$5,INDIRECT("'"&amp;$B$2&amp;"'!5:5"),0)+1)),0)</f>
        <v>0</v>
      </c>
      <c r="O65" s="21">
        <f ca="1">IFERROR(INDIRECT("'"&amp;$B$2&amp;"'!"&amp;ADDRESS(MATCH($B65,INDIRECT("'"&amp;$B$2&amp;"'!$B$1:$B$1095"),0),MATCH(M$5,INDIRECT("'"&amp;$B$2&amp;"'!5:5"),0)+2)),0)</f>
        <v>0</v>
      </c>
      <c r="P65" s="21">
        <f ca="1">IFERROR(INDIRECT("'"&amp;$B$2&amp;"'!"&amp;ADDRESS(MATCH($B65,INDIRECT("'"&amp;$B$2&amp;"'!$B$1:$B$1095"),0),MATCH(P$5,INDIRECT("'"&amp;$B$2&amp;"'!5:5"),0))),0)</f>
        <v>0</v>
      </c>
      <c r="Q65" s="21">
        <f ca="1">IFERROR(INDIRECT("'"&amp;$B$2&amp;"'!"&amp;ADDRESS(MATCH($B65,INDIRECT("'"&amp;$B$2&amp;"'!$B$1:$B$1095"),0),MATCH(P$5,INDIRECT("'"&amp;$B$2&amp;"'!5:5"),0)+1)),0)</f>
        <v>0</v>
      </c>
      <c r="R65" s="21">
        <f ca="1">IFERROR(INDIRECT("'"&amp;$B$2&amp;"'!"&amp;ADDRESS(MATCH($B65,INDIRECT("'"&amp;$B$2&amp;"'!$B$1:$B$1095"),0),MATCH(P$5,INDIRECT("'"&amp;$B$2&amp;"'!5:5"),0)+2)),0)</f>
        <v>0</v>
      </c>
      <c r="S65" s="21">
        <f ca="1">IFERROR(INDIRECT("'"&amp;$B$2&amp;"'!"&amp;ADDRESS(MATCH($B65,INDIRECT("'"&amp;$B$2&amp;"'!$B$1:$B$1095"),0),MATCH(S$5,INDIRECT("'"&amp;$B$2&amp;"'!5:5"),0))),0)</f>
        <v>0</v>
      </c>
      <c r="T65" s="21">
        <f ca="1">IFERROR(INDIRECT("'"&amp;$B$2&amp;"'!"&amp;ADDRESS(MATCH($B65,INDIRECT("'"&amp;$B$2&amp;"'!$B$1:$B$1095"),0),MATCH(S$5,INDIRECT("'"&amp;$B$2&amp;"'!5:5"),0)+1)),0)</f>
        <v>0</v>
      </c>
      <c r="U65" s="21">
        <f ca="1">IFERROR(INDIRECT("'"&amp;$B$2&amp;"'!"&amp;ADDRESS(MATCH($B65,INDIRECT("'"&amp;$B$2&amp;"'!$B$1:$B$1095"),0),MATCH(S$5,INDIRECT("'"&amp;$B$2&amp;"'!5:5"),0)+2)),0)</f>
        <v>0</v>
      </c>
      <c r="V65" s="21">
        <f ca="1">IFERROR(INDIRECT("'"&amp;$B$2&amp;"'!"&amp;ADDRESS(MATCH($B65,INDIRECT("'"&amp;$B$2&amp;"'!$B$1:$B$1095"),0),MATCH(T$5,INDIRECT("'"&amp;$B$2&amp;"'!5:5"),0)+2)),0)</f>
        <v>0</v>
      </c>
      <c r="W65" s="21">
        <f ca="1">IFERROR(INDIRECT("'"&amp;$B$2&amp;"'!"&amp;ADDRESS(MATCH($B65,INDIRECT("'"&amp;$B$2&amp;"'!$B$1:$B$1095"),0),MATCH(U$5,INDIRECT("'"&amp;$B$2&amp;"'!5:5"),0)+2)),0)</f>
        <v>0</v>
      </c>
      <c r="X65" s="21">
        <f ca="1">IFERROR(INDIRECT("'"&amp;$B$2&amp;"'!"&amp;ADDRESS(MATCH($B65,INDIRECT("'"&amp;$B$2&amp;"'!$B$1:$B$1095"),0),MATCH(V$5,INDIRECT("'"&amp;$B$2&amp;"'!5:5"),0)+2)),0)</f>
        <v>0</v>
      </c>
      <c r="Y65" s="22">
        <f t="shared" ca="1" si="2"/>
        <v>394554</v>
      </c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IFERROR(INDIRECT("'"&amp;$B$2&amp;"'!"&amp;ADDRESS(MATCH($B66,INDIRECT("'"&amp;$B$2&amp;"'!$B$1:$B$1095"),0),MATCH(D$5,INDIRECT("'"&amp;$B$2&amp;"'!5:5"),0)+1)),0)</f>
        <v>0</v>
      </c>
      <c r="F66" s="21">
        <f ca="1">IFERROR(INDIRECT("'"&amp;$B$2&amp;"'!"&amp;ADDRESS(MATCH($B66,INDIRECT("'"&amp;$B$2&amp;"'!$B$1:$B$1095"),0),MATCH(D$5,INDIRECT("'"&amp;$B$2&amp;"'!5:5"),0)+2)),0)</f>
        <v>0</v>
      </c>
      <c r="G66" s="21">
        <f ca="1">IFERROR(INDIRECT("'"&amp;$B$2&amp;"'!"&amp;ADDRESS(MATCH($B66,INDIRECT("'"&amp;$B$2&amp;"'!$B$1:$B$1095"),0),MATCH(G$5,INDIRECT("'"&amp;$B$2&amp;"'!5:5"),0))),0)</f>
        <v>666089.85630803811</v>
      </c>
      <c r="H66" s="21">
        <f ca="1">IFERROR(INDIRECT("'"&amp;$B$2&amp;"'!"&amp;ADDRESS(MATCH($B66,INDIRECT("'"&amp;$B$2&amp;"'!$B$1:$B$1095"),0),MATCH(G$5,INDIRECT("'"&amp;$B$2&amp;"'!5:5"),0)+1)),0)</f>
        <v>0</v>
      </c>
      <c r="I66" s="21">
        <f ca="1">IFERROR(INDIRECT("'"&amp;$B$2&amp;"'!"&amp;ADDRESS(MATCH($B66,INDIRECT("'"&amp;$B$2&amp;"'!$B$1:$B$1095"),0),MATCH(G$5,INDIRECT("'"&amp;$B$2&amp;"'!5:5"),0)+2)),0)</f>
        <v>-9.7573154497314398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IFERROR(INDIRECT("'"&amp;$B$2&amp;"'!"&amp;ADDRESS(MATCH($B66,INDIRECT("'"&amp;$B$2&amp;"'!$B$1:$B$1095"),0),MATCH(J$5,INDIRECT("'"&amp;$B$2&amp;"'!5:5"),0)+1)),0)</f>
        <v>0</v>
      </c>
      <c r="L66" s="21">
        <f ca="1">IFERROR(INDIRECT("'"&amp;$B$2&amp;"'!"&amp;ADDRESS(MATCH($B66,INDIRECT("'"&amp;$B$2&amp;"'!$B$1:$B$1095"),0),MATCH(J$5,INDIRECT("'"&amp;$B$2&amp;"'!5:5"),0)+2)),0)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IFERROR(INDIRECT("'"&amp;$B$2&amp;"'!"&amp;ADDRESS(MATCH($B66,INDIRECT("'"&amp;$B$2&amp;"'!$B$1:$B$1095"),0),MATCH(M$5,INDIRECT("'"&amp;$B$2&amp;"'!5:5"),0)+1)),0)</f>
        <v>0</v>
      </c>
      <c r="O66" s="21">
        <f ca="1">IFERROR(INDIRECT("'"&amp;$B$2&amp;"'!"&amp;ADDRESS(MATCH($B66,INDIRECT("'"&amp;$B$2&amp;"'!$B$1:$B$1095"),0),MATCH(M$5,INDIRECT("'"&amp;$B$2&amp;"'!5:5"),0)+2)),0)</f>
        <v>0</v>
      </c>
      <c r="P66" s="21">
        <f ca="1">IFERROR(INDIRECT("'"&amp;$B$2&amp;"'!"&amp;ADDRESS(MATCH($B66,INDIRECT("'"&amp;$B$2&amp;"'!$B$1:$B$1095"),0),MATCH(P$5,INDIRECT("'"&amp;$B$2&amp;"'!5:5"),0))),0)</f>
        <v>0</v>
      </c>
      <c r="Q66" s="21">
        <f ca="1">IFERROR(INDIRECT("'"&amp;$B$2&amp;"'!"&amp;ADDRESS(MATCH($B66,INDIRECT("'"&amp;$B$2&amp;"'!$B$1:$B$1095"),0),MATCH(P$5,INDIRECT("'"&amp;$B$2&amp;"'!5:5"),0)+1)),0)</f>
        <v>0</v>
      </c>
      <c r="R66" s="21">
        <f ca="1">IFERROR(INDIRECT("'"&amp;$B$2&amp;"'!"&amp;ADDRESS(MATCH($B66,INDIRECT("'"&amp;$B$2&amp;"'!$B$1:$B$1095"),0),MATCH(P$5,INDIRECT("'"&amp;$B$2&amp;"'!5:5"),0)+2)),0)</f>
        <v>0</v>
      </c>
      <c r="S66" s="21">
        <f ca="1">IFERROR(INDIRECT("'"&amp;$B$2&amp;"'!"&amp;ADDRESS(MATCH($B66,INDIRECT("'"&amp;$B$2&amp;"'!$B$1:$B$1095"),0),MATCH(S$5,INDIRECT("'"&amp;$B$2&amp;"'!5:5"),0))),0)</f>
        <v>0</v>
      </c>
      <c r="T66" s="21">
        <f ca="1">IFERROR(INDIRECT("'"&amp;$B$2&amp;"'!"&amp;ADDRESS(MATCH($B66,INDIRECT("'"&amp;$B$2&amp;"'!$B$1:$B$1095"),0),MATCH(S$5,INDIRECT("'"&amp;$B$2&amp;"'!5:5"),0)+1)),0)</f>
        <v>0</v>
      </c>
      <c r="U66" s="21">
        <f ca="1">IFERROR(INDIRECT("'"&amp;$B$2&amp;"'!"&amp;ADDRESS(MATCH($B66,INDIRECT("'"&amp;$B$2&amp;"'!$B$1:$B$1095"),0),MATCH(S$5,INDIRECT("'"&amp;$B$2&amp;"'!5:5"),0)+2)),0)</f>
        <v>0</v>
      </c>
      <c r="V66" s="21">
        <f ca="1">IFERROR(INDIRECT("'"&amp;$B$2&amp;"'!"&amp;ADDRESS(MATCH($B66,INDIRECT("'"&amp;$B$2&amp;"'!$B$1:$B$1095"),0),MATCH(T$5,INDIRECT("'"&amp;$B$2&amp;"'!5:5"),0)+2)),0)</f>
        <v>0</v>
      </c>
      <c r="W66" s="21">
        <f ca="1">IFERROR(INDIRECT("'"&amp;$B$2&amp;"'!"&amp;ADDRESS(MATCH($B66,INDIRECT("'"&amp;$B$2&amp;"'!$B$1:$B$1095"),0),MATCH(U$5,INDIRECT("'"&amp;$B$2&amp;"'!5:5"),0)+2)),0)</f>
        <v>0</v>
      </c>
      <c r="X66" s="21">
        <f ca="1">IFERROR(INDIRECT("'"&amp;$B$2&amp;"'!"&amp;ADDRESS(MATCH($B66,INDIRECT("'"&amp;$B$2&amp;"'!$B$1:$B$1095"),0),MATCH(V$5,INDIRECT("'"&amp;$B$2&amp;"'!5:5"),0)+2)),0)</f>
        <v>0</v>
      </c>
      <c r="Y66" s="22">
        <f t="shared" ca="1" si="2"/>
        <v>666080.09899258835</v>
      </c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IFERROR(INDIRECT("'"&amp;$B$2&amp;"'!"&amp;ADDRESS(MATCH($B67,INDIRECT("'"&amp;$B$2&amp;"'!$B$1:$B$1095"),0),MATCH(D$5,INDIRECT("'"&amp;$B$2&amp;"'!5:5"),0)+1)),0)</f>
        <v>0</v>
      </c>
      <c r="F67" s="21">
        <f ca="1">IFERROR(INDIRECT("'"&amp;$B$2&amp;"'!"&amp;ADDRESS(MATCH($B67,INDIRECT("'"&amp;$B$2&amp;"'!$B$1:$B$1095"),0),MATCH(D$5,INDIRECT("'"&amp;$B$2&amp;"'!5:5"),0)+2)),0)</f>
        <v>0</v>
      </c>
      <c r="G67" s="21">
        <f ca="1">IFERROR(INDIRECT("'"&amp;$B$2&amp;"'!"&amp;ADDRESS(MATCH($B67,INDIRECT("'"&amp;$B$2&amp;"'!$B$1:$B$1095"),0),MATCH(G$5,INDIRECT("'"&amp;$B$2&amp;"'!5:5"),0))),0)</f>
        <v>86288</v>
      </c>
      <c r="H67" s="21">
        <f ca="1">IFERROR(INDIRECT("'"&amp;$B$2&amp;"'!"&amp;ADDRESS(MATCH($B67,INDIRECT("'"&amp;$B$2&amp;"'!$B$1:$B$1095"),0),MATCH(G$5,INDIRECT("'"&amp;$B$2&amp;"'!5:5"),0)+1)),0)</f>
        <v>0</v>
      </c>
      <c r="I67" s="21">
        <f ca="1">IFERROR(INDIRECT("'"&amp;$B$2&amp;"'!"&amp;ADDRESS(MATCH($B67,INDIRECT("'"&amp;$B$2&amp;"'!$B$1:$B$1095"),0),MATCH(G$5,INDIRECT("'"&amp;$B$2&amp;"'!5:5"),0)+2)),0)</f>
        <v>333968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IFERROR(INDIRECT("'"&amp;$B$2&amp;"'!"&amp;ADDRESS(MATCH($B67,INDIRECT("'"&amp;$B$2&amp;"'!$B$1:$B$1095"),0),MATCH(J$5,INDIRECT("'"&amp;$B$2&amp;"'!5:5"),0)+1)),0)</f>
        <v>0</v>
      </c>
      <c r="L67" s="21">
        <f ca="1">IFERROR(INDIRECT("'"&amp;$B$2&amp;"'!"&amp;ADDRESS(MATCH($B67,INDIRECT("'"&amp;$B$2&amp;"'!$B$1:$B$1095"),0),MATCH(J$5,INDIRECT("'"&amp;$B$2&amp;"'!5:5"),0)+2)),0)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IFERROR(INDIRECT("'"&amp;$B$2&amp;"'!"&amp;ADDRESS(MATCH($B67,INDIRECT("'"&amp;$B$2&amp;"'!$B$1:$B$1095"),0),MATCH(M$5,INDIRECT("'"&amp;$B$2&amp;"'!5:5"),0)+1)),0)</f>
        <v>0</v>
      </c>
      <c r="O67" s="21">
        <f ca="1">IFERROR(INDIRECT("'"&amp;$B$2&amp;"'!"&amp;ADDRESS(MATCH($B67,INDIRECT("'"&amp;$B$2&amp;"'!$B$1:$B$1095"),0),MATCH(M$5,INDIRECT("'"&amp;$B$2&amp;"'!5:5"),0)+2)),0)</f>
        <v>0</v>
      </c>
      <c r="P67" s="21">
        <f ca="1">IFERROR(INDIRECT("'"&amp;$B$2&amp;"'!"&amp;ADDRESS(MATCH($B67,INDIRECT("'"&amp;$B$2&amp;"'!$B$1:$B$1095"),0),MATCH(P$5,INDIRECT("'"&amp;$B$2&amp;"'!5:5"),0))),0)</f>
        <v>0</v>
      </c>
      <c r="Q67" s="21">
        <f ca="1">IFERROR(INDIRECT("'"&amp;$B$2&amp;"'!"&amp;ADDRESS(MATCH($B67,INDIRECT("'"&amp;$B$2&amp;"'!$B$1:$B$1095"),0),MATCH(P$5,INDIRECT("'"&amp;$B$2&amp;"'!5:5"),0)+1)),0)</f>
        <v>0</v>
      </c>
      <c r="R67" s="21">
        <f ca="1">IFERROR(INDIRECT("'"&amp;$B$2&amp;"'!"&amp;ADDRESS(MATCH($B67,INDIRECT("'"&amp;$B$2&amp;"'!$B$1:$B$1095"),0),MATCH(P$5,INDIRECT("'"&amp;$B$2&amp;"'!5:5"),0)+2)),0)</f>
        <v>0</v>
      </c>
      <c r="S67" s="21">
        <f ca="1">IFERROR(INDIRECT("'"&amp;$B$2&amp;"'!"&amp;ADDRESS(MATCH($B67,INDIRECT("'"&amp;$B$2&amp;"'!$B$1:$B$1095"),0),MATCH(S$5,INDIRECT("'"&amp;$B$2&amp;"'!5:5"),0))),0)</f>
        <v>0</v>
      </c>
      <c r="T67" s="21">
        <f ca="1">IFERROR(INDIRECT("'"&amp;$B$2&amp;"'!"&amp;ADDRESS(MATCH($B67,INDIRECT("'"&amp;$B$2&amp;"'!$B$1:$B$1095"),0),MATCH(S$5,INDIRECT("'"&amp;$B$2&amp;"'!5:5"),0)+1)),0)</f>
        <v>0</v>
      </c>
      <c r="U67" s="21">
        <f ca="1">IFERROR(INDIRECT("'"&amp;$B$2&amp;"'!"&amp;ADDRESS(MATCH($B67,INDIRECT("'"&amp;$B$2&amp;"'!$B$1:$B$1095"),0),MATCH(S$5,INDIRECT("'"&amp;$B$2&amp;"'!5:5"),0)+2)),0)</f>
        <v>0</v>
      </c>
      <c r="V67" s="21">
        <f ca="1">IFERROR(INDIRECT("'"&amp;$B$2&amp;"'!"&amp;ADDRESS(MATCH($B67,INDIRECT("'"&amp;$B$2&amp;"'!$B$1:$B$1095"),0),MATCH(T$5,INDIRECT("'"&amp;$B$2&amp;"'!5:5"),0)+2)),0)</f>
        <v>0</v>
      </c>
      <c r="W67" s="21">
        <f ca="1">IFERROR(INDIRECT("'"&amp;$B$2&amp;"'!"&amp;ADDRESS(MATCH($B67,INDIRECT("'"&amp;$B$2&amp;"'!$B$1:$B$1095"),0),MATCH(U$5,INDIRECT("'"&amp;$B$2&amp;"'!5:5"),0)+2)),0)</f>
        <v>0</v>
      </c>
      <c r="X67" s="21">
        <f ca="1">IFERROR(INDIRECT("'"&amp;$B$2&amp;"'!"&amp;ADDRESS(MATCH($B67,INDIRECT("'"&amp;$B$2&amp;"'!$B$1:$B$1095"),0),MATCH(V$5,INDIRECT("'"&amp;$B$2&amp;"'!5:5"),0)+2)),0)</f>
        <v>0</v>
      </c>
      <c r="Y67" s="22">
        <f t="shared" ca="1" si="2"/>
        <v>420256</v>
      </c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IFERROR(INDIRECT("'"&amp;$B$2&amp;"'!"&amp;ADDRESS(MATCH($B68,INDIRECT("'"&amp;$B$2&amp;"'!$B$1:$B$1095"),0),MATCH(D$5,INDIRECT("'"&amp;$B$2&amp;"'!5:5"),0)+1)),0)</f>
        <v>0</v>
      </c>
      <c r="F68" s="21">
        <f ca="1">IFERROR(INDIRECT("'"&amp;$B$2&amp;"'!"&amp;ADDRESS(MATCH($B68,INDIRECT("'"&amp;$B$2&amp;"'!$B$1:$B$1095"),0),MATCH(D$5,INDIRECT("'"&amp;$B$2&amp;"'!5:5"),0)+2)),0)</f>
        <v>0</v>
      </c>
      <c r="G68" s="21">
        <f ca="1">IFERROR(INDIRECT("'"&amp;$B$2&amp;"'!"&amp;ADDRESS(MATCH($B68,INDIRECT("'"&amp;$B$2&amp;"'!$B$1:$B$1095"),0),MATCH(G$5,INDIRECT("'"&amp;$B$2&amp;"'!5:5"),0))),0)</f>
        <v>219001.47996800003</v>
      </c>
      <c r="H68" s="21">
        <f ca="1">IFERROR(INDIRECT("'"&amp;$B$2&amp;"'!"&amp;ADDRESS(MATCH($B68,INDIRECT("'"&amp;$B$2&amp;"'!$B$1:$B$1095"),0),MATCH(G$5,INDIRECT("'"&amp;$B$2&amp;"'!5:5"),0)+1)),0)</f>
        <v>13961.665546669999</v>
      </c>
      <c r="I68" s="21">
        <f ca="1">IFERROR(INDIRECT("'"&amp;$B$2&amp;"'!"&amp;ADDRESS(MATCH($B68,INDIRECT("'"&amp;$B$2&amp;"'!$B$1:$B$1095"),0),MATCH(G$5,INDIRECT("'"&amp;$B$2&amp;"'!5:5"),0)+2)),0)</f>
        <v>271.81111111000001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IFERROR(INDIRECT("'"&amp;$B$2&amp;"'!"&amp;ADDRESS(MATCH($B68,INDIRECT("'"&amp;$B$2&amp;"'!$B$1:$B$1095"),0),MATCH(J$5,INDIRECT("'"&amp;$B$2&amp;"'!5:5"),0)+1)),0)</f>
        <v>0</v>
      </c>
      <c r="L68" s="21">
        <f ca="1">IFERROR(INDIRECT("'"&amp;$B$2&amp;"'!"&amp;ADDRESS(MATCH($B68,INDIRECT("'"&amp;$B$2&amp;"'!$B$1:$B$1095"),0),MATCH(J$5,INDIRECT("'"&amp;$B$2&amp;"'!5:5"),0)+2)),0)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IFERROR(INDIRECT("'"&amp;$B$2&amp;"'!"&amp;ADDRESS(MATCH($B68,INDIRECT("'"&amp;$B$2&amp;"'!$B$1:$B$1095"),0),MATCH(M$5,INDIRECT("'"&amp;$B$2&amp;"'!5:5"),0)+1)),0)</f>
        <v>0</v>
      </c>
      <c r="O68" s="21">
        <f ca="1">IFERROR(INDIRECT("'"&amp;$B$2&amp;"'!"&amp;ADDRESS(MATCH($B68,INDIRECT("'"&amp;$B$2&amp;"'!$B$1:$B$1095"),0),MATCH(M$5,INDIRECT("'"&amp;$B$2&amp;"'!5:5"),0)+2)),0)</f>
        <v>0</v>
      </c>
      <c r="P68" s="21">
        <f ca="1">IFERROR(INDIRECT("'"&amp;$B$2&amp;"'!"&amp;ADDRESS(MATCH($B68,INDIRECT("'"&amp;$B$2&amp;"'!$B$1:$B$1095"),0),MATCH(P$5,INDIRECT("'"&amp;$B$2&amp;"'!5:5"),0))),0)</f>
        <v>1</v>
      </c>
      <c r="Q68" s="21">
        <f ca="1">IFERROR(INDIRECT("'"&amp;$B$2&amp;"'!"&amp;ADDRESS(MATCH($B68,INDIRECT("'"&amp;$B$2&amp;"'!$B$1:$B$1095"),0),MATCH(P$5,INDIRECT("'"&amp;$B$2&amp;"'!5:5"),0)+1)),0)</f>
        <v>0</v>
      </c>
      <c r="R68" s="21">
        <f ca="1">IFERROR(INDIRECT("'"&amp;$B$2&amp;"'!"&amp;ADDRESS(MATCH($B68,INDIRECT("'"&amp;$B$2&amp;"'!$B$1:$B$1095"),0),MATCH(P$5,INDIRECT("'"&amp;$B$2&amp;"'!5:5"),0)+2)),0)</f>
        <v>0</v>
      </c>
      <c r="S68" s="21">
        <f ca="1">IFERROR(INDIRECT("'"&amp;$B$2&amp;"'!"&amp;ADDRESS(MATCH($B68,INDIRECT("'"&amp;$B$2&amp;"'!$B$1:$B$1095"),0),MATCH(S$5,INDIRECT("'"&amp;$B$2&amp;"'!5:5"),0))),0)</f>
        <v>0</v>
      </c>
      <c r="T68" s="21">
        <f ca="1">IFERROR(INDIRECT("'"&amp;$B$2&amp;"'!"&amp;ADDRESS(MATCH($B68,INDIRECT("'"&amp;$B$2&amp;"'!$B$1:$B$1095"),0),MATCH(S$5,INDIRECT("'"&amp;$B$2&amp;"'!5:5"),0)+1)),0)</f>
        <v>0</v>
      </c>
      <c r="U68" s="21">
        <f ca="1">IFERROR(INDIRECT("'"&amp;$B$2&amp;"'!"&amp;ADDRESS(MATCH($B68,INDIRECT("'"&amp;$B$2&amp;"'!$B$1:$B$1095"),0),MATCH(S$5,INDIRECT("'"&amp;$B$2&amp;"'!5:5"),0)+2)),0)</f>
        <v>0</v>
      </c>
      <c r="V68" s="21">
        <f ca="1">IFERROR(INDIRECT("'"&amp;$B$2&amp;"'!"&amp;ADDRESS(MATCH($B68,INDIRECT("'"&amp;$B$2&amp;"'!$B$1:$B$1095"),0),MATCH(T$5,INDIRECT("'"&amp;$B$2&amp;"'!5:5"),0)+2)),0)</f>
        <v>0</v>
      </c>
      <c r="W68" s="21">
        <f ca="1">IFERROR(INDIRECT("'"&amp;$B$2&amp;"'!"&amp;ADDRESS(MATCH($B68,INDIRECT("'"&amp;$B$2&amp;"'!$B$1:$B$1095"),0),MATCH(U$5,INDIRECT("'"&amp;$B$2&amp;"'!5:5"),0)+2)),0)</f>
        <v>0</v>
      </c>
      <c r="X68" s="21">
        <f ca="1">IFERROR(INDIRECT("'"&amp;$B$2&amp;"'!"&amp;ADDRESS(MATCH($B68,INDIRECT("'"&amp;$B$2&amp;"'!$B$1:$B$1095"),0),MATCH(V$5,INDIRECT("'"&amp;$B$2&amp;"'!5:5"),0)+2)),0)</f>
        <v>0</v>
      </c>
      <c r="Y68" s="22">
        <f t="shared" ca="1" si="2"/>
        <v>233235.95662578003</v>
      </c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IFERROR(INDIRECT("'"&amp;$B$2&amp;"'!"&amp;ADDRESS(MATCH($B69,INDIRECT("'"&amp;$B$2&amp;"'!$B$1:$B$1095"),0),MATCH(D$5,INDIRECT("'"&amp;$B$2&amp;"'!5:5"),0)+1)),0)</f>
        <v>0</v>
      </c>
      <c r="F69" s="21">
        <f ca="1">IFERROR(INDIRECT("'"&amp;$B$2&amp;"'!"&amp;ADDRESS(MATCH($B69,INDIRECT("'"&amp;$B$2&amp;"'!$B$1:$B$1095"),0),MATCH(D$5,INDIRECT("'"&amp;$B$2&amp;"'!5:5"),0)+2)),0)</f>
        <v>0</v>
      </c>
      <c r="G69" s="21">
        <f ca="1">IFERROR(INDIRECT("'"&amp;$B$2&amp;"'!"&amp;ADDRESS(MATCH($B69,INDIRECT("'"&amp;$B$2&amp;"'!$B$1:$B$1095"),0),MATCH(G$5,INDIRECT("'"&amp;$B$2&amp;"'!5:5"),0))),0)</f>
        <v>73708</v>
      </c>
      <c r="H69" s="21">
        <f ca="1">IFERROR(INDIRECT("'"&amp;$B$2&amp;"'!"&amp;ADDRESS(MATCH($B69,INDIRECT("'"&amp;$B$2&amp;"'!$B$1:$B$1095"),0),MATCH(G$5,INDIRECT("'"&amp;$B$2&amp;"'!5:5"),0)+1)),0)</f>
        <v>5857</v>
      </c>
      <c r="I69" s="21">
        <f ca="1">IFERROR(INDIRECT("'"&amp;$B$2&amp;"'!"&amp;ADDRESS(MATCH($B69,INDIRECT("'"&amp;$B$2&amp;"'!$B$1:$B$1095"),0),MATCH(G$5,INDIRECT("'"&amp;$B$2&amp;"'!5:5"),0)+2)),0)</f>
        <v>42008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IFERROR(INDIRECT("'"&amp;$B$2&amp;"'!"&amp;ADDRESS(MATCH($B69,INDIRECT("'"&amp;$B$2&amp;"'!$B$1:$B$1095"),0),MATCH(J$5,INDIRECT("'"&amp;$B$2&amp;"'!5:5"),0)+1)),0)</f>
        <v>0</v>
      </c>
      <c r="L69" s="21">
        <f ca="1">IFERROR(INDIRECT("'"&amp;$B$2&amp;"'!"&amp;ADDRESS(MATCH($B69,INDIRECT("'"&amp;$B$2&amp;"'!$B$1:$B$1095"),0),MATCH(J$5,INDIRECT("'"&amp;$B$2&amp;"'!5:5"),0)+2)),0)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IFERROR(INDIRECT("'"&amp;$B$2&amp;"'!"&amp;ADDRESS(MATCH($B69,INDIRECT("'"&amp;$B$2&amp;"'!$B$1:$B$1095"),0),MATCH(M$5,INDIRECT("'"&amp;$B$2&amp;"'!5:5"),0)+1)),0)</f>
        <v>0</v>
      </c>
      <c r="O69" s="21">
        <f ca="1">IFERROR(INDIRECT("'"&amp;$B$2&amp;"'!"&amp;ADDRESS(MATCH($B69,INDIRECT("'"&amp;$B$2&amp;"'!$B$1:$B$1095"),0),MATCH(M$5,INDIRECT("'"&amp;$B$2&amp;"'!5:5"),0)+2)),0)</f>
        <v>0</v>
      </c>
      <c r="P69" s="21">
        <f ca="1">IFERROR(INDIRECT("'"&amp;$B$2&amp;"'!"&amp;ADDRESS(MATCH($B69,INDIRECT("'"&amp;$B$2&amp;"'!$B$1:$B$1095"),0),MATCH(P$5,INDIRECT("'"&amp;$B$2&amp;"'!5:5"),0))),0)</f>
        <v>0</v>
      </c>
      <c r="Q69" s="21">
        <f ca="1">IFERROR(INDIRECT("'"&amp;$B$2&amp;"'!"&amp;ADDRESS(MATCH($B69,INDIRECT("'"&amp;$B$2&amp;"'!$B$1:$B$1095"),0),MATCH(P$5,INDIRECT("'"&amp;$B$2&amp;"'!5:5"),0)+1)),0)</f>
        <v>0</v>
      </c>
      <c r="R69" s="21">
        <f ca="1">IFERROR(INDIRECT("'"&amp;$B$2&amp;"'!"&amp;ADDRESS(MATCH($B69,INDIRECT("'"&amp;$B$2&amp;"'!$B$1:$B$1095"),0),MATCH(P$5,INDIRECT("'"&amp;$B$2&amp;"'!5:5"),0)+2)),0)</f>
        <v>0</v>
      </c>
      <c r="S69" s="21">
        <f ca="1">IFERROR(INDIRECT("'"&amp;$B$2&amp;"'!"&amp;ADDRESS(MATCH($B69,INDIRECT("'"&amp;$B$2&amp;"'!$B$1:$B$1095"),0),MATCH(S$5,INDIRECT("'"&amp;$B$2&amp;"'!5:5"),0))),0)</f>
        <v>0</v>
      </c>
      <c r="T69" s="21">
        <f ca="1">IFERROR(INDIRECT("'"&amp;$B$2&amp;"'!"&amp;ADDRESS(MATCH($B69,INDIRECT("'"&amp;$B$2&amp;"'!$B$1:$B$1095"),0),MATCH(S$5,INDIRECT("'"&amp;$B$2&amp;"'!5:5"),0)+1)),0)</f>
        <v>0</v>
      </c>
      <c r="U69" s="21">
        <f ca="1">IFERROR(INDIRECT("'"&amp;$B$2&amp;"'!"&amp;ADDRESS(MATCH($B69,INDIRECT("'"&amp;$B$2&amp;"'!$B$1:$B$1095"),0),MATCH(S$5,INDIRECT("'"&amp;$B$2&amp;"'!5:5"),0)+2)),0)</f>
        <v>0</v>
      </c>
      <c r="V69" s="21">
        <f ca="1">IFERROR(INDIRECT("'"&amp;$B$2&amp;"'!"&amp;ADDRESS(MATCH($B69,INDIRECT("'"&amp;$B$2&amp;"'!$B$1:$B$1095"),0),MATCH(T$5,INDIRECT("'"&amp;$B$2&amp;"'!5:5"),0)+2)),0)</f>
        <v>0</v>
      </c>
      <c r="W69" s="21">
        <f ca="1">IFERROR(INDIRECT("'"&amp;$B$2&amp;"'!"&amp;ADDRESS(MATCH($B69,INDIRECT("'"&amp;$B$2&amp;"'!$B$1:$B$1095"),0),MATCH(U$5,INDIRECT("'"&amp;$B$2&amp;"'!5:5"),0)+2)),0)</f>
        <v>0</v>
      </c>
      <c r="X69" s="21">
        <f ca="1">IFERROR(INDIRECT("'"&amp;$B$2&amp;"'!"&amp;ADDRESS(MATCH($B69,INDIRECT("'"&amp;$B$2&amp;"'!$B$1:$B$1095"),0),MATCH(V$5,INDIRECT("'"&amp;$B$2&amp;"'!5:5"),0)+2)),0)</f>
        <v>0</v>
      </c>
      <c r="Y69" s="22">
        <f t="shared" ca="1" si="2"/>
        <v>121573</v>
      </c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IFERROR(INDIRECT("'"&amp;$B$2&amp;"'!"&amp;ADDRESS(MATCH($B70,INDIRECT("'"&amp;$B$2&amp;"'!$B$1:$B$1095"),0),MATCH(D$5,INDIRECT("'"&amp;$B$2&amp;"'!5:5"),0)+1)),0)</f>
        <v>0</v>
      </c>
      <c r="F70" s="21">
        <f ca="1">IFERROR(INDIRECT("'"&amp;$B$2&amp;"'!"&amp;ADDRESS(MATCH($B70,INDIRECT("'"&amp;$B$2&amp;"'!$B$1:$B$1095"),0),MATCH(D$5,INDIRECT("'"&amp;$B$2&amp;"'!5:5"),0)+2)),0)</f>
        <v>0</v>
      </c>
      <c r="G70" s="21">
        <f ca="1">IFERROR(INDIRECT("'"&amp;$B$2&amp;"'!"&amp;ADDRESS(MATCH($B70,INDIRECT("'"&amp;$B$2&amp;"'!$B$1:$B$1095"),0),MATCH(G$5,INDIRECT("'"&amp;$B$2&amp;"'!5:5"),0))),0)</f>
        <v>777167.92178438033</v>
      </c>
      <c r="H70" s="21">
        <f ca="1">IFERROR(INDIRECT("'"&amp;$B$2&amp;"'!"&amp;ADDRESS(MATCH($B70,INDIRECT("'"&amp;$B$2&amp;"'!$B$1:$B$1095"),0),MATCH(G$5,INDIRECT("'"&amp;$B$2&amp;"'!5:5"),0)+1)),0)</f>
        <v>1781.5665604713049</v>
      </c>
      <c r="I70" s="21">
        <f ca="1">IFERROR(INDIRECT("'"&amp;$B$2&amp;"'!"&amp;ADDRESS(MATCH($B70,INDIRECT("'"&amp;$B$2&amp;"'!$B$1:$B$1095"),0),MATCH(G$5,INDIRECT("'"&amp;$B$2&amp;"'!5:5"),0)+2)),0)</f>
        <v>-121641.53994372275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IFERROR(INDIRECT("'"&amp;$B$2&amp;"'!"&amp;ADDRESS(MATCH($B70,INDIRECT("'"&amp;$B$2&amp;"'!$B$1:$B$1095"),0),MATCH(J$5,INDIRECT("'"&amp;$B$2&amp;"'!5:5"),0)+1)),0)</f>
        <v>0</v>
      </c>
      <c r="L70" s="21">
        <f ca="1">IFERROR(INDIRECT("'"&amp;$B$2&amp;"'!"&amp;ADDRESS(MATCH($B70,INDIRECT("'"&amp;$B$2&amp;"'!$B$1:$B$1095"),0),MATCH(J$5,INDIRECT("'"&amp;$B$2&amp;"'!5:5"),0)+2)),0)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IFERROR(INDIRECT("'"&amp;$B$2&amp;"'!"&amp;ADDRESS(MATCH($B70,INDIRECT("'"&amp;$B$2&amp;"'!$B$1:$B$1095"),0),MATCH(M$5,INDIRECT("'"&amp;$B$2&amp;"'!5:5"),0)+1)),0)</f>
        <v>0</v>
      </c>
      <c r="O70" s="21">
        <f ca="1">IFERROR(INDIRECT("'"&amp;$B$2&amp;"'!"&amp;ADDRESS(MATCH($B70,INDIRECT("'"&amp;$B$2&amp;"'!$B$1:$B$1095"),0),MATCH(M$5,INDIRECT("'"&amp;$B$2&amp;"'!5:5"),0)+2)),0)</f>
        <v>0</v>
      </c>
      <c r="P70" s="21">
        <f ca="1">IFERROR(INDIRECT("'"&amp;$B$2&amp;"'!"&amp;ADDRESS(MATCH($B70,INDIRECT("'"&amp;$B$2&amp;"'!$B$1:$B$1095"),0),MATCH(P$5,INDIRECT("'"&amp;$B$2&amp;"'!5:5"),0))),0)</f>
        <v>0</v>
      </c>
      <c r="Q70" s="21">
        <f ca="1">IFERROR(INDIRECT("'"&amp;$B$2&amp;"'!"&amp;ADDRESS(MATCH($B70,INDIRECT("'"&amp;$B$2&amp;"'!$B$1:$B$1095"),0),MATCH(P$5,INDIRECT("'"&amp;$B$2&amp;"'!5:5"),0)+1)),0)</f>
        <v>0</v>
      </c>
      <c r="R70" s="21">
        <f ca="1">IFERROR(INDIRECT("'"&amp;$B$2&amp;"'!"&amp;ADDRESS(MATCH($B70,INDIRECT("'"&amp;$B$2&amp;"'!$B$1:$B$1095"),0),MATCH(P$5,INDIRECT("'"&amp;$B$2&amp;"'!5:5"),0)+2)),0)</f>
        <v>0</v>
      </c>
      <c r="S70" s="21">
        <f ca="1">IFERROR(INDIRECT("'"&amp;$B$2&amp;"'!"&amp;ADDRESS(MATCH($B70,INDIRECT("'"&amp;$B$2&amp;"'!$B$1:$B$1095"),0),MATCH(S$5,INDIRECT("'"&amp;$B$2&amp;"'!5:5"),0))),0)</f>
        <v>0</v>
      </c>
      <c r="T70" s="21">
        <f ca="1">IFERROR(INDIRECT("'"&amp;$B$2&amp;"'!"&amp;ADDRESS(MATCH($B70,INDIRECT("'"&amp;$B$2&amp;"'!$B$1:$B$1095"),0),MATCH(S$5,INDIRECT("'"&amp;$B$2&amp;"'!5:5"),0)+1)),0)</f>
        <v>0</v>
      </c>
      <c r="U70" s="21">
        <f ca="1">IFERROR(INDIRECT("'"&amp;$B$2&amp;"'!"&amp;ADDRESS(MATCH($B70,INDIRECT("'"&amp;$B$2&amp;"'!$B$1:$B$1095"),0),MATCH(S$5,INDIRECT("'"&amp;$B$2&amp;"'!5:5"),0)+2)),0)</f>
        <v>0</v>
      </c>
      <c r="V70" s="21">
        <f ca="1">IFERROR(INDIRECT("'"&amp;$B$2&amp;"'!"&amp;ADDRESS(MATCH($B70,INDIRECT("'"&amp;$B$2&amp;"'!$B$1:$B$1095"),0),MATCH(T$5,INDIRECT("'"&amp;$B$2&amp;"'!5:5"),0)+2)),0)</f>
        <v>0</v>
      </c>
      <c r="W70" s="21">
        <f ca="1">IFERROR(INDIRECT("'"&amp;$B$2&amp;"'!"&amp;ADDRESS(MATCH($B70,INDIRECT("'"&amp;$B$2&amp;"'!$B$1:$B$1095"),0),MATCH(U$5,INDIRECT("'"&amp;$B$2&amp;"'!5:5"),0)+2)),0)</f>
        <v>0</v>
      </c>
      <c r="X70" s="21">
        <f ca="1">IFERROR(INDIRECT("'"&amp;$B$2&amp;"'!"&amp;ADDRESS(MATCH($B70,INDIRECT("'"&amp;$B$2&amp;"'!$B$1:$B$1095"),0),MATCH(V$5,INDIRECT("'"&amp;$B$2&amp;"'!5:5"),0)+2)),0)</f>
        <v>0</v>
      </c>
      <c r="Y70" s="22">
        <f t="shared" ca="1" si="2"/>
        <v>657307.94840112887</v>
      </c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IFERROR(INDIRECT("'"&amp;$B$2&amp;"'!"&amp;ADDRESS(MATCH($B71,INDIRECT("'"&amp;$B$2&amp;"'!$B$1:$B$1095"),0),MATCH(D$5,INDIRECT("'"&amp;$B$2&amp;"'!5:5"),0)+1)),0)</f>
        <v>0</v>
      </c>
      <c r="F71" s="21">
        <f ca="1">IFERROR(INDIRECT("'"&amp;$B$2&amp;"'!"&amp;ADDRESS(MATCH($B71,INDIRECT("'"&amp;$B$2&amp;"'!$B$1:$B$1095"),0),MATCH(D$5,INDIRECT("'"&amp;$B$2&amp;"'!5:5"),0)+2)),0)</f>
        <v>0</v>
      </c>
      <c r="G71" s="21">
        <f ca="1">IFERROR(INDIRECT("'"&amp;$B$2&amp;"'!"&amp;ADDRESS(MATCH($B71,INDIRECT("'"&amp;$B$2&amp;"'!$B$1:$B$1095"),0),MATCH(G$5,INDIRECT("'"&amp;$B$2&amp;"'!5:5"),0))),0)</f>
        <v>315532.04657534236</v>
      </c>
      <c r="H71" s="21">
        <f ca="1">IFERROR(INDIRECT("'"&amp;$B$2&amp;"'!"&amp;ADDRESS(MATCH($B71,INDIRECT("'"&amp;$B$2&amp;"'!$B$1:$B$1095"),0),MATCH(G$5,INDIRECT("'"&amp;$B$2&amp;"'!5:5"),0)+1)),0)</f>
        <v>813</v>
      </c>
      <c r="I71" s="21">
        <f ca="1">IFERROR(INDIRECT("'"&amp;$B$2&amp;"'!"&amp;ADDRESS(MATCH($B71,INDIRECT("'"&amp;$B$2&amp;"'!$B$1:$B$1095"),0),MATCH(G$5,INDIRECT("'"&amp;$B$2&amp;"'!5:5"),0)+2)),0)</f>
        <v>71170.030136986286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IFERROR(INDIRECT("'"&amp;$B$2&amp;"'!"&amp;ADDRESS(MATCH($B71,INDIRECT("'"&amp;$B$2&amp;"'!$B$1:$B$1095"),0),MATCH(J$5,INDIRECT("'"&amp;$B$2&amp;"'!5:5"),0)+1)),0)</f>
        <v>0</v>
      </c>
      <c r="L71" s="21">
        <f ca="1">IFERROR(INDIRECT("'"&amp;$B$2&amp;"'!"&amp;ADDRESS(MATCH($B71,INDIRECT("'"&amp;$B$2&amp;"'!$B$1:$B$1095"),0),MATCH(J$5,INDIRECT("'"&amp;$B$2&amp;"'!5:5"),0)+2)),0)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IFERROR(INDIRECT("'"&amp;$B$2&amp;"'!"&amp;ADDRESS(MATCH($B71,INDIRECT("'"&amp;$B$2&amp;"'!$B$1:$B$1095"),0),MATCH(M$5,INDIRECT("'"&amp;$B$2&amp;"'!5:5"),0)+1)),0)</f>
        <v>0</v>
      </c>
      <c r="O71" s="21">
        <f ca="1">IFERROR(INDIRECT("'"&amp;$B$2&amp;"'!"&amp;ADDRESS(MATCH($B71,INDIRECT("'"&amp;$B$2&amp;"'!$B$1:$B$1095"),0),MATCH(M$5,INDIRECT("'"&amp;$B$2&amp;"'!5:5"),0)+2)),0)</f>
        <v>0</v>
      </c>
      <c r="P71" s="21">
        <f ca="1">IFERROR(INDIRECT("'"&amp;$B$2&amp;"'!"&amp;ADDRESS(MATCH($B71,INDIRECT("'"&amp;$B$2&amp;"'!$B$1:$B$1095"),0),MATCH(P$5,INDIRECT("'"&amp;$B$2&amp;"'!5:5"),0))),0)</f>
        <v>0</v>
      </c>
      <c r="Q71" s="21">
        <f ca="1">IFERROR(INDIRECT("'"&amp;$B$2&amp;"'!"&amp;ADDRESS(MATCH($B71,INDIRECT("'"&amp;$B$2&amp;"'!$B$1:$B$1095"),0),MATCH(P$5,INDIRECT("'"&amp;$B$2&amp;"'!5:5"),0)+1)),0)</f>
        <v>0</v>
      </c>
      <c r="R71" s="21">
        <f ca="1">IFERROR(INDIRECT("'"&amp;$B$2&amp;"'!"&amp;ADDRESS(MATCH($B71,INDIRECT("'"&amp;$B$2&amp;"'!$B$1:$B$1095"),0),MATCH(P$5,INDIRECT("'"&amp;$B$2&amp;"'!5:5"),0)+2)),0)</f>
        <v>0</v>
      </c>
      <c r="S71" s="21">
        <f ca="1">IFERROR(INDIRECT("'"&amp;$B$2&amp;"'!"&amp;ADDRESS(MATCH($B71,INDIRECT("'"&amp;$B$2&amp;"'!$B$1:$B$1095"),0),MATCH(S$5,INDIRECT("'"&amp;$B$2&amp;"'!5:5"),0))),0)</f>
        <v>0</v>
      </c>
      <c r="T71" s="21">
        <f ca="1">IFERROR(INDIRECT("'"&amp;$B$2&amp;"'!"&amp;ADDRESS(MATCH($B71,INDIRECT("'"&amp;$B$2&amp;"'!$B$1:$B$1095"),0),MATCH(S$5,INDIRECT("'"&amp;$B$2&amp;"'!5:5"),0)+1)),0)</f>
        <v>0</v>
      </c>
      <c r="U71" s="21">
        <f ca="1">IFERROR(INDIRECT("'"&amp;$B$2&amp;"'!"&amp;ADDRESS(MATCH($B71,INDIRECT("'"&amp;$B$2&amp;"'!$B$1:$B$1095"),0),MATCH(S$5,INDIRECT("'"&amp;$B$2&amp;"'!5:5"),0)+2)),0)</f>
        <v>0</v>
      </c>
      <c r="V71" s="21">
        <f ca="1">IFERROR(INDIRECT("'"&amp;$B$2&amp;"'!"&amp;ADDRESS(MATCH($B71,INDIRECT("'"&amp;$B$2&amp;"'!$B$1:$B$1095"),0),MATCH(T$5,INDIRECT("'"&amp;$B$2&amp;"'!5:5"),0)+2)),0)</f>
        <v>0</v>
      </c>
      <c r="W71" s="21">
        <f ca="1">IFERROR(INDIRECT("'"&amp;$B$2&amp;"'!"&amp;ADDRESS(MATCH($B71,INDIRECT("'"&amp;$B$2&amp;"'!$B$1:$B$1095"),0),MATCH(U$5,INDIRECT("'"&amp;$B$2&amp;"'!5:5"),0)+2)),0)</f>
        <v>0</v>
      </c>
      <c r="X71" s="21">
        <f ca="1">IFERROR(INDIRECT("'"&amp;$B$2&amp;"'!"&amp;ADDRESS(MATCH($B71,INDIRECT("'"&amp;$B$2&amp;"'!$B$1:$B$1095"),0),MATCH(V$5,INDIRECT("'"&amp;$B$2&amp;"'!5:5"),0)+2)),0)</f>
        <v>0</v>
      </c>
      <c r="Y71" s="22">
        <f t="shared" ca="1" si="2"/>
        <v>387515.07671232865</v>
      </c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IFERROR(INDIRECT("'"&amp;$B$2&amp;"'!"&amp;ADDRESS(MATCH($B72,INDIRECT("'"&amp;$B$2&amp;"'!$B$1:$B$1095"),0),MATCH(D$5,INDIRECT("'"&amp;$B$2&amp;"'!5:5"),0)+1)),0)</f>
        <v>0</v>
      </c>
      <c r="F72" s="21">
        <f ca="1">IFERROR(INDIRECT("'"&amp;$B$2&amp;"'!"&amp;ADDRESS(MATCH($B72,INDIRECT("'"&amp;$B$2&amp;"'!$B$1:$B$1095"),0),MATCH(D$5,INDIRECT("'"&amp;$B$2&amp;"'!5:5"),0)+2)),0)</f>
        <v>0</v>
      </c>
      <c r="G72" s="21">
        <f ca="1">IFERROR(INDIRECT("'"&amp;$B$2&amp;"'!"&amp;ADDRESS(MATCH($B72,INDIRECT("'"&amp;$B$2&amp;"'!$B$1:$B$1095"),0),MATCH(G$5,INDIRECT("'"&amp;$B$2&amp;"'!5:5"),0))),0)</f>
        <v>169801.71738495774</v>
      </c>
      <c r="H72" s="21">
        <f ca="1">IFERROR(INDIRECT("'"&amp;$B$2&amp;"'!"&amp;ADDRESS(MATCH($B72,INDIRECT("'"&amp;$B$2&amp;"'!$B$1:$B$1095"),0),MATCH(G$5,INDIRECT("'"&amp;$B$2&amp;"'!5:5"),0)+1)),0)</f>
        <v>44061.90247366071</v>
      </c>
      <c r="I72" s="21">
        <f ca="1">IFERROR(INDIRECT("'"&amp;$B$2&amp;"'!"&amp;ADDRESS(MATCH($B72,INDIRECT("'"&amp;$B$2&amp;"'!$B$1:$B$1095"),0),MATCH(G$5,INDIRECT("'"&amp;$B$2&amp;"'!5:5"),0)+2)),0)</f>
        <v>44934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IFERROR(INDIRECT("'"&amp;$B$2&amp;"'!"&amp;ADDRESS(MATCH($B72,INDIRECT("'"&amp;$B$2&amp;"'!$B$1:$B$1095"),0),MATCH(J$5,INDIRECT("'"&amp;$B$2&amp;"'!5:5"),0)+1)),0)</f>
        <v>0</v>
      </c>
      <c r="L72" s="21">
        <f ca="1">IFERROR(INDIRECT("'"&amp;$B$2&amp;"'!"&amp;ADDRESS(MATCH($B72,INDIRECT("'"&amp;$B$2&amp;"'!$B$1:$B$1095"),0),MATCH(J$5,INDIRECT("'"&amp;$B$2&amp;"'!5:5"),0)+2)),0)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IFERROR(INDIRECT("'"&amp;$B$2&amp;"'!"&amp;ADDRESS(MATCH($B72,INDIRECT("'"&amp;$B$2&amp;"'!$B$1:$B$1095"),0),MATCH(M$5,INDIRECT("'"&amp;$B$2&amp;"'!5:5"),0)+1)),0)</f>
        <v>0</v>
      </c>
      <c r="O72" s="21">
        <f ca="1">IFERROR(INDIRECT("'"&amp;$B$2&amp;"'!"&amp;ADDRESS(MATCH($B72,INDIRECT("'"&amp;$B$2&amp;"'!$B$1:$B$1095"),0),MATCH(M$5,INDIRECT("'"&amp;$B$2&amp;"'!5:5"),0)+2)),0)</f>
        <v>0</v>
      </c>
      <c r="P72" s="21">
        <f ca="1">IFERROR(INDIRECT("'"&amp;$B$2&amp;"'!"&amp;ADDRESS(MATCH($B72,INDIRECT("'"&amp;$B$2&amp;"'!$B$1:$B$1095"),0),MATCH(P$5,INDIRECT("'"&amp;$B$2&amp;"'!5:5"),0))),0)</f>
        <v>0</v>
      </c>
      <c r="Q72" s="21">
        <f ca="1">IFERROR(INDIRECT("'"&amp;$B$2&amp;"'!"&amp;ADDRESS(MATCH($B72,INDIRECT("'"&amp;$B$2&amp;"'!$B$1:$B$1095"),0),MATCH(P$5,INDIRECT("'"&amp;$B$2&amp;"'!5:5"),0)+1)),0)</f>
        <v>0</v>
      </c>
      <c r="R72" s="21">
        <f ca="1">IFERROR(INDIRECT("'"&amp;$B$2&amp;"'!"&amp;ADDRESS(MATCH($B72,INDIRECT("'"&amp;$B$2&amp;"'!$B$1:$B$1095"),0),MATCH(P$5,INDIRECT("'"&amp;$B$2&amp;"'!5:5"),0)+2)),0)</f>
        <v>0</v>
      </c>
      <c r="S72" s="21">
        <f ca="1">IFERROR(INDIRECT("'"&amp;$B$2&amp;"'!"&amp;ADDRESS(MATCH($B72,INDIRECT("'"&amp;$B$2&amp;"'!$B$1:$B$1095"),0),MATCH(S$5,INDIRECT("'"&amp;$B$2&amp;"'!5:5"),0))),0)</f>
        <v>0</v>
      </c>
      <c r="T72" s="21">
        <f ca="1">IFERROR(INDIRECT("'"&amp;$B$2&amp;"'!"&amp;ADDRESS(MATCH($B72,INDIRECT("'"&amp;$B$2&amp;"'!$B$1:$B$1095"),0),MATCH(S$5,INDIRECT("'"&amp;$B$2&amp;"'!5:5"),0)+1)),0)</f>
        <v>0</v>
      </c>
      <c r="U72" s="21">
        <f ca="1">IFERROR(INDIRECT("'"&amp;$B$2&amp;"'!"&amp;ADDRESS(MATCH($B72,INDIRECT("'"&amp;$B$2&amp;"'!$B$1:$B$1095"),0),MATCH(S$5,INDIRECT("'"&amp;$B$2&amp;"'!5:5"),0)+2)),0)</f>
        <v>0</v>
      </c>
      <c r="V72" s="21">
        <f ca="1">IFERROR(INDIRECT("'"&amp;$B$2&amp;"'!"&amp;ADDRESS(MATCH($B72,INDIRECT("'"&amp;$B$2&amp;"'!$B$1:$B$1095"),0),MATCH(T$5,INDIRECT("'"&amp;$B$2&amp;"'!5:5"),0)+2)),0)</f>
        <v>0</v>
      </c>
      <c r="W72" s="21">
        <f ca="1">IFERROR(INDIRECT("'"&amp;$B$2&amp;"'!"&amp;ADDRESS(MATCH($B72,INDIRECT("'"&amp;$B$2&amp;"'!$B$1:$B$1095"),0),MATCH(U$5,INDIRECT("'"&amp;$B$2&amp;"'!5:5"),0)+2)),0)</f>
        <v>0</v>
      </c>
      <c r="X72" s="21">
        <f ca="1">IFERROR(INDIRECT("'"&amp;$B$2&amp;"'!"&amp;ADDRESS(MATCH($B72,INDIRECT("'"&amp;$B$2&amp;"'!$B$1:$B$1095"),0),MATCH(V$5,INDIRECT("'"&amp;$B$2&amp;"'!5:5"),0)+2)),0)</f>
        <v>0</v>
      </c>
      <c r="Y72" s="22">
        <f t="shared" ca="1" si="2"/>
        <v>258797.61985861845</v>
      </c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IFERROR(INDIRECT("'"&amp;$B$2&amp;"'!"&amp;ADDRESS(MATCH($B73,INDIRECT("'"&amp;$B$2&amp;"'!$B$1:$B$1095"),0),MATCH(D$5,INDIRECT("'"&amp;$B$2&amp;"'!5:5"),0)+1)),0)</f>
        <v>0</v>
      </c>
      <c r="F73" s="21">
        <f ca="1">IFERROR(INDIRECT("'"&amp;$B$2&amp;"'!"&amp;ADDRESS(MATCH($B73,INDIRECT("'"&amp;$B$2&amp;"'!$B$1:$B$1095"),0),MATCH(D$5,INDIRECT("'"&amp;$B$2&amp;"'!5:5"),0)+2)),0)</f>
        <v>0</v>
      </c>
      <c r="G73" s="21">
        <f ca="1">IFERROR(INDIRECT("'"&amp;$B$2&amp;"'!"&amp;ADDRESS(MATCH($B73,INDIRECT("'"&amp;$B$2&amp;"'!$B$1:$B$1095"),0),MATCH(G$5,INDIRECT("'"&amp;$B$2&amp;"'!5:5"),0))),0)</f>
        <v>12518</v>
      </c>
      <c r="H73" s="21">
        <f ca="1">IFERROR(INDIRECT("'"&amp;$B$2&amp;"'!"&amp;ADDRESS(MATCH($B73,INDIRECT("'"&amp;$B$2&amp;"'!$B$1:$B$1095"),0),MATCH(G$5,INDIRECT("'"&amp;$B$2&amp;"'!5:5"),0)+1)),0)</f>
        <v>1501</v>
      </c>
      <c r="I73" s="21">
        <f ca="1">IFERROR(INDIRECT("'"&amp;$B$2&amp;"'!"&amp;ADDRESS(MATCH($B73,INDIRECT("'"&amp;$B$2&amp;"'!$B$1:$B$1095"),0),MATCH(G$5,INDIRECT("'"&amp;$B$2&amp;"'!5:5"),0)+2)),0)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IFERROR(INDIRECT("'"&amp;$B$2&amp;"'!"&amp;ADDRESS(MATCH($B73,INDIRECT("'"&amp;$B$2&amp;"'!$B$1:$B$1095"),0),MATCH(J$5,INDIRECT("'"&amp;$B$2&amp;"'!5:5"),0)+1)),0)</f>
        <v>0</v>
      </c>
      <c r="L73" s="21">
        <f ca="1">IFERROR(INDIRECT("'"&amp;$B$2&amp;"'!"&amp;ADDRESS(MATCH($B73,INDIRECT("'"&amp;$B$2&amp;"'!$B$1:$B$1095"),0),MATCH(J$5,INDIRECT("'"&amp;$B$2&amp;"'!5:5"),0)+2)),0)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IFERROR(INDIRECT("'"&amp;$B$2&amp;"'!"&amp;ADDRESS(MATCH($B73,INDIRECT("'"&amp;$B$2&amp;"'!$B$1:$B$1095"),0),MATCH(M$5,INDIRECT("'"&amp;$B$2&amp;"'!5:5"),0)+1)),0)</f>
        <v>0</v>
      </c>
      <c r="O73" s="21">
        <f ca="1">IFERROR(INDIRECT("'"&amp;$B$2&amp;"'!"&amp;ADDRESS(MATCH($B73,INDIRECT("'"&amp;$B$2&amp;"'!$B$1:$B$1095"),0),MATCH(M$5,INDIRECT("'"&amp;$B$2&amp;"'!5:5"),0)+2)),0)</f>
        <v>0</v>
      </c>
      <c r="P73" s="21">
        <f ca="1">IFERROR(INDIRECT("'"&amp;$B$2&amp;"'!"&amp;ADDRESS(MATCH($B73,INDIRECT("'"&amp;$B$2&amp;"'!$B$1:$B$1095"),0),MATCH(P$5,INDIRECT("'"&amp;$B$2&amp;"'!5:5"),0))),0)</f>
        <v>0</v>
      </c>
      <c r="Q73" s="21">
        <f ca="1">IFERROR(INDIRECT("'"&amp;$B$2&amp;"'!"&amp;ADDRESS(MATCH($B73,INDIRECT("'"&amp;$B$2&amp;"'!$B$1:$B$1095"),0),MATCH(P$5,INDIRECT("'"&amp;$B$2&amp;"'!5:5"),0)+1)),0)</f>
        <v>0</v>
      </c>
      <c r="R73" s="21">
        <f ca="1">IFERROR(INDIRECT("'"&amp;$B$2&amp;"'!"&amp;ADDRESS(MATCH($B73,INDIRECT("'"&amp;$B$2&amp;"'!$B$1:$B$1095"),0),MATCH(P$5,INDIRECT("'"&amp;$B$2&amp;"'!5:5"),0)+2)),0)</f>
        <v>0</v>
      </c>
      <c r="S73" s="21">
        <f ca="1">IFERROR(INDIRECT("'"&amp;$B$2&amp;"'!"&amp;ADDRESS(MATCH($B73,INDIRECT("'"&amp;$B$2&amp;"'!$B$1:$B$1095"),0),MATCH(S$5,INDIRECT("'"&amp;$B$2&amp;"'!5:5"),0))),0)</f>
        <v>0</v>
      </c>
      <c r="T73" s="21">
        <f ca="1">IFERROR(INDIRECT("'"&amp;$B$2&amp;"'!"&amp;ADDRESS(MATCH($B73,INDIRECT("'"&amp;$B$2&amp;"'!$B$1:$B$1095"),0),MATCH(S$5,INDIRECT("'"&amp;$B$2&amp;"'!5:5"),0)+1)),0)</f>
        <v>0</v>
      </c>
      <c r="U73" s="21">
        <f ca="1">IFERROR(INDIRECT("'"&amp;$B$2&amp;"'!"&amp;ADDRESS(MATCH($B73,INDIRECT("'"&amp;$B$2&amp;"'!$B$1:$B$1095"),0),MATCH(S$5,INDIRECT("'"&amp;$B$2&amp;"'!5:5"),0)+2)),0)</f>
        <v>0</v>
      </c>
      <c r="V73" s="21">
        <f ca="1">IFERROR(INDIRECT("'"&amp;$B$2&amp;"'!"&amp;ADDRESS(MATCH($B73,INDIRECT("'"&amp;$B$2&amp;"'!$B$1:$B$1095"),0),MATCH(T$5,INDIRECT("'"&amp;$B$2&amp;"'!5:5"),0)+2)),0)</f>
        <v>0</v>
      </c>
      <c r="W73" s="21">
        <f ca="1">IFERROR(INDIRECT("'"&amp;$B$2&amp;"'!"&amp;ADDRESS(MATCH($B73,INDIRECT("'"&amp;$B$2&amp;"'!$B$1:$B$1095"),0),MATCH(U$5,INDIRECT("'"&amp;$B$2&amp;"'!5:5"),0)+2)),0)</f>
        <v>0</v>
      </c>
      <c r="X73" s="21">
        <f ca="1">IFERROR(INDIRECT("'"&amp;$B$2&amp;"'!"&amp;ADDRESS(MATCH($B73,INDIRECT("'"&amp;$B$2&amp;"'!$B$1:$B$1095"),0),MATCH(V$5,INDIRECT("'"&amp;$B$2&amp;"'!5:5"),0)+2)),0)</f>
        <v>0</v>
      </c>
      <c r="Y73" s="22">
        <f t="shared" ca="1" si="2"/>
        <v>14019</v>
      </c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IFERROR(INDIRECT("'"&amp;$B$2&amp;"'!"&amp;ADDRESS(MATCH($B74,INDIRECT("'"&amp;$B$2&amp;"'!$B$1:$B$1095"),0),MATCH(D$5,INDIRECT("'"&amp;$B$2&amp;"'!5:5"),0)+1)),0)</f>
        <v>0</v>
      </c>
      <c r="F74" s="21">
        <f ca="1">IFERROR(INDIRECT("'"&amp;$B$2&amp;"'!"&amp;ADDRESS(MATCH($B74,INDIRECT("'"&amp;$B$2&amp;"'!$B$1:$B$1095"),0),MATCH(D$5,INDIRECT("'"&amp;$B$2&amp;"'!5:5"),0)+2)),0)</f>
        <v>0</v>
      </c>
      <c r="G74" s="21">
        <f ca="1">IFERROR(INDIRECT("'"&amp;$B$2&amp;"'!"&amp;ADDRESS(MATCH($B74,INDIRECT("'"&amp;$B$2&amp;"'!$B$1:$B$1095"),0),MATCH(G$5,INDIRECT("'"&amp;$B$2&amp;"'!5:5"),0))),0)</f>
        <v>121228.59455477368</v>
      </c>
      <c r="H74" s="21">
        <f ca="1">IFERROR(INDIRECT("'"&amp;$B$2&amp;"'!"&amp;ADDRESS(MATCH($B74,INDIRECT("'"&amp;$B$2&amp;"'!$B$1:$B$1095"),0),MATCH(G$5,INDIRECT("'"&amp;$B$2&amp;"'!5:5"),0)+1)),0)</f>
        <v>0</v>
      </c>
      <c r="I74" s="21">
        <f ca="1">IFERROR(INDIRECT("'"&amp;$B$2&amp;"'!"&amp;ADDRESS(MATCH($B74,INDIRECT("'"&amp;$B$2&amp;"'!$B$1:$B$1095"),0),MATCH(G$5,INDIRECT("'"&amp;$B$2&amp;"'!5:5"),0)+2)),0)</f>
        <v>11218.020468789395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IFERROR(INDIRECT("'"&amp;$B$2&amp;"'!"&amp;ADDRESS(MATCH($B74,INDIRECT("'"&amp;$B$2&amp;"'!$B$1:$B$1095"),0),MATCH(J$5,INDIRECT("'"&amp;$B$2&amp;"'!5:5"),0)+1)),0)</f>
        <v>0</v>
      </c>
      <c r="L74" s="21">
        <f ca="1">IFERROR(INDIRECT("'"&amp;$B$2&amp;"'!"&amp;ADDRESS(MATCH($B74,INDIRECT("'"&amp;$B$2&amp;"'!$B$1:$B$1095"),0),MATCH(J$5,INDIRECT("'"&amp;$B$2&amp;"'!5:5"),0)+2)),0)</f>
        <v>0</v>
      </c>
      <c r="M74" s="21">
        <f ca="1">IFERROR(INDIRECT("'"&amp;$B$2&amp;"'!"&amp;ADDRESS(MATCH($B74,INDIRECT("'"&amp;$B$2&amp;"'!$B$1:$B$1095"),0),MATCH(M$5,INDIRECT("'"&amp;$B$2&amp;"'!5:5"),0))),0)</f>
        <v>0</v>
      </c>
      <c r="N74" s="21">
        <f ca="1">IFERROR(INDIRECT("'"&amp;$B$2&amp;"'!"&amp;ADDRESS(MATCH($B74,INDIRECT("'"&amp;$B$2&amp;"'!$B$1:$B$1095"),0),MATCH(M$5,INDIRECT("'"&amp;$B$2&amp;"'!5:5"),0)+1)),0)</f>
        <v>0</v>
      </c>
      <c r="O74" s="21">
        <f ca="1">IFERROR(INDIRECT("'"&amp;$B$2&amp;"'!"&amp;ADDRESS(MATCH($B74,INDIRECT("'"&amp;$B$2&amp;"'!$B$1:$B$1095"),0),MATCH(M$5,INDIRECT("'"&amp;$B$2&amp;"'!5:5"),0)+2)),0)</f>
        <v>0</v>
      </c>
      <c r="P74" s="21">
        <f ca="1">IFERROR(INDIRECT("'"&amp;$B$2&amp;"'!"&amp;ADDRESS(MATCH($B74,INDIRECT("'"&amp;$B$2&amp;"'!$B$1:$B$1095"),0),MATCH(P$5,INDIRECT("'"&amp;$B$2&amp;"'!5:5"),0))),0)</f>
        <v>0</v>
      </c>
      <c r="Q74" s="21">
        <f ca="1">IFERROR(INDIRECT("'"&amp;$B$2&amp;"'!"&amp;ADDRESS(MATCH($B74,INDIRECT("'"&amp;$B$2&amp;"'!$B$1:$B$1095"),0),MATCH(P$5,INDIRECT("'"&amp;$B$2&amp;"'!5:5"),0)+1)),0)</f>
        <v>0</v>
      </c>
      <c r="R74" s="21">
        <f ca="1">IFERROR(INDIRECT("'"&amp;$B$2&amp;"'!"&amp;ADDRESS(MATCH($B74,INDIRECT("'"&amp;$B$2&amp;"'!$B$1:$B$1095"),0),MATCH(P$5,INDIRECT("'"&amp;$B$2&amp;"'!5:5"),0)+2)),0)</f>
        <v>0</v>
      </c>
      <c r="S74" s="21">
        <f ca="1">IFERROR(INDIRECT("'"&amp;$B$2&amp;"'!"&amp;ADDRESS(MATCH($B74,INDIRECT("'"&amp;$B$2&amp;"'!$B$1:$B$1095"),0),MATCH(S$5,INDIRECT("'"&amp;$B$2&amp;"'!5:5"),0))),0)</f>
        <v>0</v>
      </c>
      <c r="T74" s="21">
        <f ca="1">IFERROR(INDIRECT("'"&amp;$B$2&amp;"'!"&amp;ADDRESS(MATCH($B74,INDIRECT("'"&amp;$B$2&amp;"'!$B$1:$B$1095"),0),MATCH(S$5,INDIRECT("'"&amp;$B$2&amp;"'!5:5"),0)+1)),0)</f>
        <v>0</v>
      </c>
      <c r="U74" s="21">
        <f ca="1">IFERROR(INDIRECT("'"&amp;$B$2&amp;"'!"&amp;ADDRESS(MATCH($B74,INDIRECT("'"&amp;$B$2&amp;"'!$B$1:$B$1095"),0),MATCH(S$5,INDIRECT("'"&amp;$B$2&amp;"'!5:5"),0)+2)),0)</f>
        <v>0</v>
      </c>
      <c r="V74" s="21">
        <f ca="1">IFERROR(INDIRECT("'"&amp;$B$2&amp;"'!"&amp;ADDRESS(MATCH($B74,INDIRECT("'"&amp;$B$2&amp;"'!$B$1:$B$1095"),0),MATCH(T$5,INDIRECT("'"&amp;$B$2&amp;"'!5:5"),0)+2)),0)</f>
        <v>0</v>
      </c>
      <c r="W74" s="21">
        <f ca="1">IFERROR(INDIRECT("'"&amp;$B$2&amp;"'!"&amp;ADDRESS(MATCH($B74,INDIRECT("'"&amp;$B$2&amp;"'!$B$1:$B$1095"),0),MATCH(U$5,INDIRECT("'"&amp;$B$2&amp;"'!5:5"),0)+2)),0)</f>
        <v>0</v>
      </c>
      <c r="X74" s="21">
        <f ca="1">IFERROR(INDIRECT("'"&amp;$B$2&amp;"'!"&amp;ADDRESS(MATCH($B74,INDIRECT("'"&amp;$B$2&amp;"'!$B$1:$B$1095"),0),MATCH(V$5,INDIRECT("'"&amp;$B$2&amp;"'!5:5"),0)+2)),0)</f>
        <v>0</v>
      </c>
      <c r="Y74" s="22">
        <f t="shared" ca="1" si="2"/>
        <v>132446.61502356306</v>
      </c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IFERROR(INDIRECT("'"&amp;$B$2&amp;"'!"&amp;ADDRESS(MATCH($B75,INDIRECT("'"&amp;$B$2&amp;"'!$B$1:$B$1095"),0),MATCH(D$5,INDIRECT("'"&amp;$B$2&amp;"'!5:5"),0)+1)),0)</f>
        <v>0</v>
      </c>
      <c r="F75" s="21">
        <f ca="1">IFERROR(INDIRECT("'"&amp;$B$2&amp;"'!"&amp;ADDRESS(MATCH($B75,INDIRECT("'"&amp;$B$2&amp;"'!$B$1:$B$1095"),0),MATCH(D$5,INDIRECT("'"&amp;$B$2&amp;"'!5:5"),0)+2)),0)</f>
        <v>0</v>
      </c>
      <c r="G75" s="21">
        <f ca="1">IFERROR(INDIRECT("'"&amp;$B$2&amp;"'!"&amp;ADDRESS(MATCH($B75,INDIRECT("'"&amp;$B$2&amp;"'!$B$1:$B$1095"),0),MATCH(G$5,INDIRECT("'"&amp;$B$2&amp;"'!5:5"),0))),0)</f>
        <v>68522.359999999535</v>
      </c>
      <c r="H75" s="21">
        <f ca="1">IFERROR(INDIRECT("'"&amp;$B$2&amp;"'!"&amp;ADDRESS(MATCH($B75,INDIRECT("'"&amp;$B$2&amp;"'!$B$1:$B$1095"),0),MATCH(G$5,INDIRECT("'"&amp;$B$2&amp;"'!5:5"),0)+1)),0)</f>
        <v>212524.03000000006</v>
      </c>
      <c r="I75" s="21">
        <f ca="1">IFERROR(INDIRECT("'"&amp;$B$2&amp;"'!"&amp;ADDRESS(MATCH($B75,INDIRECT("'"&amp;$B$2&amp;"'!$B$1:$B$1095"),0),MATCH(G$5,INDIRECT("'"&amp;$B$2&amp;"'!5:5"),0)+2)),0)</f>
        <v>2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IFERROR(INDIRECT("'"&amp;$B$2&amp;"'!"&amp;ADDRESS(MATCH($B75,INDIRECT("'"&amp;$B$2&amp;"'!$B$1:$B$1095"),0),MATCH(J$5,INDIRECT("'"&amp;$B$2&amp;"'!5:5"),0)+1)),0)</f>
        <v>0</v>
      </c>
      <c r="L75" s="21">
        <f ca="1">IFERROR(INDIRECT("'"&amp;$B$2&amp;"'!"&amp;ADDRESS(MATCH($B75,INDIRECT("'"&amp;$B$2&amp;"'!$B$1:$B$1095"),0),MATCH(J$5,INDIRECT("'"&amp;$B$2&amp;"'!5:5"),0)+2)),0)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IFERROR(INDIRECT("'"&amp;$B$2&amp;"'!"&amp;ADDRESS(MATCH($B75,INDIRECT("'"&amp;$B$2&amp;"'!$B$1:$B$1095"),0),MATCH(M$5,INDIRECT("'"&amp;$B$2&amp;"'!5:5"),0)+1)),0)</f>
        <v>0</v>
      </c>
      <c r="O75" s="21">
        <f ca="1">IFERROR(INDIRECT("'"&amp;$B$2&amp;"'!"&amp;ADDRESS(MATCH($B75,INDIRECT("'"&amp;$B$2&amp;"'!$B$1:$B$1095"),0),MATCH(M$5,INDIRECT("'"&amp;$B$2&amp;"'!5:5"),0)+2)),0)</f>
        <v>0</v>
      </c>
      <c r="P75" s="21">
        <f ca="1">IFERROR(INDIRECT("'"&amp;$B$2&amp;"'!"&amp;ADDRESS(MATCH($B75,INDIRECT("'"&amp;$B$2&amp;"'!$B$1:$B$1095"),0),MATCH(P$5,INDIRECT("'"&amp;$B$2&amp;"'!5:5"),0))),0)</f>
        <v>0</v>
      </c>
      <c r="Q75" s="21">
        <f ca="1">IFERROR(INDIRECT("'"&amp;$B$2&amp;"'!"&amp;ADDRESS(MATCH($B75,INDIRECT("'"&amp;$B$2&amp;"'!$B$1:$B$1095"),0),MATCH(P$5,INDIRECT("'"&amp;$B$2&amp;"'!5:5"),0)+1)),0)</f>
        <v>0</v>
      </c>
      <c r="R75" s="21">
        <f ca="1">IFERROR(INDIRECT("'"&amp;$B$2&amp;"'!"&amp;ADDRESS(MATCH($B75,INDIRECT("'"&amp;$B$2&amp;"'!$B$1:$B$1095"),0),MATCH(P$5,INDIRECT("'"&amp;$B$2&amp;"'!5:5"),0)+2)),0)</f>
        <v>0</v>
      </c>
      <c r="S75" s="21">
        <f ca="1">IFERROR(INDIRECT("'"&amp;$B$2&amp;"'!"&amp;ADDRESS(MATCH($B75,INDIRECT("'"&amp;$B$2&amp;"'!$B$1:$B$1095"),0),MATCH(S$5,INDIRECT("'"&amp;$B$2&amp;"'!5:5"),0))),0)</f>
        <v>0</v>
      </c>
      <c r="T75" s="21">
        <f ca="1">IFERROR(INDIRECT("'"&amp;$B$2&amp;"'!"&amp;ADDRESS(MATCH($B75,INDIRECT("'"&amp;$B$2&amp;"'!$B$1:$B$1095"),0),MATCH(S$5,INDIRECT("'"&amp;$B$2&amp;"'!5:5"),0)+1)),0)</f>
        <v>0</v>
      </c>
      <c r="U75" s="21">
        <f ca="1">IFERROR(INDIRECT("'"&amp;$B$2&amp;"'!"&amp;ADDRESS(MATCH($B75,INDIRECT("'"&amp;$B$2&amp;"'!$B$1:$B$1095"),0),MATCH(S$5,INDIRECT("'"&amp;$B$2&amp;"'!5:5"),0)+2)),0)</f>
        <v>0</v>
      </c>
      <c r="V75" s="21">
        <f ca="1">IFERROR(INDIRECT("'"&amp;$B$2&amp;"'!"&amp;ADDRESS(MATCH($B75,INDIRECT("'"&amp;$B$2&amp;"'!$B$1:$B$1095"),0),MATCH(T$5,INDIRECT("'"&amp;$B$2&amp;"'!5:5"),0)+2)),0)</f>
        <v>0</v>
      </c>
      <c r="W75" s="21">
        <f ca="1">IFERROR(INDIRECT("'"&amp;$B$2&amp;"'!"&amp;ADDRESS(MATCH($B75,INDIRECT("'"&amp;$B$2&amp;"'!$B$1:$B$1095"),0),MATCH(U$5,INDIRECT("'"&amp;$B$2&amp;"'!5:5"),0)+2)),0)</f>
        <v>0</v>
      </c>
      <c r="X75" s="21">
        <f ca="1">IFERROR(INDIRECT("'"&amp;$B$2&amp;"'!"&amp;ADDRESS(MATCH($B75,INDIRECT("'"&amp;$B$2&amp;"'!$B$1:$B$1095"),0),MATCH(V$5,INDIRECT("'"&amp;$B$2&amp;"'!5:5"),0)+2)),0)</f>
        <v>0</v>
      </c>
      <c r="Y75" s="22">
        <f t="shared" ca="1" si="2"/>
        <v>281048.38999999961</v>
      </c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IFERROR(INDIRECT("'"&amp;$B$2&amp;"'!"&amp;ADDRESS(MATCH($B76,INDIRECT("'"&amp;$B$2&amp;"'!$B$1:$B$1095"),0),MATCH(D$5,INDIRECT("'"&amp;$B$2&amp;"'!5:5"),0)+1)),0)</f>
        <v>0</v>
      </c>
      <c r="F76" s="21">
        <f ca="1">IFERROR(INDIRECT("'"&amp;$B$2&amp;"'!"&amp;ADDRESS(MATCH($B76,INDIRECT("'"&amp;$B$2&amp;"'!$B$1:$B$1095"),0),MATCH(D$5,INDIRECT("'"&amp;$B$2&amp;"'!5:5"),0)+2)),0)</f>
        <v>0</v>
      </c>
      <c r="G76" s="21">
        <f ca="1">IFERROR(INDIRECT("'"&amp;$B$2&amp;"'!"&amp;ADDRESS(MATCH($B76,INDIRECT("'"&amp;$B$2&amp;"'!$B$1:$B$1095"),0),MATCH(G$5,INDIRECT("'"&amp;$B$2&amp;"'!5:5"),0))),0)</f>
        <v>2277195.34</v>
      </c>
      <c r="H76" s="21">
        <f ca="1">IFERROR(INDIRECT("'"&amp;$B$2&amp;"'!"&amp;ADDRESS(MATCH($B76,INDIRECT("'"&amp;$B$2&amp;"'!$B$1:$B$1095"),0),MATCH(G$5,INDIRECT("'"&amp;$B$2&amp;"'!5:5"),0)+1)),0)</f>
        <v>305539.75</v>
      </c>
      <c r="I76" s="21">
        <f ca="1">IFERROR(INDIRECT("'"&amp;$B$2&amp;"'!"&amp;ADDRESS(MATCH($B76,INDIRECT("'"&amp;$B$2&amp;"'!$B$1:$B$1095"),0),MATCH(G$5,INDIRECT("'"&amp;$B$2&amp;"'!5:5"),0)+2)),0)</f>
        <v>64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IFERROR(INDIRECT("'"&amp;$B$2&amp;"'!"&amp;ADDRESS(MATCH($B76,INDIRECT("'"&amp;$B$2&amp;"'!$B$1:$B$1095"),0),MATCH(J$5,INDIRECT("'"&amp;$B$2&amp;"'!5:5"),0)+1)),0)</f>
        <v>0</v>
      </c>
      <c r="L76" s="21">
        <f ca="1">IFERROR(INDIRECT("'"&amp;$B$2&amp;"'!"&amp;ADDRESS(MATCH($B76,INDIRECT("'"&amp;$B$2&amp;"'!$B$1:$B$1095"),0),MATCH(J$5,INDIRECT("'"&amp;$B$2&amp;"'!5:5"),0)+2)),0)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IFERROR(INDIRECT("'"&amp;$B$2&amp;"'!"&amp;ADDRESS(MATCH($B76,INDIRECT("'"&amp;$B$2&amp;"'!$B$1:$B$1095"),0),MATCH(M$5,INDIRECT("'"&amp;$B$2&amp;"'!5:5"),0)+1)),0)</f>
        <v>0</v>
      </c>
      <c r="O76" s="21">
        <f ca="1">IFERROR(INDIRECT("'"&amp;$B$2&amp;"'!"&amp;ADDRESS(MATCH($B76,INDIRECT("'"&amp;$B$2&amp;"'!$B$1:$B$1095"),0),MATCH(M$5,INDIRECT("'"&amp;$B$2&amp;"'!5:5"),0)+2)),0)</f>
        <v>0</v>
      </c>
      <c r="P76" s="21">
        <f ca="1">IFERROR(INDIRECT("'"&amp;$B$2&amp;"'!"&amp;ADDRESS(MATCH($B76,INDIRECT("'"&amp;$B$2&amp;"'!$B$1:$B$1095"),0),MATCH(P$5,INDIRECT("'"&amp;$B$2&amp;"'!5:5"),0))),0)</f>
        <v>0</v>
      </c>
      <c r="Q76" s="21">
        <f ca="1">IFERROR(INDIRECT("'"&amp;$B$2&amp;"'!"&amp;ADDRESS(MATCH($B76,INDIRECT("'"&amp;$B$2&amp;"'!$B$1:$B$1095"),0),MATCH(P$5,INDIRECT("'"&amp;$B$2&amp;"'!5:5"),0)+1)),0)</f>
        <v>0</v>
      </c>
      <c r="R76" s="21">
        <f ca="1">IFERROR(INDIRECT("'"&amp;$B$2&amp;"'!"&amp;ADDRESS(MATCH($B76,INDIRECT("'"&amp;$B$2&amp;"'!$B$1:$B$1095"),0),MATCH(P$5,INDIRECT("'"&amp;$B$2&amp;"'!5:5"),0)+2)),0)</f>
        <v>0</v>
      </c>
      <c r="S76" s="21">
        <f ca="1">IFERROR(INDIRECT("'"&amp;$B$2&amp;"'!"&amp;ADDRESS(MATCH($B76,INDIRECT("'"&amp;$B$2&amp;"'!$B$1:$B$1095"),0),MATCH(S$5,INDIRECT("'"&amp;$B$2&amp;"'!5:5"),0))),0)</f>
        <v>0</v>
      </c>
      <c r="T76" s="21">
        <f ca="1">IFERROR(INDIRECT("'"&amp;$B$2&amp;"'!"&amp;ADDRESS(MATCH($B76,INDIRECT("'"&amp;$B$2&amp;"'!$B$1:$B$1095"),0),MATCH(S$5,INDIRECT("'"&amp;$B$2&amp;"'!5:5"),0)+1)),0)</f>
        <v>0</v>
      </c>
      <c r="U76" s="21">
        <f ca="1">IFERROR(INDIRECT("'"&amp;$B$2&amp;"'!"&amp;ADDRESS(MATCH($B76,INDIRECT("'"&amp;$B$2&amp;"'!$B$1:$B$1095"),0),MATCH(S$5,INDIRECT("'"&amp;$B$2&amp;"'!5:5"),0)+2)),0)</f>
        <v>0</v>
      </c>
      <c r="V76" s="21">
        <f ca="1">IFERROR(INDIRECT("'"&amp;$B$2&amp;"'!"&amp;ADDRESS(MATCH($B76,INDIRECT("'"&amp;$B$2&amp;"'!$B$1:$B$1095"),0),MATCH(T$5,INDIRECT("'"&amp;$B$2&amp;"'!5:5"),0)+2)),0)</f>
        <v>0</v>
      </c>
      <c r="W76" s="21">
        <f ca="1">IFERROR(INDIRECT("'"&amp;$B$2&amp;"'!"&amp;ADDRESS(MATCH($B76,INDIRECT("'"&amp;$B$2&amp;"'!$B$1:$B$1095"),0),MATCH(U$5,INDIRECT("'"&amp;$B$2&amp;"'!5:5"),0)+2)),0)</f>
        <v>0</v>
      </c>
      <c r="X76" s="21">
        <f ca="1">IFERROR(INDIRECT("'"&amp;$B$2&amp;"'!"&amp;ADDRESS(MATCH($B76,INDIRECT("'"&amp;$B$2&amp;"'!$B$1:$B$1095"),0),MATCH(V$5,INDIRECT("'"&amp;$B$2&amp;"'!5:5"),0)+2)),0)</f>
        <v>0</v>
      </c>
      <c r="Y76" s="22">
        <f t="shared" ca="1" si="2"/>
        <v>2582799.09</v>
      </c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Y77" ca="1" si="3">SUMIF($C$7:$C$76,"HD",D$7:D$76)</f>
        <v>0</v>
      </c>
      <c r="E77" s="56">
        <f t="shared" ca="1" si="3"/>
        <v>0</v>
      </c>
      <c r="F77" s="56">
        <f t="shared" ca="1" si="3"/>
        <v>0</v>
      </c>
      <c r="G77" s="56">
        <f t="shared" ca="1" si="3"/>
        <v>0</v>
      </c>
      <c r="H77" s="56">
        <f t="shared" ca="1" si="3"/>
        <v>0</v>
      </c>
      <c r="I77" s="56">
        <f t="shared" ca="1" si="3"/>
        <v>0</v>
      </c>
      <c r="J77" s="56">
        <f t="shared" ca="1" si="3"/>
        <v>0</v>
      </c>
      <c r="K77" s="56">
        <f t="shared" ca="1" si="3"/>
        <v>0</v>
      </c>
      <c r="L77" s="56">
        <f t="shared" ca="1" si="3"/>
        <v>0</v>
      </c>
      <c r="M77" s="56">
        <f t="shared" ca="1" si="3"/>
        <v>0</v>
      </c>
      <c r="N77" s="56">
        <f t="shared" ca="1" si="3"/>
        <v>0</v>
      </c>
      <c r="O77" s="56">
        <f t="shared" ca="1" si="3"/>
        <v>0</v>
      </c>
      <c r="P77" s="56">
        <f t="shared" ca="1" si="3"/>
        <v>0</v>
      </c>
      <c r="Q77" s="56">
        <f t="shared" ca="1" si="3"/>
        <v>0</v>
      </c>
      <c r="R77" s="56">
        <f t="shared" ca="1" si="3"/>
        <v>0</v>
      </c>
      <c r="S77" s="56">
        <f t="shared" ca="1" si="3"/>
        <v>0</v>
      </c>
      <c r="T77" s="56">
        <f t="shared" ca="1" si="3"/>
        <v>0</v>
      </c>
      <c r="U77" s="56">
        <f t="shared" ca="1" si="3"/>
        <v>0</v>
      </c>
      <c r="V77" s="56">
        <f t="shared" ca="1" si="3"/>
        <v>0</v>
      </c>
      <c r="W77" s="56">
        <f t="shared" ca="1" si="3"/>
        <v>0</v>
      </c>
      <c r="X77" s="56">
        <f t="shared" ca="1" si="3"/>
        <v>0</v>
      </c>
      <c r="Y77" s="56">
        <f t="shared" ca="1" si="3"/>
        <v>0</v>
      </c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t="shared" ref="D78:Y78" ca="1" si="4">SUMIF($C$7:$C$76,"H",D$7:D$76)+SUMIF($C$7:$C$76,"E",D$7:D$76)</f>
        <v>4</v>
      </c>
      <c r="E78" s="56">
        <f t="shared" ca="1" si="4"/>
        <v>0</v>
      </c>
      <c r="F78" s="56">
        <f t="shared" ca="1" si="4"/>
        <v>77</v>
      </c>
      <c r="G78" s="56">
        <f t="shared" ca="1" si="4"/>
        <v>5434321.1335726902</v>
      </c>
      <c r="H78" s="56">
        <f t="shared" ca="1" si="4"/>
        <v>622705.57978466351</v>
      </c>
      <c r="I78" s="56">
        <f t="shared" ca="1" si="4"/>
        <v>1179388.1310138134</v>
      </c>
      <c r="J78" s="56">
        <f t="shared" ca="1" si="4"/>
        <v>0</v>
      </c>
      <c r="K78" s="56">
        <f ca="1">SUMIF($C$7:$C$76,"H",K$7:K$76)+SUMIF($C$7:$C$76,"E",K$7:K$76)</f>
        <v>0</v>
      </c>
      <c r="L78" s="56">
        <f t="shared" ca="1" si="4"/>
        <v>0</v>
      </c>
      <c r="M78" s="56">
        <f t="shared" ca="1" si="4"/>
        <v>0</v>
      </c>
      <c r="N78" s="56">
        <f t="shared" ca="1" si="4"/>
        <v>0</v>
      </c>
      <c r="O78" s="56">
        <f t="shared" ca="1" si="4"/>
        <v>0</v>
      </c>
      <c r="P78" s="56">
        <f t="shared" ca="1" si="4"/>
        <v>1</v>
      </c>
      <c r="Q78" s="56">
        <f t="shared" ca="1" si="4"/>
        <v>0</v>
      </c>
      <c r="R78" s="56">
        <f t="shared" ca="1" si="4"/>
        <v>0</v>
      </c>
      <c r="S78" s="56">
        <f t="shared" ca="1" si="4"/>
        <v>0</v>
      </c>
      <c r="T78" s="56">
        <f t="shared" ca="1" si="4"/>
        <v>0</v>
      </c>
      <c r="U78" s="56">
        <f t="shared" ca="1" si="4"/>
        <v>0</v>
      </c>
      <c r="V78" s="56">
        <f t="shared" ca="1" si="4"/>
        <v>0</v>
      </c>
      <c r="W78" s="56">
        <f t="shared" ca="1" si="4"/>
        <v>0</v>
      </c>
      <c r="X78" s="56">
        <f t="shared" ca="1" si="4"/>
        <v>0</v>
      </c>
      <c r="Y78" s="56">
        <f t="shared" ca="1" si="4"/>
        <v>7236496.8443711679</v>
      </c>
      <c r="Z78" s="3"/>
      <c r="AA78" s="3"/>
      <c r="AB78" s="3"/>
      <c r="AC78" s="3"/>
      <c r="AD78" s="3"/>
      <c r="AE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U79" ca="1" si="5">D77+D78</f>
        <v>4</v>
      </c>
      <c r="E79" s="56">
        <f t="shared" ca="1" si="5"/>
        <v>0</v>
      </c>
      <c r="F79" s="56">
        <f t="shared" ca="1" si="5"/>
        <v>77</v>
      </c>
      <c r="G79" s="56">
        <f t="shared" ca="1" si="5"/>
        <v>5434321.1335726902</v>
      </c>
      <c r="H79" s="56">
        <f t="shared" ca="1" si="5"/>
        <v>622705.57978466351</v>
      </c>
      <c r="I79" s="56">
        <f t="shared" ca="1" si="5"/>
        <v>1179388.1310138134</v>
      </c>
      <c r="J79" s="56">
        <f t="shared" ca="1" si="5"/>
        <v>0</v>
      </c>
      <c r="K79" s="56">
        <f t="shared" ca="1" si="5"/>
        <v>0</v>
      </c>
      <c r="L79" s="56">
        <f t="shared" ca="1" si="5"/>
        <v>0</v>
      </c>
      <c r="M79" s="56">
        <f t="shared" ca="1" si="5"/>
        <v>0</v>
      </c>
      <c r="N79" s="56">
        <f t="shared" ca="1" si="5"/>
        <v>0</v>
      </c>
      <c r="O79" s="56">
        <f t="shared" ca="1" si="5"/>
        <v>0</v>
      </c>
      <c r="P79" s="56">
        <f t="shared" ca="1" si="5"/>
        <v>1</v>
      </c>
      <c r="Q79" s="56">
        <f t="shared" ca="1" si="5"/>
        <v>0</v>
      </c>
      <c r="R79" s="56">
        <f t="shared" ca="1" si="5"/>
        <v>0</v>
      </c>
      <c r="S79" s="56">
        <f t="shared" ca="1" si="5"/>
        <v>0</v>
      </c>
      <c r="T79" s="56">
        <f t="shared" ca="1" si="5"/>
        <v>0</v>
      </c>
      <c r="U79" s="56">
        <f t="shared" ca="1" si="5"/>
        <v>0</v>
      </c>
      <c r="V79" s="56">
        <f ca="1">V77+V78</f>
        <v>0</v>
      </c>
      <c r="W79" s="56">
        <f ca="1">W77+W78</f>
        <v>0</v>
      </c>
      <c r="X79" s="56">
        <f ca="1">X77+X78</f>
        <v>0</v>
      </c>
      <c r="Y79" s="56">
        <f ca="1">Y77+Y78</f>
        <v>7236496.8443711679</v>
      </c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3"/>
      <c r="X80" s="3"/>
    </row>
  </sheetData>
  <mergeCells count="8">
    <mergeCell ref="S5:U5"/>
    <mergeCell ref="V5:X5"/>
    <mergeCell ref="E2:F2"/>
    <mergeCell ref="D5:F5"/>
    <mergeCell ref="G5:I5"/>
    <mergeCell ref="J5:L5"/>
    <mergeCell ref="M5:O5"/>
    <mergeCell ref="P5:R5"/>
  </mergeCells>
  <dataValidations count="1">
    <dataValidation type="list" allowBlank="1" showInputMessage="1" showErrorMessage="1" sqref="B2" xr:uid="{85EF2FCB-10F1-49AF-AA3D-AB23D7C5134B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4A3F1-B450-4A18-B409-E5BD973A405D}">
  <dimension ref="A1:MB163"/>
  <sheetViews>
    <sheetView showGridLines="0" zoomScale="80" zoomScaleNormal="80" workbookViewId="0">
      <pane xSplit="3" ySplit="6" topLeftCell="D7" activePane="bottomRight" state="frozen"/>
      <selection activeCell="L135" sqref="L135"/>
      <selection pane="topRight" activeCell="L135" sqref="L135"/>
      <selection pane="bottomLeft" activeCell="L135" sqref="L135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26" width="15.5703125" style="3" customWidth="1"/>
    <col min="127" max="16384" width="9.140625" style="3"/>
  </cols>
  <sheetData>
    <row r="1" spans="1:235" ht="15" customHeight="1" x14ac:dyDescent="0.25">
      <c r="A1" s="1" t="s">
        <v>0</v>
      </c>
      <c r="B1" s="2"/>
      <c r="C1" s="2"/>
    </row>
    <row r="2" spans="1:235" ht="15" customHeight="1" x14ac:dyDescent="0.25">
      <c r="A2" s="1" t="s">
        <v>8</v>
      </c>
      <c r="B2" s="2"/>
      <c r="C2" s="2"/>
    </row>
    <row r="3" spans="1:235" ht="15" customHeight="1" x14ac:dyDescent="0.25">
      <c r="A3" s="5" t="s">
        <v>291</v>
      </c>
      <c r="B3" s="2"/>
      <c r="C3" s="2"/>
    </row>
    <row r="4" spans="1:235" ht="22.5" customHeight="1" x14ac:dyDescent="0.2"/>
    <row r="5" spans="1:235" ht="22.5" customHeight="1" x14ac:dyDescent="0.2">
      <c r="D5" s="63">
        <v>701</v>
      </c>
      <c r="E5" s="63">
        <v>900</v>
      </c>
      <c r="F5" s="63">
        <v>901</v>
      </c>
      <c r="G5" s="63">
        <v>902</v>
      </c>
      <c r="H5" s="63">
        <v>702</v>
      </c>
      <c r="I5" s="63">
        <v>703</v>
      </c>
      <c r="J5" s="63">
        <v>704</v>
      </c>
      <c r="K5" s="63">
        <v>705</v>
      </c>
      <c r="L5" s="63">
        <v>706</v>
      </c>
      <c r="M5" s="63">
        <v>707</v>
      </c>
      <c r="N5" s="63">
        <v>708</v>
      </c>
      <c r="O5" s="63">
        <v>710</v>
      </c>
      <c r="P5" s="63">
        <v>711</v>
      </c>
      <c r="Q5" s="63">
        <v>712</v>
      </c>
      <c r="R5" s="63">
        <v>713</v>
      </c>
      <c r="S5" s="63">
        <v>714</v>
      </c>
      <c r="T5" s="63">
        <v>715</v>
      </c>
      <c r="U5" s="63">
        <v>903</v>
      </c>
      <c r="V5" s="63">
        <v>716</v>
      </c>
      <c r="W5" s="63">
        <v>717</v>
      </c>
      <c r="X5" s="63">
        <v>718</v>
      </c>
      <c r="Y5" s="63">
        <v>719</v>
      </c>
      <c r="Z5" s="63">
        <v>720</v>
      </c>
      <c r="AA5" s="63">
        <v>721</v>
      </c>
      <c r="AB5" s="63">
        <v>722</v>
      </c>
      <c r="AC5" s="63">
        <v>723</v>
      </c>
      <c r="AD5" s="63">
        <v>724</v>
      </c>
      <c r="AE5" s="63">
        <v>725</v>
      </c>
      <c r="AF5" s="63">
        <v>726</v>
      </c>
      <c r="AG5" s="63">
        <v>727</v>
      </c>
      <c r="AH5" s="63">
        <v>728</v>
      </c>
      <c r="AI5" s="63">
        <v>729</v>
      </c>
      <c r="AJ5" s="63">
        <v>730</v>
      </c>
      <c r="AK5" s="63">
        <v>731</v>
      </c>
      <c r="AL5" s="63">
        <v>732</v>
      </c>
      <c r="AM5" s="63">
        <v>733</v>
      </c>
      <c r="AN5" s="63">
        <v>734</v>
      </c>
      <c r="AO5" s="63">
        <v>735</v>
      </c>
      <c r="AP5" s="63">
        <v>736</v>
      </c>
      <c r="AQ5" s="63">
        <v>737</v>
      </c>
      <c r="AR5" s="63">
        <v>738</v>
      </c>
      <c r="AS5" s="63">
        <v>739</v>
      </c>
      <c r="AT5" s="63">
        <v>740</v>
      </c>
      <c r="AU5" s="63">
        <v>741</v>
      </c>
      <c r="AV5" s="63">
        <v>742</v>
      </c>
      <c r="AW5" s="63">
        <v>743</v>
      </c>
      <c r="AX5" s="63">
        <v>744</v>
      </c>
      <c r="AY5" s="63">
        <v>745</v>
      </c>
      <c r="AZ5" s="63">
        <v>746</v>
      </c>
      <c r="BA5" s="63">
        <v>747</v>
      </c>
      <c r="BB5" s="63">
        <v>748</v>
      </c>
      <c r="BC5" s="63">
        <v>749</v>
      </c>
      <c r="BD5" s="63">
        <v>750</v>
      </c>
      <c r="BE5" s="63">
        <v>751</v>
      </c>
      <c r="BF5" s="63">
        <v>752</v>
      </c>
      <c r="BG5" s="63">
        <v>753</v>
      </c>
      <c r="BH5" s="63">
        <v>754</v>
      </c>
      <c r="BI5" s="63">
        <v>755</v>
      </c>
      <c r="BJ5" s="63">
        <v>756</v>
      </c>
      <c r="BK5" s="63">
        <v>757</v>
      </c>
      <c r="BL5" s="63">
        <v>758</v>
      </c>
      <c r="BM5" s="63">
        <v>759</v>
      </c>
      <c r="BN5" s="63">
        <v>760</v>
      </c>
      <c r="BO5" s="63">
        <v>761</v>
      </c>
      <c r="BP5" s="63">
        <v>765</v>
      </c>
      <c r="BQ5" s="63">
        <v>766</v>
      </c>
      <c r="BR5" s="63">
        <v>767</v>
      </c>
      <c r="BS5" s="63">
        <v>768</v>
      </c>
      <c r="BT5" s="63">
        <v>769</v>
      </c>
      <c r="BU5" s="63">
        <v>770</v>
      </c>
      <c r="BV5" s="63">
        <v>771</v>
      </c>
      <c r="BW5" s="63">
        <v>773</v>
      </c>
      <c r="BX5" s="63">
        <v>774</v>
      </c>
      <c r="BY5" s="63">
        <v>775</v>
      </c>
      <c r="BZ5" s="63">
        <v>776</v>
      </c>
      <c r="CA5" s="63">
        <v>777</v>
      </c>
      <c r="CB5" s="63">
        <v>778</v>
      </c>
      <c r="CC5" s="63">
        <v>779</v>
      </c>
      <c r="CD5" s="63">
        <v>780</v>
      </c>
      <c r="CE5" s="63">
        <v>781</v>
      </c>
      <c r="CF5" s="63">
        <v>782</v>
      </c>
      <c r="CG5" s="63">
        <v>783</v>
      </c>
      <c r="CH5" s="63">
        <v>784</v>
      </c>
      <c r="CI5" s="63">
        <v>785</v>
      </c>
      <c r="CJ5" s="63">
        <v>904</v>
      </c>
      <c r="CK5" s="63">
        <v>905</v>
      </c>
      <c r="CL5" s="63">
        <v>906</v>
      </c>
      <c r="CM5" s="63">
        <v>90601</v>
      </c>
      <c r="CN5" s="63">
        <v>90602</v>
      </c>
      <c r="CO5" s="63">
        <v>907</v>
      </c>
      <c r="CP5" s="63">
        <v>90701</v>
      </c>
      <c r="CQ5" s="63">
        <v>90702</v>
      </c>
      <c r="CR5" s="63">
        <v>786</v>
      </c>
      <c r="CS5" s="63">
        <v>789</v>
      </c>
      <c r="CT5" s="63">
        <v>798</v>
      </c>
      <c r="CU5" s="84">
        <v>790</v>
      </c>
      <c r="CV5" s="85"/>
      <c r="CW5" s="86"/>
      <c r="CX5" s="84">
        <v>791</v>
      </c>
      <c r="CY5" s="85"/>
      <c r="CZ5" s="86"/>
      <c r="DA5" s="84">
        <v>792</v>
      </c>
      <c r="DB5" s="85"/>
      <c r="DC5" s="86"/>
      <c r="DD5" s="84">
        <v>793</v>
      </c>
      <c r="DE5" s="85"/>
      <c r="DF5" s="86"/>
      <c r="DG5" s="84">
        <v>794</v>
      </c>
      <c r="DH5" s="85"/>
      <c r="DI5" s="86"/>
      <c r="DJ5" s="84">
        <v>795</v>
      </c>
      <c r="DK5" s="85"/>
      <c r="DL5" s="86"/>
      <c r="DM5" s="84">
        <v>796</v>
      </c>
      <c r="DN5" s="85"/>
      <c r="DO5" s="86"/>
      <c r="DP5" s="84">
        <v>797</v>
      </c>
      <c r="DQ5" s="85"/>
      <c r="DR5" s="86"/>
      <c r="DS5" s="84">
        <v>799</v>
      </c>
      <c r="DT5" s="85"/>
      <c r="DU5" s="86"/>
      <c r="DV5" s="6"/>
    </row>
    <row r="6" spans="1:235" ht="80.099999999999994" customHeight="1" x14ac:dyDescent="0.2">
      <c r="A6" s="65" t="s">
        <v>135</v>
      </c>
      <c r="B6" s="65" t="s">
        <v>136</v>
      </c>
      <c r="C6" s="65" t="s">
        <v>137</v>
      </c>
      <c r="D6" s="66" t="s">
        <v>42</v>
      </c>
      <c r="E6" s="66" t="s">
        <v>43</v>
      </c>
      <c r="F6" s="66" t="s">
        <v>44</v>
      </c>
      <c r="G6" s="66" t="s">
        <v>45</v>
      </c>
      <c r="H6" s="66" t="s">
        <v>108</v>
      </c>
      <c r="I6" s="66" t="s">
        <v>46</v>
      </c>
      <c r="J6" s="66" t="s">
        <v>12</v>
      </c>
      <c r="K6" s="66" t="s">
        <v>103</v>
      </c>
      <c r="L6" s="66" t="s">
        <v>104</v>
      </c>
      <c r="M6" s="66" t="s">
        <v>96</v>
      </c>
      <c r="N6" s="66" t="s">
        <v>105</v>
      </c>
      <c r="O6" s="66" t="s">
        <v>39</v>
      </c>
      <c r="P6" s="66" t="s">
        <v>40</v>
      </c>
      <c r="Q6" s="66" t="s">
        <v>35</v>
      </c>
      <c r="R6" s="66" t="s">
        <v>138</v>
      </c>
      <c r="S6" s="66" t="s">
        <v>72</v>
      </c>
      <c r="T6" s="66" t="s">
        <v>73</v>
      </c>
      <c r="U6" s="66" t="s">
        <v>74</v>
      </c>
      <c r="V6" s="66" t="s">
        <v>75</v>
      </c>
      <c r="W6" s="66" t="s">
        <v>28</v>
      </c>
      <c r="X6" s="66" t="s">
        <v>13</v>
      </c>
      <c r="Y6" s="66" t="s">
        <v>81</v>
      </c>
      <c r="Z6" s="66" t="s">
        <v>82</v>
      </c>
      <c r="AA6" s="66" t="s">
        <v>83</v>
      </c>
      <c r="AB6" s="66" t="s">
        <v>84</v>
      </c>
      <c r="AC6" s="66" t="s">
        <v>54</v>
      </c>
      <c r="AD6" s="66" t="s">
        <v>55</v>
      </c>
      <c r="AE6" s="66" t="s">
        <v>85</v>
      </c>
      <c r="AF6" s="66" t="s">
        <v>86</v>
      </c>
      <c r="AG6" s="66" t="s">
        <v>33</v>
      </c>
      <c r="AH6" s="66" t="s">
        <v>77</v>
      </c>
      <c r="AI6" s="66" t="s">
        <v>14</v>
      </c>
      <c r="AJ6" s="66" t="s">
        <v>139</v>
      </c>
      <c r="AK6" s="66" t="s">
        <v>88</v>
      </c>
      <c r="AL6" s="66" t="s">
        <v>89</v>
      </c>
      <c r="AM6" s="66" t="s">
        <v>90</v>
      </c>
      <c r="AN6" s="66" t="s">
        <v>91</v>
      </c>
      <c r="AO6" s="66" t="s">
        <v>79</v>
      </c>
      <c r="AP6" s="66" t="s">
        <v>106</v>
      </c>
      <c r="AQ6" s="66" t="s">
        <v>29</v>
      </c>
      <c r="AR6" s="66" t="s">
        <v>36</v>
      </c>
      <c r="AS6" s="66" t="s">
        <v>37</v>
      </c>
      <c r="AT6" s="66" t="s">
        <v>47</v>
      </c>
      <c r="AU6" s="66" t="s">
        <v>48</v>
      </c>
      <c r="AV6" s="66" t="s">
        <v>49</v>
      </c>
      <c r="AW6" s="66" t="s">
        <v>50</v>
      </c>
      <c r="AX6" s="66" t="s">
        <v>51</v>
      </c>
      <c r="AY6" s="66" t="s">
        <v>97</v>
      </c>
      <c r="AZ6" s="66" t="s">
        <v>98</v>
      </c>
      <c r="BA6" s="66" t="s">
        <v>99</v>
      </c>
      <c r="BB6" s="66" t="s">
        <v>109</v>
      </c>
      <c r="BC6" s="66" t="s">
        <v>110</v>
      </c>
      <c r="BD6" s="66" t="s">
        <v>15</v>
      </c>
      <c r="BE6" s="66" t="s">
        <v>16</v>
      </c>
      <c r="BF6" s="66" t="s">
        <v>111</v>
      </c>
      <c r="BG6" s="66" t="s">
        <v>112</v>
      </c>
      <c r="BH6" s="66" t="s">
        <v>113</v>
      </c>
      <c r="BI6" s="66" t="s">
        <v>100</v>
      </c>
      <c r="BJ6" s="66" t="s">
        <v>101</v>
      </c>
      <c r="BK6" s="66" t="s">
        <v>114</v>
      </c>
      <c r="BL6" s="66" t="s">
        <v>115</v>
      </c>
      <c r="BM6" s="66" t="s">
        <v>116</v>
      </c>
      <c r="BN6" s="66" t="s">
        <v>118</v>
      </c>
      <c r="BO6" s="66" t="s">
        <v>52</v>
      </c>
      <c r="BP6" s="66" t="s">
        <v>56</v>
      </c>
      <c r="BQ6" s="66" t="s">
        <v>57</v>
      </c>
      <c r="BR6" s="66" t="s">
        <v>58</v>
      </c>
      <c r="BS6" s="66" t="s">
        <v>59</v>
      </c>
      <c r="BT6" s="66" t="s">
        <v>92</v>
      </c>
      <c r="BU6" s="66" t="s">
        <v>140</v>
      </c>
      <c r="BV6" s="66" t="s">
        <v>141</v>
      </c>
      <c r="BW6" s="66" t="s">
        <v>60</v>
      </c>
      <c r="BX6" s="66" t="s">
        <v>61</v>
      </c>
      <c r="BY6" s="66" t="s">
        <v>62</v>
      </c>
      <c r="BZ6" s="66" t="s">
        <v>63</v>
      </c>
      <c r="CA6" s="66" t="s">
        <v>64</v>
      </c>
      <c r="CB6" s="66" t="s">
        <v>65</v>
      </c>
      <c r="CC6" s="66" t="s">
        <v>66</v>
      </c>
      <c r="CD6" s="66" t="s">
        <v>67</v>
      </c>
      <c r="CE6" s="66" t="s">
        <v>68</v>
      </c>
      <c r="CF6" s="66" t="s">
        <v>69</v>
      </c>
      <c r="CG6" s="66" t="s">
        <v>70</v>
      </c>
      <c r="CH6" s="66" t="s">
        <v>18</v>
      </c>
      <c r="CI6" s="66" t="s">
        <v>19</v>
      </c>
      <c r="CJ6" s="66" t="s">
        <v>20</v>
      </c>
      <c r="CK6" s="66" t="s">
        <v>21</v>
      </c>
      <c r="CL6" s="66" t="s">
        <v>22</v>
      </c>
      <c r="CM6" s="66" t="s">
        <v>23</v>
      </c>
      <c r="CN6" s="66" t="s">
        <v>24</v>
      </c>
      <c r="CO6" s="66" t="s">
        <v>25</v>
      </c>
      <c r="CP6" s="66" t="s">
        <v>23</v>
      </c>
      <c r="CQ6" s="66" t="s">
        <v>24</v>
      </c>
      <c r="CR6" s="66" t="s">
        <v>26</v>
      </c>
      <c r="CS6" s="66" t="s">
        <v>120</v>
      </c>
      <c r="CT6" s="66" t="s">
        <v>121</v>
      </c>
      <c r="CU6" s="66" t="s">
        <v>223</v>
      </c>
      <c r="CV6" s="66" t="s">
        <v>224</v>
      </c>
      <c r="CW6" s="66" t="s">
        <v>225</v>
      </c>
      <c r="CX6" s="66" t="s">
        <v>226</v>
      </c>
      <c r="CY6" s="66" t="s">
        <v>227</v>
      </c>
      <c r="CZ6" s="66" t="s">
        <v>228</v>
      </c>
      <c r="DA6" s="66" t="s">
        <v>229</v>
      </c>
      <c r="DB6" s="66" t="s">
        <v>230</v>
      </c>
      <c r="DC6" s="66" t="s">
        <v>231</v>
      </c>
      <c r="DD6" s="66" t="s">
        <v>232</v>
      </c>
      <c r="DE6" s="66" t="s">
        <v>233</v>
      </c>
      <c r="DF6" s="66" t="s">
        <v>234</v>
      </c>
      <c r="DG6" s="66" t="s">
        <v>235</v>
      </c>
      <c r="DH6" s="66" t="s">
        <v>236</v>
      </c>
      <c r="DI6" s="66" t="s">
        <v>237</v>
      </c>
      <c r="DJ6" s="66" t="s">
        <v>238</v>
      </c>
      <c r="DK6" s="66" t="s">
        <v>239</v>
      </c>
      <c r="DL6" s="66" t="s">
        <v>240</v>
      </c>
      <c r="DM6" s="66" t="s">
        <v>241</v>
      </c>
      <c r="DN6" s="66" t="s">
        <v>242</v>
      </c>
      <c r="DO6" s="66" t="s">
        <v>243</v>
      </c>
      <c r="DP6" s="66" t="s">
        <v>244</v>
      </c>
      <c r="DQ6" s="66" t="s">
        <v>245</v>
      </c>
      <c r="DR6" s="66" t="s">
        <v>246</v>
      </c>
      <c r="DS6" s="66" t="s">
        <v>247</v>
      </c>
      <c r="DT6" s="66" t="s">
        <v>248</v>
      </c>
      <c r="DU6" s="66" t="s">
        <v>249</v>
      </c>
      <c r="DV6" s="64" t="s">
        <v>287</v>
      </c>
    </row>
    <row r="7" spans="1:235" ht="12.75" customHeight="1" x14ac:dyDescent="0.2">
      <c r="A7" s="67" t="s">
        <v>143</v>
      </c>
      <c r="B7" s="20">
        <v>1001</v>
      </c>
      <c r="C7" s="68" t="s">
        <v>144</v>
      </c>
      <c r="D7" s="22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2">
        <v>0</v>
      </c>
      <c r="CJ7" s="21">
        <v>0</v>
      </c>
      <c r="CK7" s="21">
        <v>0</v>
      </c>
      <c r="CL7" s="22">
        <v>0</v>
      </c>
      <c r="CM7" s="21">
        <v>0</v>
      </c>
      <c r="CN7" s="21">
        <v>0</v>
      </c>
      <c r="CO7" s="22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0</v>
      </c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</row>
    <row r="8" spans="1:235" ht="12.75" customHeight="1" x14ac:dyDescent="0.2">
      <c r="A8" s="67" t="s">
        <v>145</v>
      </c>
      <c r="B8" s="20">
        <v>1003</v>
      </c>
      <c r="C8" s="68" t="s">
        <v>144</v>
      </c>
      <c r="D8" s="22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G8" s="21">
        <v>0</v>
      </c>
      <c r="CH8" s="21">
        <v>0</v>
      </c>
      <c r="CI8" s="22">
        <v>0</v>
      </c>
      <c r="CJ8" s="21">
        <v>0</v>
      </c>
      <c r="CK8" s="21">
        <v>0</v>
      </c>
      <c r="CL8" s="22">
        <v>0</v>
      </c>
      <c r="CM8" s="21">
        <v>0</v>
      </c>
      <c r="CN8" s="21">
        <v>0</v>
      </c>
      <c r="CO8" s="22">
        <v>0</v>
      </c>
      <c r="CP8" s="21">
        <v>0</v>
      </c>
      <c r="CQ8" s="21">
        <v>0</v>
      </c>
      <c r="CR8" s="21">
        <v>0</v>
      </c>
      <c r="CS8" s="21">
        <v>0</v>
      </c>
      <c r="CT8" s="21">
        <v>0</v>
      </c>
      <c r="CU8" s="21">
        <v>0</v>
      </c>
      <c r="CV8" s="21">
        <v>0</v>
      </c>
      <c r="CW8" s="21">
        <v>0</v>
      </c>
      <c r="CX8" s="21">
        <v>0</v>
      </c>
      <c r="CY8" s="21">
        <v>0</v>
      </c>
      <c r="CZ8" s="21">
        <v>0</v>
      </c>
      <c r="DA8" s="21">
        <v>0</v>
      </c>
      <c r="DB8" s="21">
        <v>0</v>
      </c>
      <c r="DC8" s="21">
        <v>0</v>
      </c>
      <c r="DD8" s="21">
        <v>0</v>
      </c>
      <c r="DE8" s="21">
        <v>0</v>
      </c>
      <c r="DF8" s="21">
        <v>0</v>
      </c>
      <c r="DG8" s="21">
        <v>0</v>
      </c>
      <c r="DH8" s="21">
        <v>0</v>
      </c>
      <c r="DI8" s="21">
        <v>0</v>
      </c>
      <c r="DJ8" s="21">
        <v>0</v>
      </c>
      <c r="DK8" s="21">
        <v>0</v>
      </c>
      <c r="DL8" s="21">
        <v>0</v>
      </c>
      <c r="DM8" s="21">
        <v>0</v>
      </c>
      <c r="DN8" s="21">
        <v>0</v>
      </c>
      <c r="DO8" s="21">
        <v>0</v>
      </c>
      <c r="DP8" s="21">
        <v>0</v>
      </c>
      <c r="DQ8" s="21">
        <v>0</v>
      </c>
      <c r="DR8" s="21">
        <v>0</v>
      </c>
      <c r="DS8" s="21">
        <v>0</v>
      </c>
      <c r="DT8" s="21">
        <v>0</v>
      </c>
      <c r="DU8" s="21">
        <v>0</v>
      </c>
      <c r="DV8" s="21">
        <v>0</v>
      </c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</row>
    <row r="9" spans="1:235" ht="12.75" customHeight="1" x14ac:dyDescent="0.2">
      <c r="A9" s="67" t="s">
        <v>146</v>
      </c>
      <c r="B9" s="20">
        <v>1004</v>
      </c>
      <c r="C9" s="68" t="s">
        <v>144</v>
      </c>
      <c r="D9" s="22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G9" s="21">
        <v>0</v>
      </c>
      <c r="CH9" s="21">
        <v>0</v>
      </c>
      <c r="CI9" s="22">
        <v>0</v>
      </c>
      <c r="CJ9" s="21">
        <v>0</v>
      </c>
      <c r="CK9" s="21">
        <v>0</v>
      </c>
      <c r="CL9" s="22">
        <v>0</v>
      </c>
      <c r="CM9" s="21">
        <v>0</v>
      </c>
      <c r="CN9" s="21">
        <v>0</v>
      </c>
      <c r="CO9" s="22">
        <v>0</v>
      </c>
      <c r="CP9" s="21">
        <v>0</v>
      </c>
      <c r="CQ9" s="21">
        <v>0</v>
      </c>
      <c r="CR9" s="21">
        <v>0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CZ9" s="21">
        <v>0</v>
      </c>
      <c r="DA9" s="21">
        <v>0</v>
      </c>
      <c r="DB9" s="21">
        <v>0</v>
      </c>
      <c r="DC9" s="21">
        <v>0</v>
      </c>
      <c r="DD9" s="21">
        <v>0</v>
      </c>
      <c r="DE9" s="21">
        <v>0</v>
      </c>
      <c r="DF9" s="21">
        <v>0</v>
      </c>
      <c r="DG9" s="21">
        <v>0</v>
      </c>
      <c r="DH9" s="21">
        <v>0</v>
      </c>
      <c r="DI9" s="21">
        <v>0</v>
      </c>
      <c r="DJ9" s="21">
        <v>0</v>
      </c>
      <c r="DK9" s="21">
        <v>0</v>
      </c>
      <c r="DL9" s="21">
        <v>0</v>
      </c>
      <c r="DM9" s="21">
        <v>0</v>
      </c>
      <c r="DN9" s="21">
        <v>0</v>
      </c>
      <c r="DO9" s="21">
        <v>0</v>
      </c>
      <c r="DP9" s="21">
        <v>0</v>
      </c>
      <c r="DQ9" s="21">
        <v>0</v>
      </c>
      <c r="DR9" s="21">
        <v>0</v>
      </c>
      <c r="DS9" s="21">
        <v>0</v>
      </c>
      <c r="DT9" s="21">
        <v>0</v>
      </c>
      <c r="DU9" s="21">
        <v>0</v>
      </c>
      <c r="DV9" s="21">
        <v>0</v>
      </c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</row>
    <row r="10" spans="1:235" ht="12.75" customHeight="1" x14ac:dyDescent="0.2">
      <c r="A10" s="67" t="s">
        <v>147</v>
      </c>
      <c r="B10" s="20">
        <v>1005</v>
      </c>
      <c r="C10" s="68" t="s">
        <v>144</v>
      </c>
      <c r="D10" s="22">
        <v>728.3123607</v>
      </c>
      <c r="E10" s="21">
        <v>709.3123607</v>
      </c>
      <c r="F10" s="21">
        <v>19</v>
      </c>
      <c r="G10" s="21">
        <v>0</v>
      </c>
      <c r="H10" s="21">
        <v>0</v>
      </c>
      <c r="I10" s="21">
        <v>136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1157.4598602000001</v>
      </c>
      <c r="U10" s="21">
        <v>2</v>
      </c>
      <c r="V10" s="21">
        <v>1349.015271</v>
      </c>
      <c r="W10" s="21">
        <v>433.13841780000001</v>
      </c>
      <c r="X10" s="21">
        <v>0</v>
      </c>
      <c r="Y10" s="21">
        <v>3</v>
      </c>
      <c r="Z10" s="21">
        <v>715.3123607</v>
      </c>
      <c r="AA10" s="21">
        <v>0</v>
      </c>
      <c r="AB10" s="21">
        <v>0</v>
      </c>
      <c r="AC10" s="21">
        <v>720.3123607</v>
      </c>
      <c r="AD10" s="21">
        <v>723.3123607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1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4319.8718105999997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5</v>
      </c>
      <c r="BN10" s="21">
        <v>1913.6390835</v>
      </c>
      <c r="BO10" s="21">
        <v>0</v>
      </c>
      <c r="BP10" s="21">
        <v>57.131506899999998</v>
      </c>
      <c r="BQ10" s="21">
        <v>0</v>
      </c>
      <c r="BR10" s="21">
        <v>0</v>
      </c>
      <c r="BS10" s="21">
        <v>465.86038000000002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21">
        <v>0</v>
      </c>
      <c r="CG10" s="21">
        <v>0</v>
      </c>
      <c r="CH10" s="21">
        <v>0</v>
      </c>
      <c r="CI10" s="22">
        <v>2190.8532285000001</v>
      </c>
      <c r="CJ10" s="21">
        <v>0</v>
      </c>
      <c r="CK10" s="21">
        <v>0</v>
      </c>
      <c r="CL10" s="22">
        <v>1764.24</v>
      </c>
      <c r="CM10" s="21">
        <v>7.9687847877289393</v>
      </c>
      <c r="CN10" s="21">
        <v>1756.271215212271</v>
      </c>
      <c r="CO10" s="22">
        <v>426.61322850000005</v>
      </c>
      <c r="CP10" s="21">
        <v>1.4242223893176527</v>
      </c>
      <c r="CQ10" s="21">
        <v>425.18900611068239</v>
      </c>
      <c r="CR10" s="21">
        <v>-8.2307693000000093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14912.988231999991</v>
      </c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</row>
    <row r="11" spans="1:235" ht="12.75" customHeight="1" x14ac:dyDescent="0.2">
      <c r="A11" s="67" t="s">
        <v>148</v>
      </c>
      <c r="B11" s="20">
        <v>1006</v>
      </c>
      <c r="C11" s="68" t="s">
        <v>144</v>
      </c>
      <c r="D11" s="22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G11" s="21">
        <v>0</v>
      </c>
      <c r="CH11" s="21">
        <v>0</v>
      </c>
      <c r="CI11" s="22">
        <v>0</v>
      </c>
      <c r="CJ11" s="21">
        <v>0</v>
      </c>
      <c r="CK11" s="21">
        <v>0</v>
      </c>
      <c r="CL11" s="22">
        <v>0</v>
      </c>
      <c r="CM11" s="21">
        <v>0</v>
      </c>
      <c r="CN11" s="21">
        <v>0</v>
      </c>
      <c r="CO11" s="22">
        <v>0</v>
      </c>
      <c r="CP11" s="21">
        <v>0</v>
      </c>
      <c r="CQ11" s="21">
        <v>0</v>
      </c>
      <c r="CR11" s="21">
        <v>0</v>
      </c>
      <c r="CS11" s="21">
        <v>0</v>
      </c>
      <c r="CT11" s="21">
        <v>0</v>
      </c>
      <c r="CU11" s="21">
        <v>0</v>
      </c>
      <c r="CV11" s="21">
        <v>0</v>
      </c>
      <c r="CW11" s="21">
        <v>0</v>
      </c>
      <c r="CX11" s="21">
        <v>0</v>
      </c>
      <c r="CY11" s="21">
        <v>0</v>
      </c>
      <c r="CZ11" s="21">
        <v>0</v>
      </c>
      <c r="DA11" s="21">
        <v>0</v>
      </c>
      <c r="DB11" s="21">
        <v>0</v>
      </c>
      <c r="DC11" s="21">
        <v>0</v>
      </c>
      <c r="DD11" s="21">
        <v>0</v>
      </c>
      <c r="DE11" s="21">
        <v>0</v>
      </c>
      <c r="DF11" s="21">
        <v>0</v>
      </c>
      <c r="DG11" s="21">
        <v>0</v>
      </c>
      <c r="DH11" s="21">
        <v>0</v>
      </c>
      <c r="DI11" s="21">
        <v>0</v>
      </c>
      <c r="DJ11" s="21">
        <v>0</v>
      </c>
      <c r="DK11" s="21">
        <v>0</v>
      </c>
      <c r="DL11" s="21">
        <v>0</v>
      </c>
      <c r="DM11" s="21">
        <v>0</v>
      </c>
      <c r="DN11" s="21">
        <v>0</v>
      </c>
      <c r="DO11" s="21">
        <v>0</v>
      </c>
      <c r="DP11" s="21">
        <v>0</v>
      </c>
      <c r="DQ11" s="21">
        <v>0</v>
      </c>
      <c r="DR11" s="21">
        <v>0</v>
      </c>
      <c r="DS11" s="21">
        <v>0</v>
      </c>
      <c r="DT11" s="21">
        <v>0</v>
      </c>
      <c r="DU11" s="21">
        <v>0</v>
      </c>
      <c r="DV11" s="21">
        <v>0</v>
      </c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</row>
    <row r="12" spans="1:235" ht="12.75" customHeight="1" x14ac:dyDescent="0.2">
      <c r="A12" s="67" t="s">
        <v>149</v>
      </c>
      <c r="B12" s="20">
        <v>1007</v>
      </c>
      <c r="C12" s="68" t="s">
        <v>144</v>
      </c>
      <c r="D12" s="22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21">
        <v>0</v>
      </c>
      <c r="CE12" s="21">
        <v>0</v>
      </c>
      <c r="CF12" s="21">
        <v>0</v>
      </c>
      <c r="CG12" s="21">
        <v>0</v>
      </c>
      <c r="CH12" s="21">
        <v>0</v>
      </c>
      <c r="CI12" s="22">
        <v>0</v>
      </c>
      <c r="CJ12" s="21">
        <v>0</v>
      </c>
      <c r="CK12" s="21">
        <v>0</v>
      </c>
      <c r="CL12" s="22">
        <v>0</v>
      </c>
      <c r="CM12" s="21">
        <v>0</v>
      </c>
      <c r="CN12" s="21">
        <v>0</v>
      </c>
      <c r="CO12" s="22">
        <v>0</v>
      </c>
      <c r="CP12" s="21">
        <v>0</v>
      </c>
      <c r="CQ12" s="21">
        <v>0</v>
      </c>
      <c r="CR12" s="21">
        <v>0</v>
      </c>
      <c r="CS12" s="21">
        <v>0</v>
      </c>
      <c r="CT12" s="21">
        <v>0</v>
      </c>
      <c r="CU12" s="21">
        <v>0</v>
      </c>
      <c r="CV12" s="21">
        <v>0</v>
      </c>
      <c r="CW12" s="21">
        <v>0</v>
      </c>
      <c r="CX12" s="21">
        <v>0</v>
      </c>
      <c r="CY12" s="21">
        <v>0</v>
      </c>
      <c r="CZ12" s="21">
        <v>0</v>
      </c>
      <c r="DA12" s="21">
        <v>0</v>
      </c>
      <c r="DB12" s="21">
        <v>0</v>
      </c>
      <c r="DC12" s="21">
        <v>0</v>
      </c>
      <c r="DD12" s="21">
        <v>0</v>
      </c>
      <c r="DE12" s="21">
        <v>0</v>
      </c>
      <c r="DF12" s="21">
        <v>0</v>
      </c>
      <c r="DG12" s="21">
        <v>0</v>
      </c>
      <c r="DH12" s="21">
        <v>0</v>
      </c>
      <c r="DI12" s="21">
        <v>0</v>
      </c>
      <c r="DJ12" s="21">
        <v>0</v>
      </c>
      <c r="DK12" s="21">
        <v>0</v>
      </c>
      <c r="DL12" s="21">
        <v>0</v>
      </c>
      <c r="DM12" s="21">
        <v>0</v>
      </c>
      <c r="DN12" s="21">
        <v>0</v>
      </c>
      <c r="DO12" s="21">
        <v>0</v>
      </c>
      <c r="DP12" s="21">
        <v>0</v>
      </c>
      <c r="DQ12" s="21">
        <v>0</v>
      </c>
      <c r="DR12" s="21">
        <v>0</v>
      </c>
      <c r="DS12" s="21">
        <v>0</v>
      </c>
      <c r="DT12" s="21">
        <v>0</v>
      </c>
      <c r="DU12" s="21">
        <v>0</v>
      </c>
      <c r="DV12" s="21">
        <v>0</v>
      </c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</row>
    <row r="13" spans="1:235" ht="12.75" customHeight="1" x14ac:dyDescent="0.2">
      <c r="A13" s="67" t="s">
        <v>150</v>
      </c>
      <c r="B13" s="20">
        <v>1008</v>
      </c>
      <c r="C13" s="68" t="s">
        <v>144</v>
      </c>
      <c r="D13" s="22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0</v>
      </c>
      <c r="CI13" s="22">
        <v>0</v>
      </c>
      <c r="CJ13" s="21">
        <v>0</v>
      </c>
      <c r="CK13" s="21">
        <v>0</v>
      </c>
      <c r="CL13" s="22">
        <v>0</v>
      </c>
      <c r="CM13" s="21">
        <v>0</v>
      </c>
      <c r="CN13" s="21">
        <v>0</v>
      </c>
      <c r="CO13" s="22">
        <v>0</v>
      </c>
      <c r="CP13" s="21">
        <v>0</v>
      </c>
      <c r="CQ13" s="21">
        <v>0</v>
      </c>
      <c r="CR13" s="21">
        <v>0</v>
      </c>
      <c r="CS13" s="21">
        <v>0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0</v>
      </c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</row>
    <row r="14" spans="1:235" ht="12.75" customHeight="1" x14ac:dyDescent="0.2">
      <c r="A14" s="67" t="s">
        <v>151</v>
      </c>
      <c r="B14" s="20">
        <v>1009</v>
      </c>
      <c r="C14" s="68" t="s">
        <v>144</v>
      </c>
      <c r="D14" s="22">
        <v>85.515068493150693</v>
      </c>
      <c r="E14" s="21">
        <v>83.515068493150693</v>
      </c>
      <c r="F14" s="21">
        <v>2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92.208219178082189</v>
      </c>
      <c r="U14" s="21">
        <v>0</v>
      </c>
      <c r="V14" s="21">
        <v>394.51232876712334</v>
      </c>
      <c r="W14" s="21">
        <v>316.33424657534249</v>
      </c>
      <c r="X14" s="21">
        <v>0</v>
      </c>
      <c r="Y14" s="21">
        <v>1</v>
      </c>
      <c r="Z14" s="21">
        <v>15.128767123287671</v>
      </c>
      <c r="AA14" s="21">
        <v>0</v>
      </c>
      <c r="AB14" s="21">
        <v>0</v>
      </c>
      <c r="AC14" s="21">
        <v>24.128767123287673</v>
      </c>
      <c r="AD14" s="21">
        <v>17.128767123287673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2</v>
      </c>
      <c r="AN14" s="21">
        <v>0</v>
      </c>
      <c r="AO14" s="21">
        <v>0</v>
      </c>
      <c r="AP14" s="21">
        <v>1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409.64109589041095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732.97534246575344</v>
      </c>
      <c r="BO14" s="21">
        <v>0</v>
      </c>
      <c r="BP14" s="21">
        <v>4</v>
      </c>
      <c r="BQ14" s="21">
        <v>0</v>
      </c>
      <c r="BR14" s="21">
        <v>0</v>
      </c>
      <c r="BS14" s="21">
        <v>14.128767123287671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0</v>
      </c>
      <c r="CE14" s="21">
        <v>0</v>
      </c>
      <c r="CF14" s="21">
        <v>0</v>
      </c>
      <c r="CG14" s="21">
        <v>0</v>
      </c>
      <c r="CH14" s="21">
        <v>0</v>
      </c>
      <c r="CI14" s="22">
        <v>0</v>
      </c>
      <c r="CJ14" s="21">
        <v>0</v>
      </c>
      <c r="CK14" s="21">
        <v>0</v>
      </c>
      <c r="CL14" s="22">
        <v>0</v>
      </c>
      <c r="CM14" s="21">
        <v>0</v>
      </c>
      <c r="CN14" s="21">
        <v>0</v>
      </c>
      <c r="CO14" s="22">
        <v>0</v>
      </c>
      <c r="CP14" s="21">
        <v>0</v>
      </c>
      <c r="CQ14" s="21">
        <v>0</v>
      </c>
      <c r="CR14" s="21">
        <v>0</v>
      </c>
      <c r="CS14" s="21">
        <v>0</v>
      </c>
      <c r="CT14" s="21">
        <v>0</v>
      </c>
      <c r="CU14" s="21">
        <v>0</v>
      </c>
      <c r="CV14" s="21">
        <v>0</v>
      </c>
      <c r="CW14" s="21">
        <v>0</v>
      </c>
      <c r="CX14" s="21">
        <v>0</v>
      </c>
      <c r="CY14" s="21">
        <v>0</v>
      </c>
      <c r="CZ14" s="21">
        <v>0</v>
      </c>
      <c r="DA14" s="21">
        <v>0</v>
      </c>
      <c r="DB14" s="21">
        <v>0</v>
      </c>
      <c r="DC14" s="21">
        <v>0</v>
      </c>
      <c r="DD14" s="21">
        <v>0</v>
      </c>
      <c r="DE14" s="21">
        <v>0</v>
      </c>
      <c r="DF14" s="21">
        <v>0</v>
      </c>
      <c r="DG14" s="21">
        <v>0</v>
      </c>
      <c r="DH14" s="21">
        <v>0</v>
      </c>
      <c r="DI14" s="21">
        <v>0</v>
      </c>
      <c r="DJ14" s="21">
        <v>0</v>
      </c>
      <c r="DK14" s="21">
        <v>0</v>
      </c>
      <c r="DL14" s="21">
        <v>0</v>
      </c>
      <c r="DM14" s="21">
        <v>0</v>
      </c>
      <c r="DN14" s="21">
        <v>0</v>
      </c>
      <c r="DO14" s="21">
        <v>0</v>
      </c>
      <c r="DP14" s="21">
        <v>0</v>
      </c>
      <c r="DQ14" s="21">
        <v>0</v>
      </c>
      <c r="DR14" s="21">
        <v>0</v>
      </c>
      <c r="DS14" s="21">
        <v>0</v>
      </c>
      <c r="DT14" s="21">
        <v>0</v>
      </c>
      <c r="DU14" s="21">
        <v>0</v>
      </c>
      <c r="DV14" s="21">
        <v>2109.7013698630135</v>
      </c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</row>
    <row r="15" spans="1:235" ht="12.75" customHeight="1" x14ac:dyDescent="0.2">
      <c r="A15" s="67" t="s">
        <v>152</v>
      </c>
      <c r="B15" s="20">
        <v>1010</v>
      </c>
      <c r="C15" s="68" t="s">
        <v>144</v>
      </c>
      <c r="D15" s="22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G15" s="21">
        <v>0</v>
      </c>
      <c r="CH15" s="21">
        <v>0</v>
      </c>
      <c r="CI15" s="22">
        <v>0</v>
      </c>
      <c r="CJ15" s="21">
        <v>0</v>
      </c>
      <c r="CK15" s="21">
        <v>0</v>
      </c>
      <c r="CL15" s="22">
        <v>0</v>
      </c>
      <c r="CM15" s="21">
        <v>0</v>
      </c>
      <c r="CN15" s="21">
        <v>0</v>
      </c>
      <c r="CO15" s="22">
        <v>0</v>
      </c>
      <c r="CP15" s="21">
        <v>0</v>
      </c>
      <c r="CQ15" s="21">
        <v>0</v>
      </c>
      <c r="CR15" s="21">
        <v>0</v>
      </c>
      <c r="CS15" s="21">
        <v>0</v>
      </c>
      <c r="CT15" s="21">
        <v>0</v>
      </c>
      <c r="CU15" s="21">
        <v>0</v>
      </c>
      <c r="CV15" s="21">
        <v>0</v>
      </c>
      <c r="CW15" s="21">
        <v>0</v>
      </c>
      <c r="CX15" s="21">
        <v>0</v>
      </c>
      <c r="CY15" s="21">
        <v>0</v>
      </c>
      <c r="CZ15" s="21">
        <v>0</v>
      </c>
      <c r="DA15" s="21">
        <v>0</v>
      </c>
      <c r="DB15" s="21">
        <v>0</v>
      </c>
      <c r="DC15" s="21">
        <v>0</v>
      </c>
      <c r="DD15" s="21">
        <v>0</v>
      </c>
      <c r="DE15" s="21">
        <v>0</v>
      </c>
      <c r="DF15" s="21">
        <v>0</v>
      </c>
      <c r="DG15" s="21">
        <v>0</v>
      </c>
      <c r="DH15" s="21">
        <v>0</v>
      </c>
      <c r="DI15" s="21">
        <v>0</v>
      </c>
      <c r="DJ15" s="21">
        <v>0</v>
      </c>
      <c r="DK15" s="21">
        <v>0</v>
      </c>
      <c r="DL15" s="21">
        <v>0</v>
      </c>
      <c r="DM15" s="21">
        <v>0</v>
      </c>
      <c r="DN15" s="21">
        <v>0</v>
      </c>
      <c r="DO15" s="21">
        <v>0</v>
      </c>
      <c r="DP15" s="21">
        <v>0</v>
      </c>
      <c r="DQ15" s="21">
        <v>0</v>
      </c>
      <c r="DR15" s="21">
        <v>0</v>
      </c>
      <c r="DS15" s="21">
        <v>0</v>
      </c>
      <c r="DT15" s="21">
        <v>0</v>
      </c>
      <c r="DU15" s="21">
        <v>0</v>
      </c>
      <c r="DV15" s="21">
        <v>0</v>
      </c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</row>
    <row r="16" spans="1:235" ht="12.75" customHeight="1" x14ac:dyDescent="0.2">
      <c r="A16" s="67" t="s">
        <v>153</v>
      </c>
      <c r="B16" s="20">
        <v>1011</v>
      </c>
      <c r="C16" s="68" t="s">
        <v>144</v>
      </c>
      <c r="D16" s="22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2">
        <v>0</v>
      </c>
      <c r="CJ16" s="21">
        <v>0</v>
      </c>
      <c r="CK16" s="21">
        <v>0</v>
      </c>
      <c r="CL16" s="22">
        <v>0</v>
      </c>
      <c r="CM16" s="21">
        <v>0</v>
      </c>
      <c r="CN16" s="21">
        <v>0</v>
      </c>
      <c r="CO16" s="22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0</v>
      </c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</row>
    <row r="17" spans="1:235" ht="12.75" customHeight="1" x14ac:dyDescent="0.2">
      <c r="A17" s="67" t="s">
        <v>154</v>
      </c>
      <c r="B17" s="20">
        <v>1012</v>
      </c>
      <c r="C17" s="68" t="s">
        <v>144</v>
      </c>
      <c r="D17" s="22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2">
        <v>0</v>
      </c>
      <c r="CJ17" s="21">
        <v>0</v>
      </c>
      <c r="CK17" s="21">
        <v>0</v>
      </c>
      <c r="CL17" s="22">
        <v>0</v>
      </c>
      <c r="CM17" s="21">
        <v>0</v>
      </c>
      <c r="CN17" s="21">
        <v>0</v>
      </c>
      <c r="CO17" s="22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  <c r="DF17" s="21">
        <v>0</v>
      </c>
      <c r="DG17" s="21">
        <v>0</v>
      </c>
      <c r="DH17" s="21">
        <v>0</v>
      </c>
      <c r="DI17" s="21">
        <v>0</v>
      </c>
      <c r="DJ17" s="21">
        <v>0</v>
      </c>
      <c r="DK17" s="21">
        <v>0</v>
      </c>
      <c r="DL17" s="21">
        <v>0</v>
      </c>
      <c r="DM17" s="21">
        <v>0</v>
      </c>
      <c r="DN17" s="21">
        <v>0</v>
      </c>
      <c r="DO17" s="21">
        <v>0</v>
      </c>
      <c r="DP17" s="21">
        <v>0</v>
      </c>
      <c r="DQ17" s="21">
        <v>0</v>
      </c>
      <c r="DR17" s="21">
        <v>0</v>
      </c>
      <c r="DS17" s="21">
        <v>0</v>
      </c>
      <c r="DT17" s="21">
        <v>0</v>
      </c>
      <c r="DU17" s="21">
        <v>0</v>
      </c>
      <c r="DV17" s="21">
        <v>0</v>
      </c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</row>
    <row r="18" spans="1:235" ht="12.75" customHeight="1" x14ac:dyDescent="0.2">
      <c r="A18" s="67" t="s">
        <v>155</v>
      </c>
      <c r="B18" s="20">
        <v>1013</v>
      </c>
      <c r="C18" s="68" t="s">
        <v>144</v>
      </c>
      <c r="D18" s="22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2">
        <v>0</v>
      </c>
      <c r="CJ18" s="21">
        <v>0</v>
      </c>
      <c r="CK18" s="21">
        <v>0</v>
      </c>
      <c r="CL18" s="22">
        <v>0</v>
      </c>
      <c r="CM18" s="21">
        <v>0</v>
      </c>
      <c r="CN18" s="21">
        <v>0</v>
      </c>
      <c r="CO18" s="22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  <c r="DF18" s="21">
        <v>0</v>
      </c>
      <c r="DG18" s="21">
        <v>0</v>
      </c>
      <c r="DH18" s="21">
        <v>0</v>
      </c>
      <c r="DI18" s="21">
        <v>0</v>
      </c>
      <c r="DJ18" s="21">
        <v>0</v>
      </c>
      <c r="DK18" s="21">
        <v>0</v>
      </c>
      <c r="DL18" s="21">
        <v>0</v>
      </c>
      <c r="DM18" s="21">
        <v>0</v>
      </c>
      <c r="DN18" s="21">
        <v>0</v>
      </c>
      <c r="DO18" s="21">
        <v>0</v>
      </c>
      <c r="DP18" s="21">
        <v>0</v>
      </c>
      <c r="DQ18" s="21">
        <v>0</v>
      </c>
      <c r="DR18" s="21">
        <v>0</v>
      </c>
      <c r="DS18" s="21">
        <v>0</v>
      </c>
      <c r="DT18" s="21">
        <v>0</v>
      </c>
      <c r="DU18" s="21">
        <v>0</v>
      </c>
      <c r="DV18" s="21">
        <v>0</v>
      </c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</row>
    <row r="19" spans="1:235" ht="12.75" customHeight="1" x14ac:dyDescent="0.2">
      <c r="A19" s="67" t="s">
        <v>156</v>
      </c>
      <c r="B19" s="20">
        <v>1016</v>
      </c>
      <c r="C19" s="68" t="s">
        <v>144</v>
      </c>
      <c r="D19" s="22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2">
        <v>0</v>
      </c>
      <c r="CJ19" s="21">
        <v>0</v>
      </c>
      <c r="CK19" s="21">
        <v>0</v>
      </c>
      <c r="CL19" s="22">
        <v>0</v>
      </c>
      <c r="CM19" s="21">
        <v>0</v>
      </c>
      <c r="CN19" s="21">
        <v>0</v>
      </c>
      <c r="CO19" s="22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  <c r="DF19" s="21">
        <v>0</v>
      </c>
      <c r="DG19" s="21">
        <v>0</v>
      </c>
      <c r="DH19" s="21">
        <v>0</v>
      </c>
      <c r="DI19" s="21">
        <v>0</v>
      </c>
      <c r="DJ19" s="21">
        <v>0</v>
      </c>
      <c r="DK19" s="21">
        <v>0</v>
      </c>
      <c r="DL19" s="21">
        <v>0</v>
      </c>
      <c r="DM19" s="21">
        <v>0</v>
      </c>
      <c r="DN19" s="21">
        <v>0</v>
      </c>
      <c r="DO19" s="21">
        <v>0</v>
      </c>
      <c r="DP19" s="21">
        <v>0</v>
      </c>
      <c r="DQ19" s="21">
        <v>0</v>
      </c>
      <c r="DR19" s="21">
        <v>0</v>
      </c>
      <c r="DS19" s="21">
        <v>0</v>
      </c>
      <c r="DT19" s="21">
        <v>0</v>
      </c>
      <c r="DU19" s="21">
        <v>0</v>
      </c>
      <c r="DV19" s="21">
        <v>0</v>
      </c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</row>
    <row r="20" spans="1:235" ht="12.75" customHeight="1" x14ac:dyDescent="0.2">
      <c r="A20" s="67" t="s">
        <v>157</v>
      </c>
      <c r="B20" s="20">
        <v>1017</v>
      </c>
      <c r="C20" s="68" t="s">
        <v>144</v>
      </c>
      <c r="D20" s="22">
        <v>5654.2277041000007</v>
      </c>
      <c r="E20" s="21">
        <v>5640.0523616000009</v>
      </c>
      <c r="F20" s="21">
        <v>14.175342499999999</v>
      </c>
      <c r="G20" s="21">
        <v>0</v>
      </c>
      <c r="H20" s="21">
        <v>0</v>
      </c>
      <c r="I20" s="21">
        <v>6357.2082191999998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1221.5347714</v>
      </c>
      <c r="U20" s="21">
        <v>0</v>
      </c>
      <c r="V20" s="21">
        <v>4251.1922449000003</v>
      </c>
      <c r="W20" s="21">
        <v>3295.6576684000001</v>
      </c>
      <c r="X20" s="21">
        <v>0</v>
      </c>
      <c r="Y20" s="21">
        <v>14.175342499999999</v>
      </c>
      <c r="Z20" s="21">
        <v>118.7013704</v>
      </c>
      <c r="AA20" s="21">
        <v>0</v>
      </c>
      <c r="AB20" s="21">
        <v>0</v>
      </c>
      <c r="AC20" s="21">
        <v>5636.5235945000004</v>
      </c>
      <c r="AD20" s="21">
        <v>9759.7052715000009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6229.8207819999998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9764.8857024000008</v>
      </c>
      <c r="BO20" s="21">
        <v>0</v>
      </c>
      <c r="BP20" s="21">
        <v>0</v>
      </c>
      <c r="BQ20" s="21">
        <v>0</v>
      </c>
      <c r="BR20" s="21">
        <v>0</v>
      </c>
      <c r="BS20" s="21">
        <v>5510.3235945000006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14.643835599999999</v>
      </c>
      <c r="CI20" s="22">
        <v>595.23013649999996</v>
      </c>
      <c r="CJ20" s="21">
        <v>44.293150699999998</v>
      </c>
      <c r="CK20" s="21">
        <v>0</v>
      </c>
      <c r="CL20" s="22">
        <v>530.9369858</v>
      </c>
      <c r="CM20" s="21">
        <v>50.528767099999996</v>
      </c>
      <c r="CN20" s="21">
        <v>480.40821870000002</v>
      </c>
      <c r="CO20" s="22">
        <v>20</v>
      </c>
      <c r="CP20" s="21">
        <v>12</v>
      </c>
      <c r="CQ20" s="21">
        <v>8</v>
      </c>
      <c r="CR20" s="21">
        <v>72</v>
      </c>
      <c r="CS20" s="21">
        <v>0</v>
      </c>
      <c r="CT20" s="21">
        <v>0</v>
      </c>
      <c r="CU20" s="21">
        <v>0</v>
      </c>
      <c r="CV20" s="21">
        <v>0</v>
      </c>
      <c r="CW20" s="21">
        <v>0</v>
      </c>
      <c r="CX20" s="21">
        <v>0</v>
      </c>
      <c r="CY20" s="21">
        <v>0</v>
      </c>
      <c r="CZ20" s="21">
        <v>0</v>
      </c>
      <c r="DA20" s="21">
        <v>0</v>
      </c>
      <c r="DB20" s="21">
        <v>0</v>
      </c>
      <c r="DC20" s="21">
        <v>0</v>
      </c>
      <c r="DD20" s="21">
        <v>0</v>
      </c>
      <c r="DE20" s="21">
        <v>0</v>
      </c>
      <c r="DF20" s="21">
        <v>0</v>
      </c>
      <c r="DG20" s="21">
        <v>0</v>
      </c>
      <c r="DH20" s="21">
        <v>0</v>
      </c>
      <c r="DI20" s="21">
        <v>0</v>
      </c>
      <c r="DJ20" s="21">
        <v>0</v>
      </c>
      <c r="DK20" s="21">
        <v>0</v>
      </c>
      <c r="DL20" s="21">
        <v>0</v>
      </c>
      <c r="DM20" s="21">
        <v>0</v>
      </c>
      <c r="DN20" s="21">
        <v>0</v>
      </c>
      <c r="DO20" s="21">
        <v>0</v>
      </c>
      <c r="DP20" s="21">
        <v>0</v>
      </c>
      <c r="DQ20" s="21">
        <v>0</v>
      </c>
      <c r="DR20" s="21">
        <v>0</v>
      </c>
      <c r="DS20" s="21">
        <v>0</v>
      </c>
      <c r="DT20" s="21">
        <v>0</v>
      </c>
      <c r="DU20" s="21">
        <v>0</v>
      </c>
      <c r="DV20" s="21">
        <v>58495.830237900002</v>
      </c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</row>
    <row r="21" spans="1:235" ht="12.75" customHeight="1" x14ac:dyDescent="0.2">
      <c r="A21" s="67" t="s">
        <v>158</v>
      </c>
      <c r="B21" s="20">
        <v>1018</v>
      </c>
      <c r="C21" s="68" t="s">
        <v>144</v>
      </c>
      <c r="D21" s="22">
        <v>62.76</v>
      </c>
      <c r="E21" s="21">
        <v>62.76</v>
      </c>
      <c r="F21" s="21">
        <v>0</v>
      </c>
      <c r="G21" s="21">
        <v>0</v>
      </c>
      <c r="H21" s="21">
        <v>0</v>
      </c>
      <c r="I21" s="21">
        <v>233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1448.04</v>
      </c>
      <c r="W21" s="21">
        <v>1280.6199999999999</v>
      </c>
      <c r="X21" s="21">
        <v>0</v>
      </c>
      <c r="Y21" s="21">
        <v>0</v>
      </c>
      <c r="Z21" s="21">
        <v>62.76</v>
      </c>
      <c r="AA21" s="21">
        <v>0</v>
      </c>
      <c r="AB21" s="21">
        <v>0</v>
      </c>
      <c r="AC21" s="21">
        <v>62.76</v>
      </c>
      <c r="AD21" s="21">
        <v>143.63999999999999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10.43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1434.26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1339.57</v>
      </c>
      <c r="BO21" s="21">
        <v>0</v>
      </c>
      <c r="BP21" s="21">
        <v>0</v>
      </c>
      <c r="BQ21" s="21">
        <v>0</v>
      </c>
      <c r="BR21" s="21">
        <v>0</v>
      </c>
      <c r="BS21" s="21">
        <v>49.43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2">
        <v>312.16000000000003</v>
      </c>
      <c r="CJ21" s="21">
        <v>0</v>
      </c>
      <c r="CK21" s="21">
        <v>0</v>
      </c>
      <c r="CL21" s="22">
        <v>312.16000000000003</v>
      </c>
      <c r="CM21" s="21">
        <v>312.16000000000003</v>
      </c>
      <c r="CN21" s="21">
        <v>0</v>
      </c>
      <c r="CO21" s="22">
        <v>0</v>
      </c>
      <c r="CP21" s="21">
        <v>0</v>
      </c>
      <c r="CQ21" s="21">
        <v>0</v>
      </c>
      <c r="CR21" s="21">
        <v>0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CZ21" s="21">
        <v>0</v>
      </c>
      <c r="DA21" s="21">
        <v>0</v>
      </c>
      <c r="DB21" s="21">
        <v>0</v>
      </c>
      <c r="DC21" s="21">
        <v>0</v>
      </c>
      <c r="DD21" s="21">
        <v>0</v>
      </c>
      <c r="DE21" s="21">
        <v>0</v>
      </c>
      <c r="DF21" s="21">
        <v>0</v>
      </c>
      <c r="DG21" s="21">
        <v>0</v>
      </c>
      <c r="DH21" s="21">
        <v>0</v>
      </c>
      <c r="DI21" s="21">
        <v>0</v>
      </c>
      <c r="DJ21" s="21">
        <v>0</v>
      </c>
      <c r="DK21" s="21">
        <v>0</v>
      </c>
      <c r="DL21" s="21">
        <v>0</v>
      </c>
      <c r="DM21" s="21">
        <v>0</v>
      </c>
      <c r="DN21" s="21">
        <v>0</v>
      </c>
      <c r="DO21" s="21">
        <v>0</v>
      </c>
      <c r="DP21" s="21">
        <v>0</v>
      </c>
      <c r="DQ21" s="21">
        <v>0</v>
      </c>
      <c r="DR21" s="21">
        <v>0</v>
      </c>
      <c r="DS21" s="21">
        <v>0</v>
      </c>
      <c r="DT21" s="21">
        <v>0</v>
      </c>
      <c r="DU21" s="21">
        <v>0</v>
      </c>
      <c r="DV21" s="21">
        <v>6439.43</v>
      </c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</row>
    <row r="22" spans="1:235" ht="12.75" customHeight="1" x14ac:dyDescent="0.2">
      <c r="A22" s="67" t="s">
        <v>159</v>
      </c>
      <c r="B22" s="20">
        <v>1020</v>
      </c>
      <c r="C22" s="68" t="s">
        <v>144</v>
      </c>
      <c r="D22" s="22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1">
        <v>0</v>
      </c>
      <c r="CH22" s="21">
        <v>0</v>
      </c>
      <c r="CI22" s="22">
        <v>0</v>
      </c>
      <c r="CJ22" s="21">
        <v>0</v>
      </c>
      <c r="CK22" s="21">
        <v>0</v>
      </c>
      <c r="CL22" s="22">
        <v>0</v>
      </c>
      <c r="CM22" s="21">
        <v>0</v>
      </c>
      <c r="CN22" s="21">
        <v>0</v>
      </c>
      <c r="CO22" s="22">
        <v>0</v>
      </c>
      <c r="CP22" s="21">
        <v>0</v>
      </c>
      <c r="CQ22" s="21">
        <v>0</v>
      </c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CZ22" s="21">
        <v>0</v>
      </c>
      <c r="DA22" s="21">
        <v>0</v>
      </c>
      <c r="DB22" s="21">
        <v>0</v>
      </c>
      <c r="DC22" s="21">
        <v>0</v>
      </c>
      <c r="DD22" s="21">
        <v>0</v>
      </c>
      <c r="DE22" s="21">
        <v>0</v>
      </c>
      <c r="DF22" s="21">
        <v>0</v>
      </c>
      <c r="DG22" s="21">
        <v>0</v>
      </c>
      <c r="DH22" s="21">
        <v>0</v>
      </c>
      <c r="DI22" s="21">
        <v>0</v>
      </c>
      <c r="DJ22" s="21">
        <v>0</v>
      </c>
      <c r="DK22" s="21">
        <v>0</v>
      </c>
      <c r="DL22" s="21">
        <v>0</v>
      </c>
      <c r="DM22" s="21">
        <v>0</v>
      </c>
      <c r="DN22" s="21">
        <v>0</v>
      </c>
      <c r="DO22" s="21">
        <v>0</v>
      </c>
      <c r="DP22" s="21">
        <v>0</v>
      </c>
      <c r="DQ22" s="21">
        <v>0</v>
      </c>
      <c r="DR22" s="21">
        <v>0</v>
      </c>
      <c r="DS22" s="21">
        <v>0</v>
      </c>
      <c r="DT22" s="21">
        <v>0</v>
      </c>
      <c r="DU22" s="21">
        <v>0</v>
      </c>
      <c r="DV22" s="21">
        <v>0</v>
      </c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</row>
    <row r="23" spans="1:235" ht="12.75" customHeight="1" x14ac:dyDescent="0.2">
      <c r="A23" s="67" t="s">
        <v>160</v>
      </c>
      <c r="B23" s="20">
        <v>1022</v>
      </c>
      <c r="C23" s="68" t="s">
        <v>144</v>
      </c>
      <c r="D23" s="22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2">
        <v>0</v>
      </c>
      <c r="CJ23" s="21">
        <v>0</v>
      </c>
      <c r="CK23" s="21">
        <v>0</v>
      </c>
      <c r="CL23" s="22">
        <v>0</v>
      </c>
      <c r="CM23" s="21">
        <v>0</v>
      </c>
      <c r="CN23" s="21">
        <v>0</v>
      </c>
      <c r="CO23" s="22">
        <v>0</v>
      </c>
      <c r="CP23" s="21">
        <v>0</v>
      </c>
      <c r="CQ23" s="21">
        <v>0</v>
      </c>
      <c r="CR23" s="21">
        <v>0</v>
      </c>
      <c r="CS23" s="21">
        <v>0</v>
      </c>
      <c r="CT23" s="21">
        <v>0</v>
      </c>
      <c r="CU23" s="21">
        <v>0</v>
      </c>
      <c r="CV23" s="21">
        <v>0</v>
      </c>
      <c r="CW23" s="21">
        <v>0</v>
      </c>
      <c r="CX23" s="21">
        <v>0</v>
      </c>
      <c r="CY23" s="21">
        <v>0</v>
      </c>
      <c r="CZ23" s="21">
        <v>0</v>
      </c>
      <c r="DA23" s="21">
        <v>0</v>
      </c>
      <c r="DB23" s="21">
        <v>0</v>
      </c>
      <c r="DC23" s="21">
        <v>0</v>
      </c>
      <c r="DD23" s="21">
        <v>0</v>
      </c>
      <c r="DE23" s="21">
        <v>0</v>
      </c>
      <c r="DF23" s="21">
        <v>0</v>
      </c>
      <c r="DG23" s="21">
        <v>0</v>
      </c>
      <c r="DH23" s="21">
        <v>0</v>
      </c>
      <c r="DI23" s="21">
        <v>0</v>
      </c>
      <c r="DJ23" s="21">
        <v>0</v>
      </c>
      <c r="DK23" s="21">
        <v>0</v>
      </c>
      <c r="DL23" s="21">
        <v>0</v>
      </c>
      <c r="DM23" s="21">
        <v>0</v>
      </c>
      <c r="DN23" s="21">
        <v>0</v>
      </c>
      <c r="DO23" s="21">
        <v>0</v>
      </c>
      <c r="DP23" s="21">
        <v>0</v>
      </c>
      <c r="DQ23" s="21">
        <v>0</v>
      </c>
      <c r="DR23" s="21">
        <v>0</v>
      </c>
      <c r="DS23" s="21">
        <v>0</v>
      </c>
      <c r="DT23" s="21">
        <v>0</v>
      </c>
      <c r="DU23" s="21">
        <v>0</v>
      </c>
      <c r="DV23" s="21">
        <v>0</v>
      </c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</row>
    <row r="24" spans="1:235" ht="12.75" customHeight="1" x14ac:dyDescent="0.2">
      <c r="A24" s="67" t="s">
        <v>161</v>
      </c>
      <c r="B24" s="20">
        <v>1025</v>
      </c>
      <c r="C24" s="68" t="s">
        <v>144</v>
      </c>
      <c r="D24" s="22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G24" s="21">
        <v>0</v>
      </c>
      <c r="CH24" s="21">
        <v>0</v>
      </c>
      <c r="CI24" s="22">
        <v>0</v>
      </c>
      <c r="CJ24" s="21">
        <v>0</v>
      </c>
      <c r="CK24" s="21">
        <v>0</v>
      </c>
      <c r="CL24" s="22">
        <v>0</v>
      </c>
      <c r="CM24" s="21">
        <v>0</v>
      </c>
      <c r="CN24" s="21">
        <v>0</v>
      </c>
      <c r="CO24" s="22">
        <v>0</v>
      </c>
      <c r="CP24" s="21">
        <v>0</v>
      </c>
      <c r="CQ24" s="21">
        <v>0</v>
      </c>
      <c r="CR24" s="21">
        <v>0</v>
      </c>
      <c r="CS24" s="21">
        <v>0</v>
      </c>
      <c r="CT24" s="21">
        <v>0</v>
      </c>
      <c r="CU24" s="21">
        <v>0</v>
      </c>
      <c r="CV24" s="21">
        <v>0</v>
      </c>
      <c r="CW24" s="21">
        <v>0</v>
      </c>
      <c r="CX24" s="21">
        <v>0</v>
      </c>
      <c r="CY24" s="21">
        <v>0</v>
      </c>
      <c r="CZ24" s="21">
        <v>0</v>
      </c>
      <c r="DA24" s="21">
        <v>0</v>
      </c>
      <c r="DB24" s="21">
        <v>0</v>
      </c>
      <c r="DC24" s="21">
        <v>0</v>
      </c>
      <c r="DD24" s="21">
        <v>0</v>
      </c>
      <c r="DE24" s="21">
        <v>0</v>
      </c>
      <c r="DF24" s="21">
        <v>0</v>
      </c>
      <c r="DG24" s="21">
        <v>0</v>
      </c>
      <c r="DH24" s="21">
        <v>0</v>
      </c>
      <c r="DI24" s="21">
        <v>0</v>
      </c>
      <c r="DJ24" s="21">
        <v>0</v>
      </c>
      <c r="DK24" s="21">
        <v>0</v>
      </c>
      <c r="DL24" s="21">
        <v>0</v>
      </c>
      <c r="DM24" s="21">
        <v>0</v>
      </c>
      <c r="DN24" s="21">
        <v>0</v>
      </c>
      <c r="DO24" s="21">
        <v>0</v>
      </c>
      <c r="DP24" s="21">
        <v>0</v>
      </c>
      <c r="DQ24" s="21">
        <v>0</v>
      </c>
      <c r="DR24" s="21">
        <v>0</v>
      </c>
      <c r="DS24" s="21">
        <v>0</v>
      </c>
      <c r="DT24" s="21">
        <v>0</v>
      </c>
      <c r="DU24" s="21">
        <v>0</v>
      </c>
      <c r="DV24" s="21">
        <v>0</v>
      </c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</row>
    <row r="25" spans="1:235" ht="12.75" customHeight="1" x14ac:dyDescent="0.2">
      <c r="A25" s="67" t="s">
        <v>162</v>
      </c>
      <c r="B25" s="20">
        <v>1027</v>
      </c>
      <c r="C25" s="68" t="s">
        <v>144</v>
      </c>
      <c r="D25" s="22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2">
        <v>0</v>
      </c>
      <c r="CJ25" s="21">
        <v>0</v>
      </c>
      <c r="CK25" s="21">
        <v>0</v>
      </c>
      <c r="CL25" s="22">
        <v>0</v>
      </c>
      <c r="CM25" s="21">
        <v>0</v>
      </c>
      <c r="CN25" s="21">
        <v>0</v>
      </c>
      <c r="CO25" s="22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  <c r="DF25" s="21">
        <v>0</v>
      </c>
      <c r="DG25" s="21">
        <v>0</v>
      </c>
      <c r="DH25" s="21">
        <v>0</v>
      </c>
      <c r="DI25" s="21">
        <v>0</v>
      </c>
      <c r="DJ25" s="21">
        <v>0</v>
      </c>
      <c r="DK25" s="21">
        <v>0</v>
      </c>
      <c r="DL25" s="21">
        <v>0</v>
      </c>
      <c r="DM25" s="21">
        <v>0</v>
      </c>
      <c r="DN25" s="21">
        <v>0</v>
      </c>
      <c r="DO25" s="21">
        <v>0</v>
      </c>
      <c r="DP25" s="21">
        <v>0</v>
      </c>
      <c r="DQ25" s="21">
        <v>0</v>
      </c>
      <c r="DR25" s="21">
        <v>0</v>
      </c>
      <c r="DS25" s="21">
        <v>0</v>
      </c>
      <c r="DT25" s="21">
        <v>0</v>
      </c>
      <c r="DU25" s="21">
        <v>0</v>
      </c>
      <c r="DV25" s="21">
        <v>0</v>
      </c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</row>
    <row r="26" spans="1:235" ht="12.75" customHeight="1" x14ac:dyDescent="0.2">
      <c r="A26" s="67" t="s">
        <v>163</v>
      </c>
      <c r="B26" s="20">
        <v>1028</v>
      </c>
      <c r="C26" s="68" t="s">
        <v>144</v>
      </c>
      <c r="D26" s="22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2">
        <v>0</v>
      </c>
      <c r="CJ26" s="21">
        <v>0</v>
      </c>
      <c r="CK26" s="21">
        <v>0</v>
      </c>
      <c r="CL26" s="22">
        <v>0</v>
      </c>
      <c r="CM26" s="21">
        <v>0</v>
      </c>
      <c r="CN26" s="21">
        <v>0</v>
      </c>
      <c r="CO26" s="22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  <c r="DF26" s="21">
        <v>0</v>
      </c>
      <c r="DG26" s="21">
        <v>0</v>
      </c>
      <c r="DH26" s="21">
        <v>0</v>
      </c>
      <c r="DI26" s="21">
        <v>0</v>
      </c>
      <c r="DJ26" s="21">
        <v>0</v>
      </c>
      <c r="DK26" s="21">
        <v>0</v>
      </c>
      <c r="DL26" s="21">
        <v>0</v>
      </c>
      <c r="DM26" s="21">
        <v>0</v>
      </c>
      <c r="DN26" s="21">
        <v>0</v>
      </c>
      <c r="DO26" s="21">
        <v>0</v>
      </c>
      <c r="DP26" s="21">
        <v>0</v>
      </c>
      <c r="DQ26" s="21">
        <v>0</v>
      </c>
      <c r="DR26" s="21">
        <v>0</v>
      </c>
      <c r="DS26" s="21">
        <v>0</v>
      </c>
      <c r="DT26" s="21">
        <v>0</v>
      </c>
      <c r="DU26" s="21">
        <v>0</v>
      </c>
      <c r="DV26" s="21">
        <v>0</v>
      </c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</row>
    <row r="27" spans="1:235" ht="12.75" customHeight="1" x14ac:dyDescent="0.2">
      <c r="A27" s="67" t="s">
        <v>164</v>
      </c>
      <c r="B27" s="20">
        <v>1030</v>
      </c>
      <c r="C27" s="68" t="s">
        <v>144</v>
      </c>
      <c r="D27" s="22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2">
        <v>0</v>
      </c>
      <c r="CJ27" s="21">
        <v>0</v>
      </c>
      <c r="CK27" s="21">
        <v>0</v>
      </c>
      <c r="CL27" s="22">
        <v>0</v>
      </c>
      <c r="CM27" s="21">
        <v>0</v>
      </c>
      <c r="CN27" s="21">
        <v>0</v>
      </c>
      <c r="CO27" s="22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  <c r="DF27" s="21">
        <v>0</v>
      </c>
      <c r="DG27" s="21">
        <v>0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M27" s="21">
        <v>0</v>
      </c>
      <c r="DN27" s="21">
        <v>0</v>
      </c>
      <c r="DO27" s="21">
        <v>0</v>
      </c>
      <c r="DP27" s="21">
        <v>0</v>
      </c>
      <c r="DQ27" s="21">
        <v>0</v>
      </c>
      <c r="DR27" s="21">
        <v>0</v>
      </c>
      <c r="DS27" s="21">
        <v>0</v>
      </c>
      <c r="DT27" s="21">
        <v>0</v>
      </c>
      <c r="DU27" s="21">
        <v>0</v>
      </c>
      <c r="DV27" s="21">
        <v>0</v>
      </c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</row>
    <row r="28" spans="1:235" ht="12.75" customHeight="1" x14ac:dyDescent="0.2">
      <c r="A28" s="67" t="s">
        <v>165</v>
      </c>
      <c r="B28" s="20">
        <v>1031</v>
      </c>
      <c r="C28" s="68" t="s">
        <v>144</v>
      </c>
      <c r="D28" s="22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2">
        <v>0</v>
      </c>
      <c r="CJ28" s="21">
        <v>0</v>
      </c>
      <c r="CK28" s="21">
        <v>0</v>
      </c>
      <c r="CL28" s="22">
        <v>0</v>
      </c>
      <c r="CM28" s="21">
        <v>0</v>
      </c>
      <c r="CN28" s="21">
        <v>0</v>
      </c>
      <c r="CO28" s="22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  <c r="DF28" s="21">
        <v>0</v>
      </c>
      <c r="DG28" s="21">
        <v>0</v>
      </c>
      <c r="DH28" s="21">
        <v>0</v>
      </c>
      <c r="DI28" s="21">
        <v>0</v>
      </c>
      <c r="DJ28" s="21">
        <v>0</v>
      </c>
      <c r="DK28" s="21">
        <v>0</v>
      </c>
      <c r="DL28" s="21">
        <v>0</v>
      </c>
      <c r="DM28" s="21">
        <v>0</v>
      </c>
      <c r="DN28" s="21">
        <v>0</v>
      </c>
      <c r="DO28" s="21">
        <v>0</v>
      </c>
      <c r="DP28" s="21">
        <v>0</v>
      </c>
      <c r="DQ28" s="21">
        <v>0</v>
      </c>
      <c r="DR28" s="21">
        <v>0</v>
      </c>
      <c r="DS28" s="21">
        <v>0</v>
      </c>
      <c r="DT28" s="21">
        <v>0</v>
      </c>
      <c r="DU28" s="21">
        <v>0</v>
      </c>
      <c r="DV28" s="21">
        <v>0</v>
      </c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</row>
    <row r="29" spans="1:235" ht="12.75" customHeight="1" x14ac:dyDescent="0.2">
      <c r="A29" s="67" t="s">
        <v>166</v>
      </c>
      <c r="B29" s="20">
        <v>1032</v>
      </c>
      <c r="C29" s="68" t="s">
        <v>144</v>
      </c>
      <c r="D29" s="22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2">
        <v>0</v>
      </c>
      <c r="CJ29" s="21">
        <v>0</v>
      </c>
      <c r="CK29" s="21">
        <v>0</v>
      </c>
      <c r="CL29" s="22">
        <v>0</v>
      </c>
      <c r="CM29" s="21">
        <v>0</v>
      </c>
      <c r="CN29" s="21">
        <v>0</v>
      </c>
      <c r="CO29" s="22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</row>
    <row r="30" spans="1:235" ht="12.75" customHeight="1" x14ac:dyDescent="0.2">
      <c r="A30" s="67" t="s">
        <v>167</v>
      </c>
      <c r="B30" s="20">
        <v>1034</v>
      </c>
      <c r="C30" s="68" t="s">
        <v>144</v>
      </c>
      <c r="D30" s="22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2">
        <v>0</v>
      </c>
      <c r="CJ30" s="21">
        <v>0</v>
      </c>
      <c r="CK30" s="21">
        <v>0</v>
      </c>
      <c r="CL30" s="22">
        <v>0</v>
      </c>
      <c r="CM30" s="21">
        <v>0</v>
      </c>
      <c r="CN30" s="21">
        <v>0</v>
      </c>
      <c r="CO30" s="22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</row>
    <row r="31" spans="1:235" ht="12.75" customHeight="1" x14ac:dyDescent="0.2">
      <c r="A31" s="67" t="s">
        <v>168</v>
      </c>
      <c r="B31" s="20">
        <v>1035</v>
      </c>
      <c r="C31" s="68" t="s">
        <v>144</v>
      </c>
      <c r="D31" s="22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2">
        <v>0</v>
      </c>
      <c r="CJ31" s="21">
        <v>0</v>
      </c>
      <c r="CK31" s="21">
        <v>0</v>
      </c>
      <c r="CL31" s="22">
        <v>0</v>
      </c>
      <c r="CM31" s="21">
        <v>0</v>
      </c>
      <c r="CN31" s="21">
        <v>0</v>
      </c>
      <c r="CO31" s="22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0</v>
      </c>
      <c r="DJ31" s="21">
        <v>0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0</v>
      </c>
      <c r="DS31" s="21">
        <v>0</v>
      </c>
      <c r="DT31" s="21">
        <v>0</v>
      </c>
      <c r="DU31" s="21">
        <v>0</v>
      </c>
      <c r="DV31" s="21">
        <v>0</v>
      </c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</row>
    <row r="32" spans="1:235" ht="12.75" customHeight="1" x14ac:dyDescent="0.2">
      <c r="A32" s="67" t="s">
        <v>169</v>
      </c>
      <c r="B32" s="20">
        <v>1036</v>
      </c>
      <c r="C32" s="68" t="s">
        <v>144</v>
      </c>
      <c r="D32" s="22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G32" s="21">
        <v>0</v>
      </c>
      <c r="CH32" s="21">
        <v>0</v>
      </c>
      <c r="CI32" s="22">
        <v>0</v>
      </c>
      <c r="CJ32" s="21">
        <v>0</v>
      </c>
      <c r="CK32" s="21">
        <v>0</v>
      </c>
      <c r="CL32" s="22">
        <v>0</v>
      </c>
      <c r="CM32" s="21">
        <v>0</v>
      </c>
      <c r="CN32" s="21">
        <v>0</v>
      </c>
      <c r="CO32" s="22">
        <v>0</v>
      </c>
      <c r="CP32" s="21">
        <v>0</v>
      </c>
      <c r="CQ32" s="21">
        <v>0</v>
      </c>
      <c r="CR32" s="21">
        <v>0</v>
      </c>
      <c r="CS32" s="21">
        <v>0</v>
      </c>
      <c r="CT32" s="21">
        <v>0</v>
      </c>
      <c r="CU32" s="21">
        <v>0</v>
      </c>
      <c r="CV32" s="21">
        <v>0</v>
      </c>
      <c r="CW32" s="21">
        <v>0</v>
      </c>
      <c r="CX32" s="21">
        <v>0</v>
      </c>
      <c r="CY32" s="21">
        <v>0</v>
      </c>
      <c r="CZ32" s="21">
        <v>0</v>
      </c>
      <c r="DA32" s="21">
        <v>0</v>
      </c>
      <c r="DB32" s="21">
        <v>0</v>
      </c>
      <c r="DC32" s="21">
        <v>0</v>
      </c>
      <c r="DD32" s="21">
        <v>0</v>
      </c>
      <c r="DE32" s="21">
        <v>0</v>
      </c>
      <c r="DF32" s="21">
        <v>0</v>
      </c>
      <c r="DG32" s="21">
        <v>0</v>
      </c>
      <c r="DH32" s="21">
        <v>0</v>
      </c>
      <c r="DI32" s="21">
        <v>0</v>
      </c>
      <c r="DJ32" s="21">
        <v>0</v>
      </c>
      <c r="DK32" s="21">
        <v>0</v>
      </c>
      <c r="DL32" s="21">
        <v>0</v>
      </c>
      <c r="DM32" s="21">
        <v>0</v>
      </c>
      <c r="DN32" s="21">
        <v>0</v>
      </c>
      <c r="DO32" s="21">
        <v>0</v>
      </c>
      <c r="DP32" s="21">
        <v>0</v>
      </c>
      <c r="DQ32" s="21">
        <v>0</v>
      </c>
      <c r="DR32" s="21">
        <v>0</v>
      </c>
      <c r="DS32" s="21">
        <v>0</v>
      </c>
      <c r="DT32" s="21">
        <v>0</v>
      </c>
      <c r="DU32" s="21">
        <v>0</v>
      </c>
      <c r="DV32" s="21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</row>
    <row r="33" spans="1:235" ht="12.75" customHeight="1" x14ac:dyDescent="0.2">
      <c r="A33" s="67" t="s">
        <v>170</v>
      </c>
      <c r="B33" s="20">
        <v>1037</v>
      </c>
      <c r="C33" s="68" t="s">
        <v>144</v>
      </c>
      <c r="D33" s="22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G33" s="21">
        <v>0</v>
      </c>
      <c r="CH33" s="21">
        <v>0</v>
      </c>
      <c r="CI33" s="22">
        <v>0</v>
      </c>
      <c r="CJ33" s="21">
        <v>0</v>
      </c>
      <c r="CK33" s="21">
        <v>0</v>
      </c>
      <c r="CL33" s="22">
        <v>0</v>
      </c>
      <c r="CM33" s="21">
        <v>0</v>
      </c>
      <c r="CN33" s="21">
        <v>0</v>
      </c>
      <c r="CO33" s="22">
        <v>0</v>
      </c>
      <c r="CP33" s="21">
        <v>0</v>
      </c>
      <c r="CQ33" s="21">
        <v>0</v>
      </c>
      <c r="CR33" s="21">
        <v>0</v>
      </c>
      <c r="CS33" s="21">
        <v>0</v>
      </c>
      <c r="CT33" s="21">
        <v>0</v>
      </c>
      <c r="CU33" s="21">
        <v>0</v>
      </c>
      <c r="CV33" s="21">
        <v>0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  <c r="DB33" s="21">
        <v>0</v>
      </c>
      <c r="DC33" s="21">
        <v>0</v>
      </c>
      <c r="DD33" s="21">
        <v>0</v>
      </c>
      <c r="DE33" s="21">
        <v>0</v>
      </c>
      <c r="DF33" s="21">
        <v>0</v>
      </c>
      <c r="DG33" s="21">
        <v>0</v>
      </c>
      <c r="DH33" s="21">
        <v>0</v>
      </c>
      <c r="DI33" s="21">
        <v>0</v>
      </c>
      <c r="DJ33" s="21">
        <v>0</v>
      </c>
      <c r="DK33" s="21">
        <v>0</v>
      </c>
      <c r="DL33" s="21">
        <v>0</v>
      </c>
      <c r="DM33" s="21">
        <v>0</v>
      </c>
      <c r="DN33" s="21">
        <v>0</v>
      </c>
      <c r="DO33" s="21">
        <v>0</v>
      </c>
      <c r="DP33" s="21">
        <v>0</v>
      </c>
      <c r="DQ33" s="21">
        <v>0</v>
      </c>
      <c r="DR33" s="21">
        <v>0</v>
      </c>
      <c r="DS33" s="21">
        <v>0</v>
      </c>
      <c r="DT33" s="21">
        <v>0</v>
      </c>
      <c r="DU33" s="21">
        <v>0</v>
      </c>
      <c r="DV33" s="21">
        <v>0</v>
      </c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</row>
    <row r="34" spans="1:235" ht="12.75" customHeight="1" x14ac:dyDescent="0.2">
      <c r="A34" s="67" t="s">
        <v>171</v>
      </c>
      <c r="B34" s="20">
        <v>1038</v>
      </c>
      <c r="C34" s="68" t="s">
        <v>144</v>
      </c>
      <c r="D34" s="22">
        <v>0</v>
      </c>
      <c r="E34" s="21" t="s">
        <v>292</v>
      </c>
      <c r="F34" s="21" t="s">
        <v>292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915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186</v>
      </c>
      <c r="CI34" s="22">
        <v>0</v>
      </c>
      <c r="CJ34" s="21">
        <v>0</v>
      </c>
      <c r="CK34" s="21">
        <v>0</v>
      </c>
      <c r="CL34" s="22">
        <v>0</v>
      </c>
      <c r="CM34" s="21">
        <v>0</v>
      </c>
      <c r="CN34" s="21">
        <v>0</v>
      </c>
      <c r="CO34" s="22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  <c r="DD34" s="21">
        <v>0</v>
      </c>
      <c r="DE34" s="21">
        <v>0</v>
      </c>
      <c r="DF34" s="21">
        <v>0</v>
      </c>
      <c r="DG34" s="21">
        <v>0</v>
      </c>
      <c r="DH34" s="21">
        <v>0</v>
      </c>
      <c r="DI34" s="21">
        <v>0</v>
      </c>
      <c r="DJ34" s="21">
        <v>0</v>
      </c>
      <c r="DK34" s="21">
        <v>0</v>
      </c>
      <c r="DL34" s="21">
        <v>0</v>
      </c>
      <c r="DM34" s="21">
        <v>0</v>
      </c>
      <c r="DN34" s="21">
        <v>0</v>
      </c>
      <c r="DO34" s="21">
        <v>0</v>
      </c>
      <c r="DP34" s="21">
        <v>0</v>
      </c>
      <c r="DQ34" s="21">
        <v>0</v>
      </c>
      <c r="DR34" s="21">
        <v>0</v>
      </c>
      <c r="DS34" s="21">
        <v>0</v>
      </c>
      <c r="DT34" s="21">
        <v>0</v>
      </c>
      <c r="DU34" s="21">
        <v>0</v>
      </c>
      <c r="DV34" s="21">
        <v>1101</v>
      </c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</row>
    <row r="35" spans="1:235" ht="12.75" customHeight="1" x14ac:dyDescent="0.2">
      <c r="A35" s="67" t="s">
        <v>172</v>
      </c>
      <c r="B35" s="20">
        <v>1039</v>
      </c>
      <c r="C35" s="68" t="s">
        <v>144</v>
      </c>
      <c r="D35" s="22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2">
        <v>0</v>
      </c>
      <c r="CJ35" s="21">
        <v>0</v>
      </c>
      <c r="CK35" s="21">
        <v>0</v>
      </c>
      <c r="CL35" s="22">
        <v>0</v>
      </c>
      <c r="CM35" s="21">
        <v>0</v>
      </c>
      <c r="CN35" s="21">
        <v>0</v>
      </c>
      <c r="CO35" s="22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</row>
    <row r="36" spans="1:235" ht="12.75" customHeight="1" x14ac:dyDescent="0.2">
      <c r="A36" s="67" t="s">
        <v>173</v>
      </c>
      <c r="B36" s="20">
        <v>1040</v>
      </c>
      <c r="C36" s="68" t="s">
        <v>144</v>
      </c>
      <c r="D36" s="22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2">
        <v>0</v>
      </c>
      <c r="CJ36" s="21">
        <v>0</v>
      </c>
      <c r="CK36" s="21">
        <v>0</v>
      </c>
      <c r="CL36" s="22">
        <v>0</v>
      </c>
      <c r="CM36" s="21">
        <v>0</v>
      </c>
      <c r="CN36" s="21">
        <v>0</v>
      </c>
      <c r="CO36" s="22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  <c r="DF36" s="21">
        <v>0</v>
      </c>
      <c r="DG36" s="21">
        <v>0</v>
      </c>
      <c r="DH36" s="21">
        <v>0</v>
      </c>
      <c r="DI36" s="21">
        <v>0</v>
      </c>
      <c r="DJ36" s="21">
        <v>0</v>
      </c>
      <c r="DK36" s="21">
        <v>0</v>
      </c>
      <c r="DL36" s="21">
        <v>0</v>
      </c>
      <c r="DM36" s="21">
        <v>0</v>
      </c>
      <c r="DN36" s="21">
        <v>0</v>
      </c>
      <c r="DO36" s="21">
        <v>0</v>
      </c>
      <c r="DP36" s="21">
        <v>0</v>
      </c>
      <c r="DQ36" s="21">
        <v>0</v>
      </c>
      <c r="DR36" s="21">
        <v>0</v>
      </c>
      <c r="DS36" s="21">
        <v>0</v>
      </c>
      <c r="DT36" s="21">
        <v>0</v>
      </c>
      <c r="DU36" s="21">
        <v>0</v>
      </c>
      <c r="DV36" s="21">
        <v>0</v>
      </c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</row>
    <row r="37" spans="1:235" ht="12.75" customHeight="1" x14ac:dyDescent="0.2">
      <c r="A37" s="67" t="s">
        <v>174</v>
      </c>
      <c r="B37" s="20">
        <v>1043</v>
      </c>
      <c r="C37" s="68" t="s">
        <v>144</v>
      </c>
      <c r="D37" s="22">
        <v>0</v>
      </c>
      <c r="E37" s="21">
        <v>0</v>
      </c>
      <c r="F37" s="21">
        <v>0</v>
      </c>
      <c r="G37" s="21">
        <v>0</v>
      </c>
      <c r="H37" s="21">
        <v>0</v>
      </c>
      <c r="I37" s="21">
        <v>117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1</v>
      </c>
      <c r="U37" s="21">
        <v>0</v>
      </c>
      <c r="V37" s="21">
        <v>1</v>
      </c>
      <c r="W37" s="21">
        <v>0</v>
      </c>
      <c r="X37" s="21">
        <v>0</v>
      </c>
      <c r="Y37" s="21">
        <v>0</v>
      </c>
      <c r="Z37" s="21">
        <v>123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1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1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123</v>
      </c>
      <c r="CE37" s="21">
        <v>0</v>
      </c>
      <c r="CF37" s="21">
        <v>0</v>
      </c>
      <c r="CG37" s="21">
        <v>0</v>
      </c>
      <c r="CH37" s="21">
        <v>0</v>
      </c>
      <c r="CI37" s="22">
        <v>3</v>
      </c>
      <c r="CJ37" s="21">
        <v>0</v>
      </c>
      <c r="CK37" s="21">
        <v>0</v>
      </c>
      <c r="CL37" s="22">
        <v>0</v>
      </c>
      <c r="CM37" s="21">
        <v>0</v>
      </c>
      <c r="CN37" s="21">
        <v>0</v>
      </c>
      <c r="CO37" s="22">
        <v>3</v>
      </c>
      <c r="CP37" s="21">
        <v>0</v>
      </c>
      <c r="CQ37" s="21">
        <v>3</v>
      </c>
      <c r="CR37" s="21">
        <v>11</v>
      </c>
      <c r="CS37" s="21">
        <v>0</v>
      </c>
      <c r="CT37" s="21">
        <v>0</v>
      </c>
      <c r="CU37" s="21">
        <v>0</v>
      </c>
      <c r="CV37" s="21">
        <v>0</v>
      </c>
      <c r="CW37" s="21">
        <v>0</v>
      </c>
      <c r="CX37" s="21">
        <v>0</v>
      </c>
      <c r="CY37" s="21">
        <v>0</v>
      </c>
      <c r="CZ37" s="21">
        <v>0</v>
      </c>
      <c r="DA37" s="21">
        <v>0</v>
      </c>
      <c r="DB37" s="21">
        <v>0</v>
      </c>
      <c r="DC37" s="21">
        <v>0</v>
      </c>
      <c r="DD37" s="21">
        <v>0</v>
      </c>
      <c r="DE37" s="21">
        <v>0</v>
      </c>
      <c r="DF37" s="21">
        <v>0</v>
      </c>
      <c r="DG37" s="21">
        <v>0</v>
      </c>
      <c r="DH37" s="21">
        <v>0</v>
      </c>
      <c r="DI37" s="21">
        <v>0</v>
      </c>
      <c r="DJ37" s="21">
        <v>0</v>
      </c>
      <c r="DK37" s="21">
        <v>0</v>
      </c>
      <c r="DL37" s="21">
        <v>0</v>
      </c>
      <c r="DM37" s="21">
        <v>0</v>
      </c>
      <c r="DN37" s="21">
        <v>0</v>
      </c>
      <c r="DO37" s="21">
        <v>0</v>
      </c>
      <c r="DP37" s="21">
        <v>0</v>
      </c>
      <c r="DQ37" s="21">
        <v>0</v>
      </c>
      <c r="DR37" s="21">
        <v>0</v>
      </c>
      <c r="DS37" s="21">
        <v>0</v>
      </c>
      <c r="DT37" s="21">
        <v>0</v>
      </c>
      <c r="DU37" s="21">
        <v>0</v>
      </c>
      <c r="DV37" s="21">
        <v>381</v>
      </c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</row>
    <row r="38" spans="1:235" ht="12.75" customHeight="1" x14ac:dyDescent="0.2">
      <c r="A38" s="67" t="s">
        <v>175</v>
      </c>
      <c r="B38" s="20">
        <v>1044</v>
      </c>
      <c r="C38" s="68" t="s">
        <v>144</v>
      </c>
      <c r="D38" s="22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2">
        <v>0</v>
      </c>
      <c r="CJ38" s="21">
        <v>0</v>
      </c>
      <c r="CK38" s="21">
        <v>0</v>
      </c>
      <c r="CL38" s="22">
        <v>0</v>
      </c>
      <c r="CM38" s="21">
        <v>0</v>
      </c>
      <c r="CN38" s="21">
        <v>0</v>
      </c>
      <c r="CO38" s="22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  <c r="DF38" s="21">
        <v>0</v>
      </c>
      <c r="DG38" s="21">
        <v>0</v>
      </c>
      <c r="DH38" s="21">
        <v>0</v>
      </c>
      <c r="DI38" s="21">
        <v>0</v>
      </c>
      <c r="DJ38" s="21">
        <v>0</v>
      </c>
      <c r="DK38" s="21">
        <v>0</v>
      </c>
      <c r="DL38" s="21">
        <v>0</v>
      </c>
      <c r="DM38" s="21">
        <v>0</v>
      </c>
      <c r="DN38" s="21">
        <v>0</v>
      </c>
      <c r="DO38" s="21">
        <v>0</v>
      </c>
      <c r="DP38" s="21">
        <v>0</v>
      </c>
      <c r="DQ38" s="21">
        <v>0</v>
      </c>
      <c r="DR38" s="21">
        <v>0</v>
      </c>
      <c r="DS38" s="21">
        <v>0</v>
      </c>
      <c r="DT38" s="21">
        <v>0</v>
      </c>
      <c r="DU38" s="21">
        <v>0</v>
      </c>
      <c r="DV38" s="21">
        <v>0</v>
      </c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</row>
    <row r="39" spans="1:235" ht="12.75" customHeight="1" x14ac:dyDescent="0.2">
      <c r="A39" s="67" t="s">
        <v>176</v>
      </c>
      <c r="B39" s="20">
        <v>1045</v>
      </c>
      <c r="C39" s="68" t="s">
        <v>144</v>
      </c>
      <c r="D39" s="22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1">
        <v>0</v>
      </c>
      <c r="CH39" s="21">
        <v>0</v>
      </c>
      <c r="CI39" s="22">
        <v>0</v>
      </c>
      <c r="CJ39" s="21">
        <v>0</v>
      </c>
      <c r="CK39" s="21">
        <v>0</v>
      </c>
      <c r="CL39" s="22">
        <v>0</v>
      </c>
      <c r="CM39" s="21">
        <v>0</v>
      </c>
      <c r="CN39" s="21">
        <v>0</v>
      </c>
      <c r="CO39" s="22">
        <v>0</v>
      </c>
      <c r="CP39" s="21">
        <v>0</v>
      </c>
      <c r="CQ39" s="21">
        <v>0</v>
      </c>
      <c r="CR39" s="21">
        <v>0</v>
      </c>
      <c r="CS39" s="21">
        <v>0</v>
      </c>
      <c r="CT39" s="21">
        <v>0</v>
      </c>
      <c r="CU39" s="21">
        <v>0</v>
      </c>
      <c r="CV39" s="21">
        <v>0</v>
      </c>
      <c r="CW39" s="21">
        <v>0</v>
      </c>
      <c r="CX39" s="21">
        <v>0</v>
      </c>
      <c r="CY39" s="21">
        <v>0</v>
      </c>
      <c r="CZ39" s="21">
        <v>0</v>
      </c>
      <c r="DA39" s="21">
        <v>0</v>
      </c>
      <c r="DB39" s="21">
        <v>0</v>
      </c>
      <c r="DC39" s="21">
        <v>0</v>
      </c>
      <c r="DD39" s="21">
        <v>0</v>
      </c>
      <c r="DE39" s="21">
        <v>0</v>
      </c>
      <c r="DF39" s="21">
        <v>0</v>
      </c>
      <c r="DG39" s="21">
        <v>0</v>
      </c>
      <c r="DH39" s="21">
        <v>0</v>
      </c>
      <c r="DI39" s="21">
        <v>0</v>
      </c>
      <c r="DJ39" s="21">
        <v>0</v>
      </c>
      <c r="DK39" s="21">
        <v>0</v>
      </c>
      <c r="DL39" s="21">
        <v>0</v>
      </c>
      <c r="DM39" s="21">
        <v>0</v>
      </c>
      <c r="DN39" s="21">
        <v>0</v>
      </c>
      <c r="DO39" s="21">
        <v>0</v>
      </c>
      <c r="DP39" s="21">
        <v>0</v>
      </c>
      <c r="DQ39" s="21">
        <v>0</v>
      </c>
      <c r="DR39" s="21">
        <v>0</v>
      </c>
      <c r="DS39" s="21">
        <v>0</v>
      </c>
      <c r="DT39" s="21">
        <v>0</v>
      </c>
      <c r="DU39" s="21">
        <v>0</v>
      </c>
      <c r="DV39" s="21">
        <v>0</v>
      </c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</row>
    <row r="40" spans="1:235" ht="12.75" customHeight="1" x14ac:dyDescent="0.2">
      <c r="A40" s="67" t="s">
        <v>177</v>
      </c>
      <c r="B40" s="20">
        <v>1046</v>
      </c>
      <c r="C40" s="68" t="s">
        <v>144</v>
      </c>
      <c r="D40" s="22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0</v>
      </c>
      <c r="CI40" s="22">
        <v>0</v>
      </c>
      <c r="CJ40" s="21">
        <v>0</v>
      </c>
      <c r="CK40" s="21">
        <v>0</v>
      </c>
      <c r="CL40" s="22">
        <v>0</v>
      </c>
      <c r="CM40" s="21">
        <v>0</v>
      </c>
      <c r="CN40" s="21">
        <v>0</v>
      </c>
      <c r="CO40" s="22">
        <v>0</v>
      </c>
      <c r="CP40" s="21">
        <v>0</v>
      </c>
      <c r="CQ40" s="21">
        <v>0</v>
      </c>
      <c r="CR40" s="21">
        <v>0</v>
      </c>
      <c r="CS40" s="21">
        <v>0</v>
      </c>
      <c r="CT40" s="21">
        <v>0</v>
      </c>
      <c r="CU40" s="21">
        <v>0</v>
      </c>
      <c r="CV40" s="21">
        <v>0</v>
      </c>
      <c r="CW40" s="21">
        <v>0</v>
      </c>
      <c r="CX40" s="21">
        <v>0</v>
      </c>
      <c r="CY40" s="21">
        <v>0</v>
      </c>
      <c r="CZ40" s="21">
        <v>0</v>
      </c>
      <c r="DA40" s="21">
        <v>0</v>
      </c>
      <c r="DB40" s="21">
        <v>0</v>
      </c>
      <c r="DC40" s="21">
        <v>0</v>
      </c>
      <c r="DD40" s="21">
        <v>0</v>
      </c>
      <c r="DE40" s="21">
        <v>0</v>
      </c>
      <c r="DF40" s="21">
        <v>0</v>
      </c>
      <c r="DG40" s="21">
        <v>0</v>
      </c>
      <c r="DH40" s="21">
        <v>0</v>
      </c>
      <c r="DI40" s="21">
        <v>0</v>
      </c>
      <c r="DJ40" s="21">
        <v>0</v>
      </c>
      <c r="DK40" s="21">
        <v>0</v>
      </c>
      <c r="DL40" s="21">
        <v>0</v>
      </c>
      <c r="DM40" s="21">
        <v>0</v>
      </c>
      <c r="DN40" s="21">
        <v>0</v>
      </c>
      <c r="DO40" s="21">
        <v>0</v>
      </c>
      <c r="DP40" s="21">
        <v>0</v>
      </c>
      <c r="DQ40" s="21">
        <v>0</v>
      </c>
      <c r="DR40" s="21">
        <v>0</v>
      </c>
      <c r="DS40" s="21">
        <v>0</v>
      </c>
      <c r="DT40" s="21">
        <v>0</v>
      </c>
      <c r="DU40" s="21">
        <v>0</v>
      </c>
      <c r="DV40" s="21">
        <v>0</v>
      </c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</row>
    <row r="41" spans="1:235" ht="12.75" customHeight="1" x14ac:dyDescent="0.2">
      <c r="A41" s="67" t="s">
        <v>178</v>
      </c>
      <c r="B41" s="20">
        <v>1047</v>
      </c>
      <c r="C41" s="68" t="s">
        <v>144</v>
      </c>
      <c r="D41" s="22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v>0</v>
      </c>
      <c r="CE41" s="21">
        <v>0</v>
      </c>
      <c r="CF41" s="21">
        <v>0</v>
      </c>
      <c r="CG41" s="21">
        <v>0</v>
      </c>
      <c r="CH41" s="21">
        <v>0</v>
      </c>
      <c r="CI41" s="22">
        <v>0</v>
      </c>
      <c r="CJ41" s="21">
        <v>0</v>
      </c>
      <c r="CK41" s="21">
        <v>0</v>
      </c>
      <c r="CL41" s="22">
        <v>0</v>
      </c>
      <c r="CM41" s="21">
        <v>0</v>
      </c>
      <c r="CN41" s="21">
        <v>0</v>
      </c>
      <c r="CO41" s="22">
        <v>0</v>
      </c>
      <c r="CP41" s="21">
        <v>0</v>
      </c>
      <c r="CQ41" s="21">
        <v>0</v>
      </c>
      <c r="CR41" s="21">
        <v>0</v>
      </c>
      <c r="CS41" s="21">
        <v>0</v>
      </c>
      <c r="CT41" s="21">
        <v>0</v>
      </c>
      <c r="CU41" s="21">
        <v>0</v>
      </c>
      <c r="CV41" s="21">
        <v>0</v>
      </c>
      <c r="CW41" s="21">
        <v>0</v>
      </c>
      <c r="CX41" s="21">
        <v>0</v>
      </c>
      <c r="CY41" s="21">
        <v>0</v>
      </c>
      <c r="CZ41" s="21">
        <v>0</v>
      </c>
      <c r="DA41" s="21">
        <v>0</v>
      </c>
      <c r="DB41" s="21">
        <v>0</v>
      </c>
      <c r="DC41" s="21">
        <v>0</v>
      </c>
      <c r="DD41" s="21">
        <v>0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  <c r="DJ41" s="21">
        <v>0</v>
      </c>
      <c r="DK41" s="21">
        <v>0</v>
      </c>
      <c r="DL41" s="21">
        <v>0</v>
      </c>
      <c r="DM41" s="21">
        <v>0</v>
      </c>
      <c r="DN41" s="21">
        <v>0</v>
      </c>
      <c r="DO41" s="21">
        <v>0</v>
      </c>
      <c r="DP41" s="21">
        <v>0</v>
      </c>
      <c r="DQ41" s="21">
        <v>0</v>
      </c>
      <c r="DR41" s="21">
        <v>0</v>
      </c>
      <c r="DS41" s="21">
        <v>0</v>
      </c>
      <c r="DT41" s="21">
        <v>0</v>
      </c>
      <c r="DU41" s="21">
        <v>0</v>
      </c>
      <c r="DV41" s="21">
        <v>0</v>
      </c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</row>
    <row r="42" spans="1:235" ht="12.75" customHeight="1" x14ac:dyDescent="0.2">
      <c r="A42" s="67" t="s">
        <v>179</v>
      </c>
      <c r="B42" s="20">
        <v>1048</v>
      </c>
      <c r="C42" s="68" t="s">
        <v>144</v>
      </c>
      <c r="D42" s="22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2">
        <v>0</v>
      </c>
      <c r="CJ42" s="21">
        <v>0</v>
      </c>
      <c r="CK42" s="21">
        <v>0</v>
      </c>
      <c r="CL42" s="22">
        <v>0</v>
      </c>
      <c r="CM42" s="21">
        <v>0</v>
      </c>
      <c r="CN42" s="21">
        <v>0</v>
      </c>
      <c r="CO42" s="22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0</v>
      </c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</row>
    <row r="43" spans="1:235" ht="12.75" customHeight="1" x14ac:dyDescent="0.2">
      <c r="A43" s="67" t="s">
        <v>180</v>
      </c>
      <c r="B43" s="20">
        <v>1049</v>
      </c>
      <c r="C43" s="68" t="s">
        <v>144</v>
      </c>
      <c r="D43" s="22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2">
        <v>0</v>
      </c>
      <c r="CJ43" s="21">
        <v>0</v>
      </c>
      <c r="CK43" s="21">
        <v>0</v>
      </c>
      <c r="CL43" s="22">
        <v>0</v>
      </c>
      <c r="CM43" s="21">
        <v>0</v>
      </c>
      <c r="CN43" s="21">
        <v>0</v>
      </c>
      <c r="CO43" s="22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</row>
    <row r="44" spans="1:235" ht="12.75" customHeight="1" x14ac:dyDescent="0.2">
      <c r="A44" s="67" t="s">
        <v>181</v>
      </c>
      <c r="B44" s="20">
        <v>1050</v>
      </c>
      <c r="C44" s="68" t="s">
        <v>144</v>
      </c>
      <c r="D44" s="22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2">
        <v>0</v>
      </c>
      <c r="CJ44" s="21">
        <v>0</v>
      </c>
      <c r="CK44" s="21">
        <v>0</v>
      </c>
      <c r="CL44" s="22">
        <v>0</v>
      </c>
      <c r="CM44" s="21">
        <v>0</v>
      </c>
      <c r="CN44" s="21">
        <v>0</v>
      </c>
      <c r="CO44" s="22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</row>
    <row r="45" spans="1:235" ht="12.75" customHeight="1" x14ac:dyDescent="0.2">
      <c r="A45" s="67" t="s">
        <v>182</v>
      </c>
      <c r="B45" s="20">
        <v>1051</v>
      </c>
      <c r="C45" s="68" t="s">
        <v>144</v>
      </c>
      <c r="D45" s="22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2">
        <v>0</v>
      </c>
      <c r="CJ45" s="21">
        <v>0</v>
      </c>
      <c r="CK45" s="21">
        <v>0</v>
      </c>
      <c r="CL45" s="22">
        <v>0</v>
      </c>
      <c r="CM45" s="21">
        <v>0</v>
      </c>
      <c r="CN45" s="21">
        <v>0</v>
      </c>
      <c r="CO45" s="22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  <c r="DF45" s="21">
        <v>0</v>
      </c>
      <c r="DG45" s="21">
        <v>0</v>
      </c>
      <c r="DH45" s="21">
        <v>0</v>
      </c>
      <c r="DI45" s="21">
        <v>0</v>
      </c>
      <c r="DJ45" s="21">
        <v>0</v>
      </c>
      <c r="DK45" s="21">
        <v>0</v>
      </c>
      <c r="DL45" s="21">
        <v>0</v>
      </c>
      <c r="DM45" s="21">
        <v>0</v>
      </c>
      <c r="DN45" s="21">
        <v>0</v>
      </c>
      <c r="DO45" s="21">
        <v>0</v>
      </c>
      <c r="DP45" s="21">
        <v>0</v>
      </c>
      <c r="DQ45" s="21">
        <v>0</v>
      </c>
      <c r="DR45" s="21">
        <v>0</v>
      </c>
      <c r="DS45" s="21">
        <v>0</v>
      </c>
      <c r="DT45" s="21">
        <v>0</v>
      </c>
      <c r="DU45" s="21">
        <v>0</v>
      </c>
      <c r="DV45" s="21">
        <v>0</v>
      </c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</row>
    <row r="46" spans="1:235" ht="12.75" customHeight="1" x14ac:dyDescent="0.2">
      <c r="A46" s="67" t="s">
        <v>183</v>
      </c>
      <c r="B46" s="20">
        <v>1052</v>
      </c>
      <c r="C46" s="68" t="s">
        <v>144</v>
      </c>
      <c r="D46" s="22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1">
        <v>0</v>
      </c>
      <c r="CH46" s="21">
        <v>0</v>
      </c>
      <c r="CI46" s="22">
        <v>0</v>
      </c>
      <c r="CJ46" s="21">
        <v>0</v>
      </c>
      <c r="CK46" s="21">
        <v>0</v>
      </c>
      <c r="CL46" s="22">
        <v>0</v>
      </c>
      <c r="CM46" s="21">
        <v>0</v>
      </c>
      <c r="CN46" s="21">
        <v>0</v>
      </c>
      <c r="CO46" s="22">
        <v>0</v>
      </c>
      <c r="CP46" s="21">
        <v>0</v>
      </c>
      <c r="CQ46" s="21">
        <v>0</v>
      </c>
      <c r="CR46" s="21">
        <v>0</v>
      </c>
      <c r="CS46" s="21">
        <v>0</v>
      </c>
      <c r="CT46" s="21">
        <v>0</v>
      </c>
      <c r="CU46" s="21">
        <v>0</v>
      </c>
      <c r="CV46" s="21">
        <v>0</v>
      </c>
      <c r="CW46" s="21">
        <v>0</v>
      </c>
      <c r="CX46" s="21">
        <v>0</v>
      </c>
      <c r="CY46" s="21">
        <v>0</v>
      </c>
      <c r="CZ46" s="21">
        <v>0</v>
      </c>
      <c r="DA46" s="21">
        <v>0</v>
      </c>
      <c r="DB46" s="21">
        <v>0</v>
      </c>
      <c r="DC46" s="21">
        <v>0</v>
      </c>
      <c r="DD46" s="21">
        <v>0</v>
      </c>
      <c r="DE46" s="21">
        <v>0</v>
      </c>
      <c r="DF46" s="21">
        <v>0</v>
      </c>
      <c r="DG46" s="21">
        <v>0</v>
      </c>
      <c r="DH46" s="21">
        <v>0</v>
      </c>
      <c r="DI46" s="21">
        <v>0</v>
      </c>
      <c r="DJ46" s="21">
        <v>0</v>
      </c>
      <c r="DK46" s="21">
        <v>0</v>
      </c>
      <c r="DL46" s="21">
        <v>0</v>
      </c>
      <c r="DM46" s="21">
        <v>0</v>
      </c>
      <c r="DN46" s="21">
        <v>0</v>
      </c>
      <c r="DO46" s="21">
        <v>0</v>
      </c>
      <c r="DP46" s="21">
        <v>0</v>
      </c>
      <c r="DQ46" s="21">
        <v>0</v>
      </c>
      <c r="DR46" s="21">
        <v>0</v>
      </c>
      <c r="DS46" s="21">
        <v>0</v>
      </c>
      <c r="DT46" s="21">
        <v>0</v>
      </c>
      <c r="DU46" s="21">
        <v>0</v>
      </c>
      <c r="DV46" s="21">
        <v>0</v>
      </c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</row>
    <row r="47" spans="1:235" ht="12.75" customHeight="1" x14ac:dyDescent="0.2">
      <c r="A47" s="67" t="s">
        <v>184</v>
      </c>
      <c r="B47" s="20">
        <v>1053</v>
      </c>
      <c r="C47" s="68" t="s">
        <v>144</v>
      </c>
      <c r="D47" s="22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0</v>
      </c>
      <c r="CI47" s="22">
        <v>0</v>
      </c>
      <c r="CJ47" s="21">
        <v>0</v>
      </c>
      <c r="CK47" s="21">
        <v>0</v>
      </c>
      <c r="CL47" s="22">
        <v>0</v>
      </c>
      <c r="CM47" s="21">
        <v>0</v>
      </c>
      <c r="CN47" s="21">
        <v>0</v>
      </c>
      <c r="CO47" s="22">
        <v>0</v>
      </c>
      <c r="CP47" s="21">
        <v>0</v>
      </c>
      <c r="CQ47" s="21">
        <v>0</v>
      </c>
      <c r="CR47" s="21">
        <v>0</v>
      </c>
      <c r="CS47" s="21">
        <v>0</v>
      </c>
      <c r="CT47" s="21">
        <v>0</v>
      </c>
      <c r="CU47" s="21">
        <v>0</v>
      </c>
      <c r="CV47" s="21">
        <v>0</v>
      </c>
      <c r="CW47" s="21">
        <v>0</v>
      </c>
      <c r="CX47" s="21">
        <v>0</v>
      </c>
      <c r="CY47" s="21">
        <v>0</v>
      </c>
      <c r="CZ47" s="21">
        <v>0</v>
      </c>
      <c r="DA47" s="21">
        <v>0</v>
      </c>
      <c r="DB47" s="21">
        <v>0</v>
      </c>
      <c r="DC47" s="21">
        <v>0</v>
      </c>
      <c r="DD47" s="21">
        <v>0</v>
      </c>
      <c r="DE47" s="21">
        <v>0</v>
      </c>
      <c r="DF47" s="21">
        <v>0</v>
      </c>
      <c r="DG47" s="21">
        <v>0</v>
      </c>
      <c r="DH47" s="21">
        <v>0</v>
      </c>
      <c r="DI47" s="21">
        <v>0</v>
      </c>
      <c r="DJ47" s="21">
        <v>0</v>
      </c>
      <c r="DK47" s="21">
        <v>0</v>
      </c>
      <c r="DL47" s="21">
        <v>0</v>
      </c>
      <c r="DM47" s="21">
        <v>0</v>
      </c>
      <c r="DN47" s="21">
        <v>0</v>
      </c>
      <c r="DO47" s="21">
        <v>0</v>
      </c>
      <c r="DP47" s="21">
        <v>0</v>
      </c>
      <c r="DQ47" s="21">
        <v>0</v>
      </c>
      <c r="DR47" s="21">
        <v>0</v>
      </c>
      <c r="DS47" s="21">
        <v>0</v>
      </c>
      <c r="DT47" s="21">
        <v>0</v>
      </c>
      <c r="DU47" s="21">
        <v>0</v>
      </c>
      <c r="DV47" s="21">
        <v>0</v>
      </c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</row>
    <row r="48" spans="1:235" ht="12.75" customHeight="1" x14ac:dyDescent="0.2">
      <c r="A48" s="67" t="s">
        <v>185</v>
      </c>
      <c r="B48" s="20">
        <v>1054</v>
      </c>
      <c r="C48" s="68" t="s">
        <v>144</v>
      </c>
      <c r="D48" s="22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2">
        <v>0</v>
      </c>
      <c r="CJ48" s="21">
        <v>0</v>
      </c>
      <c r="CK48" s="21">
        <v>0</v>
      </c>
      <c r="CL48" s="22">
        <v>0</v>
      </c>
      <c r="CM48" s="21">
        <v>0</v>
      </c>
      <c r="CN48" s="21">
        <v>0</v>
      </c>
      <c r="CO48" s="22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0</v>
      </c>
      <c r="DI48" s="21">
        <v>0</v>
      </c>
      <c r="DJ48" s="21">
        <v>0</v>
      </c>
      <c r="DK48" s="21">
        <v>0</v>
      </c>
      <c r="DL48" s="21">
        <v>0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0</v>
      </c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</row>
    <row r="49" spans="1:235" ht="12.75" customHeight="1" x14ac:dyDescent="0.2">
      <c r="A49" s="67" t="s">
        <v>186</v>
      </c>
      <c r="B49" s="20">
        <v>1055</v>
      </c>
      <c r="C49" s="68" t="s">
        <v>144</v>
      </c>
      <c r="D49" s="22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21">
        <v>0</v>
      </c>
      <c r="CF49" s="21">
        <v>0</v>
      </c>
      <c r="CG49" s="21">
        <v>0</v>
      </c>
      <c r="CH49" s="21">
        <v>0</v>
      </c>
      <c r="CI49" s="22">
        <v>0</v>
      </c>
      <c r="CJ49" s="21">
        <v>0</v>
      </c>
      <c r="CK49" s="21">
        <v>0</v>
      </c>
      <c r="CL49" s="22">
        <v>0</v>
      </c>
      <c r="CM49" s="21">
        <v>0</v>
      </c>
      <c r="CN49" s="21">
        <v>0</v>
      </c>
      <c r="CO49" s="22">
        <v>0</v>
      </c>
      <c r="CP49" s="21">
        <v>0</v>
      </c>
      <c r="CQ49" s="21">
        <v>0</v>
      </c>
      <c r="CR49" s="21">
        <v>0</v>
      </c>
      <c r="CS49" s="21">
        <v>0</v>
      </c>
      <c r="CT49" s="21">
        <v>0</v>
      </c>
      <c r="CU49" s="21">
        <v>0</v>
      </c>
      <c r="CV49" s="21">
        <v>0</v>
      </c>
      <c r="CW49" s="21">
        <v>0</v>
      </c>
      <c r="CX49" s="21">
        <v>0</v>
      </c>
      <c r="CY49" s="21">
        <v>0</v>
      </c>
      <c r="CZ49" s="21">
        <v>0</v>
      </c>
      <c r="DA49" s="21">
        <v>0</v>
      </c>
      <c r="DB49" s="21">
        <v>0</v>
      </c>
      <c r="DC49" s="21">
        <v>0</v>
      </c>
      <c r="DD49" s="21">
        <v>0</v>
      </c>
      <c r="DE49" s="21">
        <v>0</v>
      </c>
      <c r="DF49" s="21">
        <v>0</v>
      </c>
      <c r="DG49" s="21">
        <v>0</v>
      </c>
      <c r="DH49" s="21">
        <v>0</v>
      </c>
      <c r="DI49" s="21">
        <v>0</v>
      </c>
      <c r="DJ49" s="21">
        <v>0</v>
      </c>
      <c r="DK49" s="21">
        <v>0</v>
      </c>
      <c r="DL49" s="21">
        <v>0</v>
      </c>
      <c r="DM49" s="21">
        <v>0</v>
      </c>
      <c r="DN49" s="21">
        <v>0</v>
      </c>
      <c r="DO49" s="21">
        <v>0</v>
      </c>
      <c r="DP49" s="21">
        <v>0</v>
      </c>
      <c r="DQ49" s="21">
        <v>0</v>
      </c>
      <c r="DR49" s="21">
        <v>0</v>
      </c>
      <c r="DS49" s="21">
        <v>0</v>
      </c>
      <c r="DT49" s="21">
        <v>0</v>
      </c>
      <c r="DU49" s="21">
        <v>0</v>
      </c>
      <c r="DV49" s="21">
        <v>0</v>
      </c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</row>
    <row r="50" spans="1:235" ht="12.75" customHeight="1" x14ac:dyDescent="0.2">
      <c r="A50" s="67" t="s">
        <v>187</v>
      </c>
      <c r="B50" s="20">
        <v>1056</v>
      </c>
      <c r="C50" s="68" t="s">
        <v>144</v>
      </c>
      <c r="D50" s="22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v>0</v>
      </c>
      <c r="CE50" s="21">
        <v>0</v>
      </c>
      <c r="CF50" s="21">
        <v>0</v>
      </c>
      <c r="CG50" s="21">
        <v>0</v>
      </c>
      <c r="CH50" s="21">
        <v>0</v>
      </c>
      <c r="CI50" s="22">
        <v>0</v>
      </c>
      <c r="CJ50" s="21">
        <v>0</v>
      </c>
      <c r="CK50" s="21">
        <v>0</v>
      </c>
      <c r="CL50" s="22">
        <v>0</v>
      </c>
      <c r="CM50" s="21">
        <v>0</v>
      </c>
      <c r="CN50" s="21">
        <v>0</v>
      </c>
      <c r="CO50" s="22">
        <v>0</v>
      </c>
      <c r="CP50" s="21">
        <v>0</v>
      </c>
      <c r="CQ50" s="21">
        <v>0</v>
      </c>
      <c r="CR50" s="21">
        <v>0</v>
      </c>
      <c r="CS50" s="21">
        <v>0</v>
      </c>
      <c r="CT50" s="21">
        <v>0</v>
      </c>
      <c r="CU50" s="21">
        <v>0</v>
      </c>
      <c r="CV50" s="21">
        <v>0</v>
      </c>
      <c r="CW50" s="21">
        <v>0</v>
      </c>
      <c r="CX50" s="21">
        <v>0</v>
      </c>
      <c r="CY50" s="21">
        <v>0</v>
      </c>
      <c r="CZ50" s="21">
        <v>0</v>
      </c>
      <c r="DA50" s="21">
        <v>0</v>
      </c>
      <c r="DB50" s="21">
        <v>0</v>
      </c>
      <c r="DC50" s="21">
        <v>0</v>
      </c>
      <c r="DD50" s="21">
        <v>0</v>
      </c>
      <c r="DE50" s="21">
        <v>0</v>
      </c>
      <c r="DF50" s="21">
        <v>0</v>
      </c>
      <c r="DG50" s="21">
        <v>0</v>
      </c>
      <c r="DH50" s="21">
        <v>0</v>
      </c>
      <c r="DI50" s="21">
        <v>0</v>
      </c>
      <c r="DJ50" s="21">
        <v>0</v>
      </c>
      <c r="DK50" s="21">
        <v>0</v>
      </c>
      <c r="DL50" s="21">
        <v>0</v>
      </c>
      <c r="DM50" s="21">
        <v>0</v>
      </c>
      <c r="DN50" s="21">
        <v>0</v>
      </c>
      <c r="DO50" s="21">
        <v>0</v>
      </c>
      <c r="DP50" s="21">
        <v>0</v>
      </c>
      <c r="DQ50" s="21">
        <v>0</v>
      </c>
      <c r="DR50" s="21">
        <v>0</v>
      </c>
      <c r="DS50" s="21">
        <v>0</v>
      </c>
      <c r="DT50" s="21">
        <v>0</v>
      </c>
      <c r="DU50" s="21">
        <v>0</v>
      </c>
      <c r="DV50" s="21">
        <v>0</v>
      </c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</row>
    <row r="51" spans="1:235" ht="12.75" customHeight="1" x14ac:dyDescent="0.2">
      <c r="A51" s="67" t="s">
        <v>188</v>
      </c>
      <c r="B51" s="20">
        <v>1057</v>
      </c>
      <c r="C51" s="68" t="s">
        <v>144</v>
      </c>
      <c r="D51" s="22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2">
        <v>0</v>
      </c>
      <c r="CJ51" s="21">
        <v>0</v>
      </c>
      <c r="CK51" s="21">
        <v>0</v>
      </c>
      <c r="CL51" s="22">
        <v>0</v>
      </c>
      <c r="CM51" s="21">
        <v>0</v>
      </c>
      <c r="CN51" s="21">
        <v>0</v>
      </c>
      <c r="CO51" s="22">
        <v>0</v>
      </c>
      <c r="CP51" s="21">
        <v>0</v>
      </c>
      <c r="CQ51" s="21">
        <v>0</v>
      </c>
      <c r="CR51" s="21">
        <v>0</v>
      </c>
      <c r="CS51" s="21">
        <v>0</v>
      </c>
      <c r="CT51" s="21">
        <v>0</v>
      </c>
      <c r="CU51" s="21">
        <v>0</v>
      </c>
      <c r="CV51" s="21">
        <v>0</v>
      </c>
      <c r="CW51" s="21">
        <v>0</v>
      </c>
      <c r="CX51" s="21">
        <v>0</v>
      </c>
      <c r="CY51" s="21">
        <v>0</v>
      </c>
      <c r="CZ51" s="21">
        <v>0</v>
      </c>
      <c r="DA51" s="21">
        <v>0</v>
      </c>
      <c r="DB51" s="21">
        <v>0</v>
      </c>
      <c r="DC51" s="21">
        <v>0</v>
      </c>
      <c r="DD51" s="21">
        <v>0</v>
      </c>
      <c r="DE51" s="21">
        <v>0</v>
      </c>
      <c r="DF51" s="21">
        <v>0</v>
      </c>
      <c r="DG51" s="21">
        <v>0</v>
      </c>
      <c r="DH51" s="21">
        <v>0</v>
      </c>
      <c r="DI51" s="21">
        <v>0</v>
      </c>
      <c r="DJ51" s="21">
        <v>0</v>
      </c>
      <c r="DK51" s="21">
        <v>0</v>
      </c>
      <c r="DL51" s="21">
        <v>0</v>
      </c>
      <c r="DM51" s="21">
        <v>0</v>
      </c>
      <c r="DN51" s="21">
        <v>0</v>
      </c>
      <c r="DO51" s="21">
        <v>0</v>
      </c>
      <c r="DP51" s="21">
        <v>0</v>
      </c>
      <c r="DQ51" s="21">
        <v>0</v>
      </c>
      <c r="DR51" s="21">
        <v>0</v>
      </c>
      <c r="DS51" s="21">
        <v>0</v>
      </c>
      <c r="DT51" s="21">
        <v>0</v>
      </c>
      <c r="DU51" s="21">
        <v>0</v>
      </c>
      <c r="DV51" s="21">
        <v>0</v>
      </c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</row>
    <row r="52" spans="1:235" ht="12.75" customHeight="1" x14ac:dyDescent="0.2">
      <c r="A52" s="67" t="s">
        <v>189</v>
      </c>
      <c r="B52" s="20">
        <v>1058</v>
      </c>
      <c r="C52" s="68" t="s">
        <v>144</v>
      </c>
      <c r="D52" s="22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2">
        <v>0</v>
      </c>
      <c r="CJ52" s="21">
        <v>0</v>
      </c>
      <c r="CK52" s="21">
        <v>0</v>
      </c>
      <c r="CL52" s="22">
        <v>0</v>
      </c>
      <c r="CM52" s="21">
        <v>0</v>
      </c>
      <c r="CN52" s="21">
        <v>0</v>
      </c>
      <c r="CO52" s="22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  <c r="DD52" s="21">
        <v>0</v>
      </c>
      <c r="DE52" s="21">
        <v>0</v>
      </c>
      <c r="DF52" s="21">
        <v>0</v>
      </c>
      <c r="DG52" s="21">
        <v>0</v>
      </c>
      <c r="DH52" s="21">
        <v>0</v>
      </c>
      <c r="DI52" s="21">
        <v>0</v>
      </c>
      <c r="DJ52" s="21">
        <v>0</v>
      </c>
      <c r="DK52" s="21">
        <v>0</v>
      </c>
      <c r="DL52" s="21">
        <v>0</v>
      </c>
      <c r="DM52" s="21">
        <v>0</v>
      </c>
      <c r="DN52" s="21">
        <v>0</v>
      </c>
      <c r="DO52" s="21">
        <v>0</v>
      </c>
      <c r="DP52" s="21">
        <v>0</v>
      </c>
      <c r="DQ52" s="21">
        <v>0</v>
      </c>
      <c r="DR52" s="21">
        <v>0</v>
      </c>
      <c r="DS52" s="21">
        <v>0</v>
      </c>
      <c r="DT52" s="21">
        <v>0</v>
      </c>
      <c r="DU52" s="21">
        <v>0</v>
      </c>
      <c r="DV52" s="21">
        <v>0</v>
      </c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</row>
    <row r="53" spans="1:235" ht="12.75" customHeight="1" x14ac:dyDescent="0.2">
      <c r="A53" s="67" t="s">
        <v>190</v>
      </c>
      <c r="B53" s="20">
        <v>1059</v>
      </c>
      <c r="C53" s="68" t="s">
        <v>144</v>
      </c>
      <c r="D53" s="22">
        <v>0</v>
      </c>
      <c r="E53" s="21">
        <v>0</v>
      </c>
      <c r="F53" s="21">
        <v>0</v>
      </c>
      <c r="G53" s="21">
        <v>0</v>
      </c>
      <c r="H53" s="21">
        <v>0</v>
      </c>
      <c r="I53" s="21">
        <v>25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52798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69</v>
      </c>
      <c r="BO53" s="21">
        <v>0</v>
      </c>
      <c r="BP53" s="21">
        <v>0</v>
      </c>
      <c r="BQ53" s="21">
        <v>0</v>
      </c>
      <c r="BR53" s="21">
        <v>0</v>
      </c>
      <c r="BS53" s="21">
        <v>23253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1251</v>
      </c>
      <c r="CI53" s="22">
        <v>0</v>
      </c>
      <c r="CJ53" s="21">
        <v>0</v>
      </c>
      <c r="CK53" s="21">
        <v>0</v>
      </c>
      <c r="CL53" s="22">
        <v>0</v>
      </c>
      <c r="CM53" s="21">
        <v>0</v>
      </c>
      <c r="CN53" s="21">
        <v>0</v>
      </c>
      <c r="CO53" s="22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  <c r="DF53" s="21">
        <v>0</v>
      </c>
      <c r="DG53" s="21">
        <v>0</v>
      </c>
      <c r="DH53" s="21">
        <v>0</v>
      </c>
      <c r="DI53" s="21">
        <v>0</v>
      </c>
      <c r="DJ53" s="21">
        <v>0</v>
      </c>
      <c r="DK53" s="21">
        <v>0</v>
      </c>
      <c r="DL53" s="21">
        <v>0</v>
      </c>
      <c r="DM53" s="21">
        <v>0</v>
      </c>
      <c r="DN53" s="21">
        <v>0</v>
      </c>
      <c r="DO53" s="21">
        <v>0</v>
      </c>
      <c r="DP53" s="21">
        <v>0</v>
      </c>
      <c r="DQ53" s="21">
        <v>0</v>
      </c>
      <c r="DR53" s="21">
        <v>0</v>
      </c>
      <c r="DS53" s="21">
        <v>0</v>
      </c>
      <c r="DT53" s="21">
        <v>0</v>
      </c>
      <c r="DU53" s="21">
        <v>0</v>
      </c>
      <c r="DV53" s="21">
        <v>77396</v>
      </c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</row>
    <row r="54" spans="1:235" ht="12.75" customHeight="1" x14ac:dyDescent="0.2">
      <c r="A54" s="67" t="s">
        <v>191</v>
      </c>
      <c r="B54" s="20">
        <v>1060</v>
      </c>
      <c r="C54" s="68" t="s">
        <v>144</v>
      </c>
      <c r="D54" s="22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0</v>
      </c>
      <c r="CD54" s="21">
        <v>0</v>
      </c>
      <c r="CE54" s="21">
        <v>0</v>
      </c>
      <c r="CF54" s="21">
        <v>0</v>
      </c>
      <c r="CG54" s="21">
        <v>0</v>
      </c>
      <c r="CH54" s="21">
        <v>0</v>
      </c>
      <c r="CI54" s="22">
        <v>0</v>
      </c>
      <c r="CJ54" s="21">
        <v>0</v>
      </c>
      <c r="CK54" s="21">
        <v>0</v>
      </c>
      <c r="CL54" s="22">
        <v>0</v>
      </c>
      <c r="CM54" s="21">
        <v>0</v>
      </c>
      <c r="CN54" s="21">
        <v>0</v>
      </c>
      <c r="CO54" s="22">
        <v>0</v>
      </c>
      <c r="CP54" s="21">
        <v>0</v>
      </c>
      <c r="CQ54" s="21">
        <v>0</v>
      </c>
      <c r="CR54" s="21">
        <v>0</v>
      </c>
      <c r="CS54" s="21">
        <v>0</v>
      </c>
      <c r="CT54" s="21">
        <v>0</v>
      </c>
      <c r="CU54" s="21">
        <v>0</v>
      </c>
      <c r="CV54" s="21">
        <v>0</v>
      </c>
      <c r="CW54" s="21">
        <v>0</v>
      </c>
      <c r="CX54" s="21">
        <v>0</v>
      </c>
      <c r="CY54" s="21">
        <v>0</v>
      </c>
      <c r="CZ54" s="21">
        <v>0</v>
      </c>
      <c r="DA54" s="21">
        <v>0</v>
      </c>
      <c r="DB54" s="21">
        <v>0</v>
      </c>
      <c r="DC54" s="21">
        <v>0</v>
      </c>
      <c r="DD54" s="21">
        <v>0</v>
      </c>
      <c r="DE54" s="21">
        <v>0</v>
      </c>
      <c r="DF54" s="21">
        <v>0</v>
      </c>
      <c r="DG54" s="21">
        <v>0</v>
      </c>
      <c r="DH54" s="21">
        <v>0</v>
      </c>
      <c r="DI54" s="21">
        <v>0</v>
      </c>
      <c r="DJ54" s="21">
        <v>0</v>
      </c>
      <c r="DK54" s="21">
        <v>0</v>
      </c>
      <c r="DL54" s="21">
        <v>0</v>
      </c>
      <c r="DM54" s="21">
        <v>0</v>
      </c>
      <c r="DN54" s="21">
        <v>0</v>
      </c>
      <c r="DO54" s="21">
        <v>0</v>
      </c>
      <c r="DP54" s="21">
        <v>0</v>
      </c>
      <c r="DQ54" s="21">
        <v>0</v>
      </c>
      <c r="DR54" s="21">
        <v>0</v>
      </c>
      <c r="DS54" s="21">
        <v>0</v>
      </c>
      <c r="DT54" s="21">
        <v>0</v>
      </c>
      <c r="DU54" s="21">
        <v>0</v>
      </c>
      <c r="DV54" s="21">
        <v>0</v>
      </c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</row>
    <row r="55" spans="1:235" ht="12.75" customHeight="1" x14ac:dyDescent="0.2">
      <c r="A55" s="67" t="s">
        <v>192</v>
      </c>
      <c r="B55" s="20">
        <v>1061</v>
      </c>
      <c r="C55" s="68" t="s">
        <v>144</v>
      </c>
      <c r="D55" s="22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v>0</v>
      </c>
      <c r="CE55" s="21">
        <v>0</v>
      </c>
      <c r="CF55" s="21">
        <v>0</v>
      </c>
      <c r="CG55" s="21">
        <v>0</v>
      </c>
      <c r="CH55" s="21">
        <v>0</v>
      </c>
      <c r="CI55" s="22">
        <v>0</v>
      </c>
      <c r="CJ55" s="21">
        <v>0</v>
      </c>
      <c r="CK55" s="21">
        <v>0</v>
      </c>
      <c r="CL55" s="22">
        <v>0</v>
      </c>
      <c r="CM55" s="21">
        <v>0</v>
      </c>
      <c r="CN55" s="21">
        <v>0</v>
      </c>
      <c r="CO55" s="22">
        <v>0</v>
      </c>
      <c r="CP55" s="21">
        <v>0</v>
      </c>
      <c r="CQ55" s="21">
        <v>0</v>
      </c>
      <c r="CR55" s="21">
        <v>0</v>
      </c>
      <c r="CS55" s="21">
        <v>0</v>
      </c>
      <c r="CT55" s="21">
        <v>0</v>
      </c>
      <c r="CU55" s="21">
        <v>0</v>
      </c>
      <c r="CV55" s="21">
        <v>0</v>
      </c>
      <c r="CW55" s="21">
        <v>0</v>
      </c>
      <c r="CX55" s="21">
        <v>0</v>
      </c>
      <c r="CY55" s="21">
        <v>0</v>
      </c>
      <c r="CZ55" s="21">
        <v>0</v>
      </c>
      <c r="DA55" s="21">
        <v>0</v>
      </c>
      <c r="DB55" s="21">
        <v>0</v>
      </c>
      <c r="DC55" s="21">
        <v>0</v>
      </c>
      <c r="DD55" s="21">
        <v>0</v>
      </c>
      <c r="DE55" s="21">
        <v>0</v>
      </c>
      <c r="DF55" s="21">
        <v>0</v>
      </c>
      <c r="DG55" s="21">
        <v>0</v>
      </c>
      <c r="DH55" s="21">
        <v>0</v>
      </c>
      <c r="DI55" s="21">
        <v>0</v>
      </c>
      <c r="DJ55" s="21">
        <v>0</v>
      </c>
      <c r="DK55" s="21">
        <v>0</v>
      </c>
      <c r="DL55" s="21">
        <v>0</v>
      </c>
      <c r="DM55" s="21">
        <v>0</v>
      </c>
      <c r="DN55" s="21">
        <v>0</v>
      </c>
      <c r="DO55" s="21">
        <v>0</v>
      </c>
      <c r="DP55" s="21">
        <v>0</v>
      </c>
      <c r="DQ55" s="21">
        <v>0</v>
      </c>
      <c r="DR55" s="21">
        <v>0</v>
      </c>
      <c r="DS55" s="21">
        <v>0</v>
      </c>
      <c r="DT55" s="21">
        <v>0</v>
      </c>
      <c r="DU55" s="21">
        <v>0</v>
      </c>
      <c r="DV55" s="21">
        <v>0</v>
      </c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</row>
    <row r="56" spans="1:235" ht="12.75" customHeight="1" x14ac:dyDescent="0.2">
      <c r="A56" s="67" t="s">
        <v>193</v>
      </c>
      <c r="B56" s="20">
        <v>2001</v>
      </c>
      <c r="C56" s="68" t="s">
        <v>144</v>
      </c>
      <c r="D56" s="22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2">
        <v>0</v>
      </c>
      <c r="CJ56" s="21">
        <v>0</v>
      </c>
      <c r="CK56" s="21">
        <v>0</v>
      </c>
      <c r="CL56" s="22">
        <v>0</v>
      </c>
      <c r="CM56" s="21">
        <v>0</v>
      </c>
      <c r="CN56" s="21">
        <v>0</v>
      </c>
      <c r="CO56" s="22">
        <v>0</v>
      </c>
      <c r="CP56" s="21">
        <v>0</v>
      </c>
      <c r="CQ56" s="21">
        <v>0</v>
      </c>
      <c r="CR56" s="21">
        <v>0</v>
      </c>
      <c r="CS56" s="21">
        <v>0</v>
      </c>
      <c r="CT56" s="21">
        <v>0</v>
      </c>
      <c r="CU56" s="21">
        <v>0</v>
      </c>
      <c r="CV56" s="21">
        <v>0</v>
      </c>
      <c r="CW56" s="21">
        <v>0</v>
      </c>
      <c r="CX56" s="21">
        <v>0</v>
      </c>
      <c r="CY56" s="21">
        <v>0</v>
      </c>
      <c r="CZ56" s="21">
        <v>0</v>
      </c>
      <c r="DA56" s="21">
        <v>0</v>
      </c>
      <c r="DB56" s="21">
        <v>0</v>
      </c>
      <c r="DC56" s="21">
        <v>0</v>
      </c>
      <c r="DD56" s="21">
        <v>0</v>
      </c>
      <c r="DE56" s="21">
        <v>0</v>
      </c>
      <c r="DF56" s="21">
        <v>0</v>
      </c>
      <c r="DG56" s="21">
        <v>0</v>
      </c>
      <c r="DH56" s="21">
        <v>0</v>
      </c>
      <c r="DI56" s="21">
        <v>0</v>
      </c>
      <c r="DJ56" s="21">
        <v>0</v>
      </c>
      <c r="DK56" s="21">
        <v>0</v>
      </c>
      <c r="DL56" s="21">
        <v>0</v>
      </c>
      <c r="DM56" s="21">
        <v>0</v>
      </c>
      <c r="DN56" s="21">
        <v>0</v>
      </c>
      <c r="DO56" s="21">
        <v>0</v>
      </c>
      <c r="DP56" s="21">
        <v>0</v>
      </c>
      <c r="DQ56" s="21">
        <v>0</v>
      </c>
      <c r="DR56" s="21">
        <v>0</v>
      </c>
      <c r="DS56" s="21">
        <v>0</v>
      </c>
      <c r="DT56" s="21">
        <v>0</v>
      </c>
      <c r="DU56" s="21">
        <v>0</v>
      </c>
      <c r="DV56" s="21">
        <v>0</v>
      </c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</row>
    <row r="57" spans="1:235" ht="12.75" customHeight="1" x14ac:dyDescent="0.2">
      <c r="A57" s="67" t="s">
        <v>194</v>
      </c>
      <c r="B57" s="20">
        <v>2002</v>
      </c>
      <c r="C57" s="68" t="s">
        <v>195</v>
      </c>
      <c r="D57" s="22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>
        <v>0</v>
      </c>
      <c r="CI57" s="22">
        <v>0</v>
      </c>
      <c r="CJ57" s="21">
        <v>0</v>
      </c>
      <c r="CK57" s="21">
        <v>0</v>
      </c>
      <c r="CL57" s="22">
        <v>0</v>
      </c>
      <c r="CM57" s="21">
        <v>0</v>
      </c>
      <c r="CN57" s="21">
        <v>0</v>
      </c>
      <c r="CO57" s="22">
        <v>0</v>
      </c>
      <c r="CP57" s="21">
        <v>0</v>
      </c>
      <c r="CQ57" s="21">
        <v>0</v>
      </c>
      <c r="CR57" s="21">
        <v>0</v>
      </c>
      <c r="CS57" s="21">
        <v>0</v>
      </c>
      <c r="CT57" s="21">
        <v>0</v>
      </c>
      <c r="CU57" s="21">
        <v>0</v>
      </c>
      <c r="CV57" s="21">
        <v>0</v>
      </c>
      <c r="CW57" s="21">
        <v>0</v>
      </c>
      <c r="CX57" s="21">
        <v>0</v>
      </c>
      <c r="CY57" s="21">
        <v>0</v>
      </c>
      <c r="CZ57" s="21">
        <v>0</v>
      </c>
      <c r="DA57" s="21">
        <v>0</v>
      </c>
      <c r="DB57" s="21">
        <v>0</v>
      </c>
      <c r="DC57" s="21">
        <v>0</v>
      </c>
      <c r="DD57" s="21">
        <v>0</v>
      </c>
      <c r="DE57" s="21">
        <v>0</v>
      </c>
      <c r="DF57" s="21">
        <v>0</v>
      </c>
      <c r="DG57" s="21">
        <v>0</v>
      </c>
      <c r="DH57" s="21">
        <v>0</v>
      </c>
      <c r="DI57" s="21">
        <v>0</v>
      </c>
      <c r="DJ57" s="21">
        <v>0</v>
      </c>
      <c r="DK57" s="21">
        <v>0</v>
      </c>
      <c r="DL57" s="21">
        <v>0</v>
      </c>
      <c r="DM57" s="21">
        <v>0</v>
      </c>
      <c r="DN57" s="21">
        <v>0</v>
      </c>
      <c r="DO57" s="21">
        <v>0</v>
      </c>
      <c r="DP57" s="21">
        <v>0</v>
      </c>
      <c r="DQ57" s="21">
        <v>0</v>
      </c>
      <c r="DR57" s="21">
        <v>0</v>
      </c>
      <c r="DS57" s="21">
        <v>0</v>
      </c>
      <c r="DT57" s="21">
        <v>0</v>
      </c>
      <c r="DU57" s="21">
        <v>0</v>
      </c>
      <c r="DV57" s="21">
        <v>0</v>
      </c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</row>
    <row r="58" spans="1:235" ht="12.75" customHeight="1" x14ac:dyDescent="0.2">
      <c r="A58" s="67" t="s">
        <v>196</v>
      </c>
      <c r="B58" s="20">
        <v>2005</v>
      </c>
      <c r="C58" s="68" t="s">
        <v>195</v>
      </c>
      <c r="D58" s="22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2">
        <v>0</v>
      </c>
      <c r="CJ58" s="21">
        <v>0</v>
      </c>
      <c r="CK58" s="21">
        <v>0</v>
      </c>
      <c r="CL58" s="22">
        <v>0</v>
      </c>
      <c r="CM58" s="21">
        <v>0</v>
      </c>
      <c r="CN58" s="21">
        <v>0</v>
      </c>
      <c r="CO58" s="22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  <c r="DJ58" s="21">
        <v>0</v>
      </c>
      <c r="DK58" s="21">
        <v>0</v>
      </c>
      <c r="DL58" s="21">
        <v>0</v>
      </c>
      <c r="DM58" s="21">
        <v>0</v>
      </c>
      <c r="DN58" s="21">
        <v>0</v>
      </c>
      <c r="DO58" s="21">
        <v>0</v>
      </c>
      <c r="DP58" s="21">
        <v>0</v>
      </c>
      <c r="DQ58" s="21">
        <v>0</v>
      </c>
      <c r="DR58" s="21">
        <v>0</v>
      </c>
      <c r="DS58" s="21">
        <v>0</v>
      </c>
      <c r="DT58" s="21">
        <v>0</v>
      </c>
      <c r="DU58" s="21">
        <v>0</v>
      </c>
      <c r="DV58" s="21">
        <v>0</v>
      </c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</row>
    <row r="59" spans="1:235" ht="12.75" customHeight="1" x14ac:dyDescent="0.2">
      <c r="A59" s="67" t="s">
        <v>197</v>
      </c>
      <c r="B59" s="20">
        <v>2006</v>
      </c>
      <c r="C59" s="68" t="s">
        <v>198</v>
      </c>
      <c r="D59" s="22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v>0</v>
      </c>
      <c r="CE59" s="21">
        <v>0</v>
      </c>
      <c r="CF59" s="21">
        <v>0</v>
      </c>
      <c r="CG59" s="21">
        <v>0</v>
      </c>
      <c r="CH59" s="21">
        <v>0</v>
      </c>
      <c r="CI59" s="22">
        <v>0</v>
      </c>
      <c r="CJ59" s="21">
        <v>0</v>
      </c>
      <c r="CK59" s="21">
        <v>0</v>
      </c>
      <c r="CL59" s="22">
        <v>0</v>
      </c>
      <c r="CM59" s="21">
        <v>0</v>
      </c>
      <c r="CN59" s="21">
        <v>0</v>
      </c>
      <c r="CO59" s="22">
        <v>0</v>
      </c>
      <c r="CP59" s="21">
        <v>0</v>
      </c>
      <c r="CQ59" s="21">
        <v>0</v>
      </c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  <c r="CZ59" s="21">
        <v>0</v>
      </c>
      <c r="DA59" s="21">
        <v>0</v>
      </c>
      <c r="DB59" s="21">
        <v>0</v>
      </c>
      <c r="DC59" s="21">
        <v>0</v>
      </c>
      <c r="DD59" s="21">
        <v>0</v>
      </c>
      <c r="DE59" s="21">
        <v>0</v>
      </c>
      <c r="DF59" s="21">
        <v>0</v>
      </c>
      <c r="DG59" s="21">
        <v>0</v>
      </c>
      <c r="DH59" s="21">
        <v>0</v>
      </c>
      <c r="DI59" s="21">
        <v>0</v>
      </c>
      <c r="DJ59" s="21">
        <v>0</v>
      </c>
      <c r="DK59" s="21">
        <v>0</v>
      </c>
      <c r="DL59" s="21">
        <v>0</v>
      </c>
      <c r="DM59" s="21">
        <v>0</v>
      </c>
      <c r="DN59" s="21">
        <v>0</v>
      </c>
      <c r="DO59" s="21">
        <v>0</v>
      </c>
      <c r="DP59" s="21">
        <v>0</v>
      </c>
      <c r="DQ59" s="21">
        <v>0</v>
      </c>
      <c r="DR59" s="21">
        <v>0</v>
      </c>
      <c r="DS59" s="21">
        <v>0</v>
      </c>
      <c r="DT59" s="21">
        <v>0</v>
      </c>
      <c r="DU59" s="21">
        <v>0</v>
      </c>
      <c r="DV59" s="21">
        <v>0</v>
      </c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</row>
    <row r="60" spans="1:235" ht="12.75" customHeight="1" x14ac:dyDescent="0.2">
      <c r="A60" s="67" t="s">
        <v>199</v>
      </c>
      <c r="B60" s="20">
        <v>2007</v>
      </c>
      <c r="C60" s="68" t="s">
        <v>195</v>
      </c>
      <c r="D60" s="22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2">
        <v>0</v>
      </c>
      <c r="CJ60" s="21">
        <v>0</v>
      </c>
      <c r="CK60" s="21">
        <v>0</v>
      </c>
      <c r="CL60" s="22">
        <v>0</v>
      </c>
      <c r="CM60" s="21">
        <v>0</v>
      </c>
      <c r="CN60" s="21">
        <v>0</v>
      </c>
      <c r="CO60" s="22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  <c r="DD60" s="21">
        <v>0</v>
      </c>
      <c r="DE60" s="21">
        <v>0</v>
      </c>
      <c r="DF60" s="21">
        <v>0</v>
      </c>
      <c r="DG60" s="21">
        <v>0</v>
      </c>
      <c r="DH60" s="21">
        <v>0</v>
      </c>
      <c r="DI60" s="21">
        <v>0</v>
      </c>
      <c r="DJ60" s="21">
        <v>0</v>
      </c>
      <c r="DK60" s="21">
        <v>0</v>
      </c>
      <c r="DL60" s="21">
        <v>0</v>
      </c>
      <c r="DM60" s="21">
        <v>0</v>
      </c>
      <c r="DN60" s="21">
        <v>0</v>
      </c>
      <c r="DO60" s="21">
        <v>0</v>
      </c>
      <c r="DP60" s="21">
        <v>0</v>
      </c>
      <c r="DQ60" s="21">
        <v>0</v>
      </c>
      <c r="DR60" s="21">
        <v>0</v>
      </c>
      <c r="DS60" s="21">
        <v>0</v>
      </c>
      <c r="DT60" s="21">
        <v>0</v>
      </c>
      <c r="DU60" s="21">
        <v>0</v>
      </c>
      <c r="DV60" s="21">
        <v>0</v>
      </c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</row>
    <row r="61" spans="1:235" ht="12.75" customHeight="1" x14ac:dyDescent="0.2">
      <c r="A61" s="67" t="s">
        <v>200</v>
      </c>
      <c r="B61" s="20">
        <v>2008</v>
      </c>
      <c r="C61" s="68" t="s">
        <v>195</v>
      </c>
      <c r="D61" s="22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2">
        <v>0</v>
      </c>
      <c r="CJ61" s="21">
        <v>0</v>
      </c>
      <c r="CK61" s="21">
        <v>0</v>
      </c>
      <c r="CL61" s="22">
        <v>0</v>
      </c>
      <c r="CM61" s="21">
        <v>0</v>
      </c>
      <c r="CN61" s="21">
        <v>0</v>
      </c>
      <c r="CO61" s="22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  <c r="DF61" s="21">
        <v>0</v>
      </c>
      <c r="DG61" s="21">
        <v>0</v>
      </c>
      <c r="DH61" s="21">
        <v>0</v>
      </c>
      <c r="DI61" s="21">
        <v>0</v>
      </c>
      <c r="DJ61" s="21">
        <v>0</v>
      </c>
      <c r="DK61" s="21">
        <v>0</v>
      </c>
      <c r="DL61" s="21">
        <v>0</v>
      </c>
      <c r="DM61" s="21">
        <v>0</v>
      </c>
      <c r="DN61" s="21">
        <v>0</v>
      </c>
      <c r="DO61" s="21">
        <v>0</v>
      </c>
      <c r="DP61" s="21">
        <v>0</v>
      </c>
      <c r="DQ61" s="21">
        <v>0</v>
      </c>
      <c r="DR61" s="21">
        <v>0</v>
      </c>
      <c r="DS61" s="21">
        <v>0</v>
      </c>
      <c r="DT61" s="21">
        <v>0</v>
      </c>
      <c r="DU61" s="21">
        <v>0</v>
      </c>
      <c r="DV61" s="21">
        <v>0</v>
      </c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</row>
    <row r="62" spans="1:235" ht="12.75" customHeight="1" x14ac:dyDescent="0.2">
      <c r="A62" s="67" t="s">
        <v>201</v>
      </c>
      <c r="B62" s="20">
        <v>3001</v>
      </c>
      <c r="C62" s="68" t="s">
        <v>198</v>
      </c>
      <c r="D62" s="22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2">
        <v>0</v>
      </c>
      <c r="CJ62" s="21">
        <v>0</v>
      </c>
      <c r="CK62" s="21">
        <v>0</v>
      </c>
      <c r="CL62" s="22">
        <v>0</v>
      </c>
      <c r="CM62" s="21">
        <v>0</v>
      </c>
      <c r="CN62" s="21">
        <v>0</v>
      </c>
      <c r="CO62" s="22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  <c r="DF62" s="21">
        <v>0</v>
      </c>
      <c r="DG62" s="21">
        <v>0</v>
      </c>
      <c r="DH62" s="21">
        <v>0</v>
      </c>
      <c r="DI62" s="21">
        <v>0</v>
      </c>
      <c r="DJ62" s="21">
        <v>0</v>
      </c>
      <c r="DK62" s="21">
        <v>0</v>
      </c>
      <c r="DL62" s="21">
        <v>0</v>
      </c>
      <c r="DM62" s="21">
        <v>0</v>
      </c>
      <c r="DN62" s="21">
        <v>0</v>
      </c>
      <c r="DO62" s="21">
        <v>0</v>
      </c>
      <c r="DP62" s="21">
        <v>0</v>
      </c>
      <c r="DQ62" s="21">
        <v>0</v>
      </c>
      <c r="DR62" s="21">
        <v>0</v>
      </c>
      <c r="DS62" s="21">
        <v>0</v>
      </c>
      <c r="DT62" s="21">
        <v>0</v>
      </c>
      <c r="DU62" s="21">
        <v>0</v>
      </c>
      <c r="DV62" s="21">
        <v>0</v>
      </c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</row>
    <row r="63" spans="1:235" ht="12.75" customHeight="1" x14ac:dyDescent="0.2">
      <c r="A63" s="67" t="s">
        <v>202</v>
      </c>
      <c r="B63" s="20">
        <v>3002</v>
      </c>
      <c r="C63" s="68" t="s">
        <v>198</v>
      </c>
      <c r="D63" s="22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2">
        <v>0</v>
      </c>
      <c r="CJ63" s="21">
        <v>0</v>
      </c>
      <c r="CK63" s="21">
        <v>0</v>
      </c>
      <c r="CL63" s="22">
        <v>0</v>
      </c>
      <c r="CM63" s="21">
        <v>0</v>
      </c>
      <c r="CN63" s="21">
        <v>0</v>
      </c>
      <c r="CO63" s="22">
        <v>0</v>
      </c>
      <c r="CP63" s="21">
        <v>0</v>
      </c>
      <c r="CQ63" s="21">
        <v>0</v>
      </c>
      <c r="CR63" s="21">
        <v>0</v>
      </c>
      <c r="CS63" s="21">
        <v>0</v>
      </c>
      <c r="CT63" s="21">
        <v>0</v>
      </c>
      <c r="CU63" s="21">
        <v>0</v>
      </c>
      <c r="CV63" s="21">
        <v>0</v>
      </c>
      <c r="CW63" s="21">
        <v>0</v>
      </c>
      <c r="CX63" s="21">
        <v>375</v>
      </c>
      <c r="CY63" s="21">
        <v>0</v>
      </c>
      <c r="CZ63" s="21">
        <v>62.748575440833555</v>
      </c>
      <c r="DA63" s="21">
        <v>0</v>
      </c>
      <c r="DB63" s="21">
        <v>0</v>
      </c>
      <c r="DC63" s="21">
        <v>0</v>
      </c>
      <c r="DD63" s="21">
        <v>0</v>
      </c>
      <c r="DE63" s="21">
        <v>0</v>
      </c>
      <c r="DF63" s="21">
        <v>0</v>
      </c>
      <c r="DG63" s="21">
        <v>0</v>
      </c>
      <c r="DH63" s="21">
        <v>0</v>
      </c>
      <c r="DI63" s="21">
        <v>0</v>
      </c>
      <c r="DJ63" s="21">
        <v>0</v>
      </c>
      <c r="DK63" s="21">
        <v>0</v>
      </c>
      <c r="DL63" s="21">
        <v>0</v>
      </c>
      <c r="DM63" s="21">
        <v>0</v>
      </c>
      <c r="DN63" s="21">
        <v>0</v>
      </c>
      <c r="DO63" s="21">
        <v>0</v>
      </c>
      <c r="DP63" s="21">
        <v>0</v>
      </c>
      <c r="DQ63" s="21">
        <v>0</v>
      </c>
      <c r="DR63" s="21">
        <v>0</v>
      </c>
      <c r="DS63" s="21">
        <v>0</v>
      </c>
      <c r="DT63" s="21">
        <v>0</v>
      </c>
      <c r="DU63" s="21">
        <v>0</v>
      </c>
      <c r="DV63" s="21">
        <v>437.74857544083358</v>
      </c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</row>
    <row r="64" spans="1:235" ht="12.75" customHeight="1" x14ac:dyDescent="0.2">
      <c r="A64" s="67" t="s">
        <v>203</v>
      </c>
      <c r="B64" s="20">
        <v>3003</v>
      </c>
      <c r="C64" s="68" t="s">
        <v>198</v>
      </c>
      <c r="D64" s="22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2">
        <v>0</v>
      </c>
      <c r="CJ64" s="21">
        <v>0</v>
      </c>
      <c r="CK64" s="21">
        <v>0</v>
      </c>
      <c r="CL64" s="22">
        <v>0</v>
      </c>
      <c r="CM64" s="21">
        <v>0</v>
      </c>
      <c r="CN64" s="21">
        <v>0</v>
      </c>
      <c r="CO64" s="22">
        <v>0</v>
      </c>
      <c r="CP64" s="21">
        <v>0</v>
      </c>
      <c r="CQ64" s="21">
        <v>0</v>
      </c>
      <c r="CR64" s="21">
        <v>0</v>
      </c>
      <c r="CS64" s="21">
        <v>0</v>
      </c>
      <c r="CT64" s="21">
        <v>0</v>
      </c>
      <c r="CU64" s="21">
        <v>0</v>
      </c>
      <c r="CV64" s="21">
        <v>0</v>
      </c>
      <c r="CW64" s="21">
        <v>0</v>
      </c>
      <c r="CX64" s="21">
        <v>33154</v>
      </c>
      <c r="CY64" s="21">
        <v>0</v>
      </c>
      <c r="CZ64" s="21">
        <v>49199</v>
      </c>
      <c r="DA64" s="21">
        <v>0</v>
      </c>
      <c r="DB64" s="21">
        <v>0</v>
      </c>
      <c r="DC64" s="21">
        <v>0</v>
      </c>
      <c r="DD64" s="21">
        <v>0</v>
      </c>
      <c r="DE64" s="21">
        <v>0</v>
      </c>
      <c r="DF64" s="21">
        <v>0</v>
      </c>
      <c r="DG64" s="21">
        <v>0</v>
      </c>
      <c r="DH64" s="21">
        <v>0</v>
      </c>
      <c r="DI64" s="21">
        <v>0</v>
      </c>
      <c r="DJ64" s="21">
        <v>0</v>
      </c>
      <c r="DK64" s="21">
        <v>0</v>
      </c>
      <c r="DL64" s="21">
        <v>0</v>
      </c>
      <c r="DM64" s="21">
        <v>0</v>
      </c>
      <c r="DN64" s="21">
        <v>0</v>
      </c>
      <c r="DO64" s="21">
        <v>0</v>
      </c>
      <c r="DP64" s="21">
        <v>0</v>
      </c>
      <c r="DQ64" s="21">
        <v>0</v>
      </c>
      <c r="DR64" s="21">
        <v>0</v>
      </c>
      <c r="DS64" s="21">
        <v>0</v>
      </c>
      <c r="DT64" s="21">
        <v>0</v>
      </c>
      <c r="DU64" s="21">
        <v>0</v>
      </c>
      <c r="DV64" s="21">
        <v>82353</v>
      </c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</row>
    <row r="65" spans="1:340" ht="12.75" customHeight="1" x14ac:dyDescent="0.2">
      <c r="A65" s="67" t="s">
        <v>204</v>
      </c>
      <c r="B65" s="20">
        <v>3004</v>
      </c>
      <c r="C65" s="68" t="s">
        <v>198</v>
      </c>
      <c r="D65" s="22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2">
        <v>0</v>
      </c>
      <c r="CJ65" s="21">
        <v>0</v>
      </c>
      <c r="CK65" s="21">
        <v>0</v>
      </c>
      <c r="CL65" s="22">
        <v>0</v>
      </c>
      <c r="CM65" s="21">
        <v>0</v>
      </c>
      <c r="CN65" s="21">
        <v>0</v>
      </c>
      <c r="CO65" s="22">
        <v>0</v>
      </c>
      <c r="CP65" s="21">
        <v>0</v>
      </c>
      <c r="CQ65" s="21">
        <v>0</v>
      </c>
      <c r="CR65" s="21">
        <v>0</v>
      </c>
      <c r="CS65" s="21">
        <v>0</v>
      </c>
      <c r="CT65" s="21">
        <v>0</v>
      </c>
      <c r="CU65" s="21">
        <v>0</v>
      </c>
      <c r="CV65" s="21">
        <v>0</v>
      </c>
      <c r="CW65" s="21">
        <v>0</v>
      </c>
      <c r="CX65" s="21">
        <v>0</v>
      </c>
      <c r="CY65" s="21">
        <v>0</v>
      </c>
      <c r="CZ65" s="21">
        <v>3</v>
      </c>
      <c r="DA65" s="21">
        <v>0</v>
      </c>
      <c r="DB65" s="21">
        <v>0</v>
      </c>
      <c r="DC65" s="21">
        <v>0</v>
      </c>
      <c r="DD65" s="21">
        <v>0</v>
      </c>
      <c r="DE65" s="21">
        <v>0</v>
      </c>
      <c r="DF65" s="21">
        <v>0</v>
      </c>
      <c r="DG65" s="21">
        <v>0</v>
      </c>
      <c r="DH65" s="21">
        <v>0</v>
      </c>
      <c r="DI65" s="21">
        <v>0</v>
      </c>
      <c r="DJ65" s="21">
        <v>0</v>
      </c>
      <c r="DK65" s="21">
        <v>0</v>
      </c>
      <c r="DL65" s="21">
        <v>0</v>
      </c>
      <c r="DM65" s="21">
        <v>0</v>
      </c>
      <c r="DN65" s="21">
        <v>0</v>
      </c>
      <c r="DO65" s="21">
        <v>0</v>
      </c>
      <c r="DP65" s="21">
        <v>0</v>
      </c>
      <c r="DQ65" s="21">
        <v>0</v>
      </c>
      <c r="DR65" s="21">
        <v>0</v>
      </c>
      <c r="DS65" s="21">
        <v>0</v>
      </c>
      <c r="DT65" s="21">
        <v>0</v>
      </c>
      <c r="DU65" s="21">
        <v>0</v>
      </c>
      <c r="DV65" s="21">
        <v>3</v>
      </c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</row>
    <row r="66" spans="1:340" ht="12.75" customHeight="1" x14ac:dyDescent="0.2">
      <c r="A66" s="67" t="s">
        <v>205</v>
      </c>
      <c r="B66" s="20">
        <v>3005</v>
      </c>
      <c r="C66" s="68" t="s">
        <v>198</v>
      </c>
      <c r="D66" s="22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2">
        <v>0</v>
      </c>
      <c r="CJ66" s="21">
        <v>0</v>
      </c>
      <c r="CK66" s="21">
        <v>0</v>
      </c>
      <c r="CL66" s="22">
        <v>0</v>
      </c>
      <c r="CM66" s="21">
        <v>0</v>
      </c>
      <c r="CN66" s="21">
        <v>0</v>
      </c>
      <c r="CO66" s="22">
        <v>0</v>
      </c>
      <c r="CP66" s="21">
        <v>0</v>
      </c>
      <c r="CQ66" s="21">
        <v>0</v>
      </c>
      <c r="CR66" s="21">
        <v>0</v>
      </c>
      <c r="CS66" s="21">
        <v>0</v>
      </c>
      <c r="CT66" s="21">
        <v>0</v>
      </c>
      <c r="CU66" s="21">
        <v>0</v>
      </c>
      <c r="CV66" s="21">
        <v>0</v>
      </c>
      <c r="CW66" s="21">
        <v>0</v>
      </c>
      <c r="CX66" s="21">
        <v>0</v>
      </c>
      <c r="CY66" s="21">
        <v>0</v>
      </c>
      <c r="CZ66" s="21">
        <v>0</v>
      </c>
      <c r="DA66" s="21">
        <v>0</v>
      </c>
      <c r="DB66" s="21">
        <v>0</v>
      </c>
      <c r="DC66" s="21">
        <v>0</v>
      </c>
      <c r="DD66" s="21">
        <v>0</v>
      </c>
      <c r="DE66" s="21">
        <v>0</v>
      </c>
      <c r="DF66" s="21">
        <v>0</v>
      </c>
      <c r="DG66" s="21">
        <v>0</v>
      </c>
      <c r="DH66" s="21">
        <v>0</v>
      </c>
      <c r="DI66" s="21">
        <v>0</v>
      </c>
      <c r="DJ66" s="21">
        <v>0</v>
      </c>
      <c r="DK66" s="21">
        <v>0</v>
      </c>
      <c r="DL66" s="21">
        <v>0</v>
      </c>
      <c r="DM66" s="21">
        <v>0</v>
      </c>
      <c r="DN66" s="21">
        <v>0</v>
      </c>
      <c r="DO66" s="21">
        <v>0</v>
      </c>
      <c r="DP66" s="21">
        <v>0</v>
      </c>
      <c r="DQ66" s="21">
        <v>0</v>
      </c>
      <c r="DR66" s="21">
        <v>0</v>
      </c>
      <c r="DS66" s="21">
        <v>0</v>
      </c>
      <c r="DT66" s="21">
        <v>0</v>
      </c>
      <c r="DU66" s="21">
        <v>0</v>
      </c>
      <c r="DV66" s="21">
        <v>0</v>
      </c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</row>
    <row r="67" spans="1:340" ht="12.75" customHeight="1" x14ac:dyDescent="0.2">
      <c r="A67" s="67" t="s">
        <v>206</v>
      </c>
      <c r="B67" s="20">
        <v>3006</v>
      </c>
      <c r="C67" s="68" t="s">
        <v>198</v>
      </c>
      <c r="D67" s="22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6005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2">
        <v>0</v>
      </c>
      <c r="CJ67" s="21">
        <v>0</v>
      </c>
      <c r="CK67" s="21">
        <v>0</v>
      </c>
      <c r="CL67" s="22">
        <v>0</v>
      </c>
      <c r="CM67" s="21">
        <v>0</v>
      </c>
      <c r="CN67" s="21">
        <v>0</v>
      </c>
      <c r="CO67" s="22">
        <v>0</v>
      </c>
      <c r="CP67" s="21">
        <v>0</v>
      </c>
      <c r="CQ67" s="21">
        <v>0</v>
      </c>
      <c r="CR67" s="21">
        <v>0</v>
      </c>
      <c r="CS67" s="21">
        <v>0</v>
      </c>
      <c r="CT67" s="21">
        <v>0</v>
      </c>
      <c r="CU67" s="21">
        <v>0</v>
      </c>
      <c r="CV67" s="21">
        <v>0</v>
      </c>
      <c r="CW67" s="21">
        <v>0</v>
      </c>
      <c r="CX67" s="21">
        <v>52542</v>
      </c>
      <c r="CY67" s="21">
        <v>0</v>
      </c>
      <c r="CZ67" s="21">
        <v>-13195</v>
      </c>
      <c r="DA67" s="21">
        <v>0</v>
      </c>
      <c r="DB67" s="21">
        <v>0</v>
      </c>
      <c r="DC67" s="21">
        <v>0</v>
      </c>
      <c r="DD67" s="21">
        <v>0</v>
      </c>
      <c r="DE67" s="21">
        <v>0</v>
      </c>
      <c r="DF67" s="21">
        <v>0</v>
      </c>
      <c r="DG67" s="21">
        <v>0</v>
      </c>
      <c r="DH67" s="21">
        <v>0</v>
      </c>
      <c r="DI67" s="21">
        <v>0</v>
      </c>
      <c r="DJ67" s="21">
        <v>0</v>
      </c>
      <c r="DK67" s="21">
        <v>0</v>
      </c>
      <c r="DL67" s="21">
        <v>0</v>
      </c>
      <c r="DM67" s="21">
        <v>0</v>
      </c>
      <c r="DN67" s="21">
        <v>0</v>
      </c>
      <c r="DO67" s="21">
        <v>0</v>
      </c>
      <c r="DP67" s="21">
        <v>0</v>
      </c>
      <c r="DQ67" s="21">
        <v>0</v>
      </c>
      <c r="DR67" s="21">
        <v>0</v>
      </c>
      <c r="DS67" s="21">
        <v>0</v>
      </c>
      <c r="DT67" s="21">
        <v>0</v>
      </c>
      <c r="DU67" s="21">
        <v>0</v>
      </c>
      <c r="DV67" s="21">
        <v>45352</v>
      </c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</row>
    <row r="68" spans="1:340" ht="12.75" customHeight="1" x14ac:dyDescent="0.2">
      <c r="A68" s="67" t="s">
        <v>207</v>
      </c>
      <c r="B68" s="20">
        <v>3007</v>
      </c>
      <c r="C68" s="68" t="s">
        <v>198</v>
      </c>
      <c r="D68" s="22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2">
        <v>0</v>
      </c>
      <c r="CJ68" s="21">
        <v>0</v>
      </c>
      <c r="CK68" s="21">
        <v>0</v>
      </c>
      <c r="CL68" s="22">
        <v>0</v>
      </c>
      <c r="CM68" s="21">
        <v>0</v>
      </c>
      <c r="CN68" s="21">
        <v>0</v>
      </c>
      <c r="CO68" s="22">
        <v>0</v>
      </c>
      <c r="CP68" s="21">
        <v>0</v>
      </c>
      <c r="CQ68" s="21">
        <v>0</v>
      </c>
      <c r="CR68" s="21">
        <v>0</v>
      </c>
      <c r="CS68" s="21">
        <v>0</v>
      </c>
      <c r="CT68" s="21">
        <v>0</v>
      </c>
      <c r="CU68" s="21">
        <v>0</v>
      </c>
      <c r="CV68" s="21">
        <v>0</v>
      </c>
      <c r="CW68" s="21">
        <v>0</v>
      </c>
      <c r="CX68" s="21">
        <v>0</v>
      </c>
      <c r="CY68" s="21">
        <v>0</v>
      </c>
      <c r="CZ68" s="21">
        <v>0</v>
      </c>
      <c r="DA68" s="21">
        <v>0</v>
      </c>
      <c r="DB68" s="21">
        <v>0</v>
      </c>
      <c r="DC68" s="21">
        <v>0</v>
      </c>
      <c r="DD68" s="21">
        <v>0</v>
      </c>
      <c r="DE68" s="21">
        <v>0</v>
      </c>
      <c r="DF68" s="21">
        <v>0</v>
      </c>
      <c r="DG68" s="21">
        <v>0</v>
      </c>
      <c r="DH68" s="21">
        <v>0</v>
      </c>
      <c r="DI68" s="21">
        <v>0</v>
      </c>
      <c r="DJ68" s="21">
        <v>0</v>
      </c>
      <c r="DK68" s="21">
        <v>0</v>
      </c>
      <c r="DL68" s="21">
        <v>0</v>
      </c>
      <c r="DM68" s="21">
        <v>0</v>
      </c>
      <c r="DN68" s="21">
        <v>0</v>
      </c>
      <c r="DO68" s="21">
        <v>0</v>
      </c>
      <c r="DP68" s="21">
        <v>0</v>
      </c>
      <c r="DQ68" s="21">
        <v>0</v>
      </c>
      <c r="DR68" s="21">
        <v>0</v>
      </c>
      <c r="DS68" s="21">
        <v>0</v>
      </c>
      <c r="DT68" s="21">
        <v>0</v>
      </c>
      <c r="DU68" s="21">
        <v>0</v>
      </c>
      <c r="DV68" s="21">
        <v>0</v>
      </c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</row>
    <row r="69" spans="1:340" ht="12.75" customHeight="1" x14ac:dyDescent="0.2">
      <c r="A69" s="67" t="s">
        <v>208</v>
      </c>
      <c r="B69" s="20">
        <v>3008</v>
      </c>
      <c r="C69" s="68" t="s">
        <v>198</v>
      </c>
      <c r="D69" s="22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2">
        <v>0</v>
      </c>
      <c r="CJ69" s="21">
        <v>0</v>
      </c>
      <c r="CK69" s="21">
        <v>0</v>
      </c>
      <c r="CL69" s="22">
        <v>0</v>
      </c>
      <c r="CM69" s="21">
        <v>0</v>
      </c>
      <c r="CN69" s="21">
        <v>0</v>
      </c>
      <c r="CO69" s="22">
        <v>0</v>
      </c>
      <c r="CP69" s="21">
        <v>0</v>
      </c>
      <c r="CQ69" s="21">
        <v>0</v>
      </c>
      <c r="CR69" s="21">
        <v>0</v>
      </c>
      <c r="CS69" s="21">
        <v>0</v>
      </c>
      <c r="CT69" s="21">
        <v>0</v>
      </c>
      <c r="CU69" s="21">
        <v>0</v>
      </c>
      <c r="CV69" s="21">
        <v>0</v>
      </c>
      <c r="CW69" s="21">
        <v>0</v>
      </c>
      <c r="CX69" s="21">
        <v>605</v>
      </c>
      <c r="CY69" s="21">
        <v>217</v>
      </c>
      <c r="CZ69" s="21">
        <v>3903</v>
      </c>
      <c r="DA69" s="21">
        <v>0</v>
      </c>
      <c r="DB69" s="21">
        <v>0</v>
      </c>
      <c r="DC69" s="21">
        <v>0</v>
      </c>
      <c r="DD69" s="21">
        <v>0</v>
      </c>
      <c r="DE69" s="21">
        <v>0</v>
      </c>
      <c r="DF69" s="21">
        <v>0</v>
      </c>
      <c r="DG69" s="21">
        <v>0</v>
      </c>
      <c r="DH69" s="21">
        <v>0</v>
      </c>
      <c r="DI69" s="21">
        <v>0</v>
      </c>
      <c r="DJ69" s="21">
        <v>0</v>
      </c>
      <c r="DK69" s="21">
        <v>0</v>
      </c>
      <c r="DL69" s="21">
        <v>0</v>
      </c>
      <c r="DM69" s="21">
        <v>0</v>
      </c>
      <c r="DN69" s="21">
        <v>0</v>
      </c>
      <c r="DO69" s="21">
        <v>0</v>
      </c>
      <c r="DP69" s="21">
        <v>0</v>
      </c>
      <c r="DQ69" s="21">
        <v>0</v>
      </c>
      <c r="DR69" s="21">
        <v>0</v>
      </c>
      <c r="DS69" s="21">
        <v>0</v>
      </c>
      <c r="DT69" s="21">
        <v>0</v>
      </c>
      <c r="DU69" s="21">
        <v>0</v>
      </c>
      <c r="DV69" s="21">
        <v>4725</v>
      </c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</row>
    <row r="70" spans="1:340" ht="12.75" customHeight="1" x14ac:dyDescent="0.2">
      <c r="A70" s="67" t="s">
        <v>209</v>
      </c>
      <c r="B70" s="20">
        <v>3009</v>
      </c>
      <c r="C70" s="68" t="s">
        <v>198</v>
      </c>
      <c r="D70" s="22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2723.3783985443602</v>
      </c>
      <c r="BE70" s="21">
        <v>0.84997119422400103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</v>
      </c>
      <c r="CE70" s="21">
        <v>0</v>
      </c>
      <c r="CF70" s="21">
        <v>0</v>
      </c>
      <c r="CG70" s="21">
        <v>0</v>
      </c>
      <c r="CH70" s="21">
        <v>0</v>
      </c>
      <c r="CI70" s="22">
        <v>0</v>
      </c>
      <c r="CJ70" s="21">
        <v>0</v>
      </c>
      <c r="CK70" s="21">
        <v>0</v>
      </c>
      <c r="CL70" s="22">
        <v>0</v>
      </c>
      <c r="CM70" s="21">
        <v>0</v>
      </c>
      <c r="CN70" s="21">
        <v>0</v>
      </c>
      <c r="CO70" s="22">
        <v>0</v>
      </c>
      <c r="CP70" s="21">
        <v>0</v>
      </c>
      <c r="CQ70" s="21">
        <v>0</v>
      </c>
      <c r="CR70" s="21">
        <v>0</v>
      </c>
      <c r="CS70" s="21">
        <v>0</v>
      </c>
      <c r="CT70" s="21">
        <v>0</v>
      </c>
      <c r="CU70" s="21">
        <v>0</v>
      </c>
      <c r="CV70" s="21">
        <v>0</v>
      </c>
      <c r="CW70" s="21">
        <v>0</v>
      </c>
      <c r="CX70" s="21">
        <v>14061.831552345076</v>
      </c>
      <c r="CY70" s="21">
        <v>7203.6998856201608</v>
      </c>
      <c r="CZ70" s="21">
        <v>70055.93682019203</v>
      </c>
      <c r="DA70" s="21">
        <v>0</v>
      </c>
      <c r="DB70" s="21">
        <v>0</v>
      </c>
      <c r="DC70" s="21">
        <v>0</v>
      </c>
      <c r="DD70" s="21">
        <v>0</v>
      </c>
      <c r="DE70" s="21">
        <v>0</v>
      </c>
      <c r="DF70" s="21">
        <v>0</v>
      </c>
      <c r="DG70" s="21">
        <v>0</v>
      </c>
      <c r="DH70" s="21">
        <v>0</v>
      </c>
      <c r="DI70" s="21">
        <v>0</v>
      </c>
      <c r="DJ70" s="21">
        <v>0</v>
      </c>
      <c r="DK70" s="21">
        <v>0</v>
      </c>
      <c r="DL70" s="21">
        <v>0</v>
      </c>
      <c r="DM70" s="21">
        <v>0</v>
      </c>
      <c r="DN70" s="21">
        <v>0</v>
      </c>
      <c r="DO70" s="21">
        <v>0</v>
      </c>
      <c r="DP70" s="21">
        <v>0</v>
      </c>
      <c r="DQ70" s="21">
        <v>0</v>
      </c>
      <c r="DR70" s="21">
        <v>0</v>
      </c>
      <c r="DS70" s="21">
        <v>0</v>
      </c>
      <c r="DT70" s="21">
        <v>0</v>
      </c>
      <c r="DU70" s="21">
        <v>0</v>
      </c>
      <c r="DV70" s="21">
        <v>94045.696627895843</v>
      </c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</row>
    <row r="71" spans="1:340" ht="12.75" customHeight="1" x14ac:dyDescent="0.2">
      <c r="A71" s="67" t="s">
        <v>210</v>
      </c>
      <c r="B71" s="20">
        <v>3011</v>
      </c>
      <c r="C71" s="68" t="s">
        <v>198</v>
      </c>
      <c r="D71" s="22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4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2">
        <v>0</v>
      </c>
      <c r="CJ71" s="21">
        <v>0</v>
      </c>
      <c r="CK71" s="21">
        <v>0</v>
      </c>
      <c r="CL71" s="22">
        <v>0</v>
      </c>
      <c r="CM71" s="21">
        <v>0</v>
      </c>
      <c r="CN71" s="21">
        <v>0</v>
      </c>
      <c r="CO71" s="22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32.583561643835615</v>
      </c>
      <c r="CY71" s="21">
        <v>0</v>
      </c>
      <c r="CZ71" s="21">
        <v>44.134246575342466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  <c r="DF71" s="21">
        <v>0</v>
      </c>
      <c r="DG71" s="21">
        <v>0</v>
      </c>
      <c r="DH71" s="21">
        <v>0</v>
      </c>
      <c r="DI71" s="21">
        <v>0</v>
      </c>
      <c r="DJ71" s="21">
        <v>0</v>
      </c>
      <c r="DK71" s="21">
        <v>0</v>
      </c>
      <c r="DL71" s="21">
        <v>0</v>
      </c>
      <c r="DM71" s="21">
        <v>0</v>
      </c>
      <c r="DN71" s="21">
        <v>0</v>
      </c>
      <c r="DO71" s="21">
        <v>0</v>
      </c>
      <c r="DP71" s="21">
        <v>0</v>
      </c>
      <c r="DQ71" s="21">
        <v>0</v>
      </c>
      <c r="DR71" s="21">
        <v>0</v>
      </c>
      <c r="DS71" s="21">
        <v>0</v>
      </c>
      <c r="DT71" s="21">
        <v>0</v>
      </c>
      <c r="DU71" s="21">
        <v>0</v>
      </c>
      <c r="DV71" s="21">
        <v>80.717808219178082</v>
      </c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</row>
    <row r="72" spans="1:340" ht="12.75" customHeight="1" x14ac:dyDescent="0.2">
      <c r="A72" s="67" t="s">
        <v>211</v>
      </c>
      <c r="B72" s="20">
        <v>3012</v>
      </c>
      <c r="C72" s="68" t="s">
        <v>198</v>
      </c>
      <c r="D72" s="22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2">
        <v>236.94794520547941</v>
      </c>
      <c r="CJ72" s="21">
        <v>0</v>
      </c>
      <c r="CK72" s="21">
        <v>0</v>
      </c>
      <c r="CL72" s="22">
        <v>236.94794520547941</v>
      </c>
      <c r="CM72" s="21">
        <v>4</v>
      </c>
      <c r="CN72" s="21">
        <v>232.94794520547941</v>
      </c>
      <c r="CO72" s="22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5519.7472097051759</v>
      </c>
      <c r="CY72" s="21">
        <v>10124.105268005458</v>
      </c>
      <c r="CZ72" s="21">
        <v>3600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  <c r="DF72" s="21">
        <v>0</v>
      </c>
      <c r="DG72" s="21">
        <v>0</v>
      </c>
      <c r="DH72" s="21">
        <v>0</v>
      </c>
      <c r="DI72" s="21">
        <v>0</v>
      </c>
      <c r="DJ72" s="21">
        <v>0</v>
      </c>
      <c r="DK72" s="21">
        <v>0</v>
      </c>
      <c r="DL72" s="21">
        <v>0</v>
      </c>
      <c r="DM72" s="21">
        <v>0</v>
      </c>
      <c r="DN72" s="21">
        <v>0</v>
      </c>
      <c r="DO72" s="21">
        <v>0</v>
      </c>
      <c r="DP72" s="21">
        <v>0</v>
      </c>
      <c r="DQ72" s="21">
        <v>0</v>
      </c>
      <c r="DR72" s="21">
        <v>0</v>
      </c>
      <c r="DS72" s="21">
        <v>0</v>
      </c>
      <c r="DT72" s="21">
        <v>0</v>
      </c>
      <c r="DU72" s="21">
        <v>0</v>
      </c>
      <c r="DV72" s="21">
        <v>19480.800422916112</v>
      </c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</row>
    <row r="73" spans="1:340" ht="12.75" customHeight="1" x14ac:dyDescent="0.2">
      <c r="A73" s="67" t="s">
        <v>212</v>
      </c>
      <c r="B73" s="20">
        <v>3015</v>
      </c>
      <c r="C73" s="68" t="s">
        <v>198</v>
      </c>
      <c r="D73" s="22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2">
        <v>0</v>
      </c>
      <c r="CJ73" s="21">
        <v>0</v>
      </c>
      <c r="CK73" s="21">
        <v>0</v>
      </c>
      <c r="CL73" s="22">
        <v>0</v>
      </c>
      <c r="CM73" s="21">
        <v>0</v>
      </c>
      <c r="CN73" s="21">
        <v>0</v>
      </c>
      <c r="CO73" s="22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  <c r="DF73" s="21">
        <v>0</v>
      </c>
      <c r="DG73" s="21">
        <v>0</v>
      </c>
      <c r="DH73" s="21">
        <v>0</v>
      </c>
      <c r="DI73" s="21">
        <v>0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0</v>
      </c>
      <c r="DR73" s="21">
        <v>0</v>
      </c>
      <c r="DS73" s="21">
        <v>0</v>
      </c>
      <c r="DT73" s="21">
        <v>0</v>
      </c>
      <c r="DU73" s="21">
        <v>0</v>
      </c>
      <c r="DV73" s="21">
        <v>0</v>
      </c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</row>
    <row r="74" spans="1:340" ht="12.75" customHeight="1" x14ac:dyDescent="0.2">
      <c r="A74" s="67" t="s">
        <v>213</v>
      </c>
      <c r="B74" s="20">
        <v>3016</v>
      </c>
      <c r="C74" s="68" t="s">
        <v>198</v>
      </c>
      <c r="D74" s="22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2013.8678793322854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2">
        <v>0</v>
      </c>
      <c r="CJ74" s="21">
        <v>0</v>
      </c>
      <c r="CK74" s="21">
        <v>0</v>
      </c>
      <c r="CL74" s="22">
        <v>0</v>
      </c>
      <c r="CM74" s="21">
        <v>0</v>
      </c>
      <c r="CN74" s="21">
        <v>0</v>
      </c>
      <c r="CO74" s="22">
        <v>0</v>
      </c>
      <c r="CP74" s="21">
        <v>0</v>
      </c>
      <c r="CQ74" s="21">
        <v>0</v>
      </c>
      <c r="CR74" s="21">
        <v>0</v>
      </c>
      <c r="CS74" s="21">
        <v>0</v>
      </c>
      <c r="CT74" s="21">
        <v>0</v>
      </c>
      <c r="CU74" s="21">
        <v>0</v>
      </c>
      <c r="CV74" s="21">
        <v>0</v>
      </c>
      <c r="CW74" s="21">
        <v>0</v>
      </c>
      <c r="CX74" s="21">
        <v>1</v>
      </c>
      <c r="CY74" s="21">
        <v>0</v>
      </c>
      <c r="CZ74" s="21">
        <v>0</v>
      </c>
      <c r="DA74" s="21">
        <v>0</v>
      </c>
      <c r="DB74" s="21">
        <v>0</v>
      </c>
      <c r="DC74" s="21">
        <v>0</v>
      </c>
      <c r="DD74" s="21">
        <v>0</v>
      </c>
      <c r="DE74" s="21">
        <v>0</v>
      </c>
      <c r="DF74" s="21">
        <v>0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0</v>
      </c>
      <c r="DM74" s="21">
        <v>0</v>
      </c>
      <c r="DN74" s="21">
        <v>0</v>
      </c>
      <c r="DO74" s="21">
        <v>0</v>
      </c>
      <c r="DP74" s="21">
        <v>0</v>
      </c>
      <c r="DQ74" s="21">
        <v>0</v>
      </c>
      <c r="DR74" s="21">
        <v>0</v>
      </c>
      <c r="DS74" s="21">
        <v>0</v>
      </c>
      <c r="DT74" s="21">
        <v>0</v>
      </c>
      <c r="DU74" s="21">
        <v>0</v>
      </c>
      <c r="DV74" s="21">
        <v>2014.8678793322854</v>
      </c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</row>
    <row r="75" spans="1:340" x14ac:dyDescent="0.2">
      <c r="A75" s="67" t="s">
        <v>214</v>
      </c>
      <c r="B75" s="20">
        <v>3017</v>
      </c>
      <c r="C75" s="68" t="s">
        <v>198</v>
      </c>
      <c r="D75" s="22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40079.810000000034</v>
      </c>
      <c r="BE75" s="21">
        <v>1775.91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2">
        <v>170.67</v>
      </c>
      <c r="CJ75" s="21">
        <v>0</v>
      </c>
      <c r="CK75" s="21">
        <v>0</v>
      </c>
      <c r="CL75" s="22">
        <v>170.67</v>
      </c>
      <c r="CM75" s="21">
        <v>0.91000000000000014</v>
      </c>
      <c r="CN75" s="21">
        <v>169.76</v>
      </c>
      <c r="CO75" s="22">
        <v>0</v>
      </c>
      <c r="CP75" s="21">
        <v>0</v>
      </c>
      <c r="CQ75" s="21">
        <v>0</v>
      </c>
      <c r="CR75" s="21">
        <v>0</v>
      </c>
      <c r="CS75" s="21">
        <v>0</v>
      </c>
      <c r="CT75" s="21">
        <v>0</v>
      </c>
      <c r="CU75" s="21">
        <v>0</v>
      </c>
      <c r="CV75" s="21">
        <v>0</v>
      </c>
      <c r="CW75" s="21">
        <v>0</v>
      </c>
      <c r="CX75" s="21">
        <v>141720.01999999926</v>
      </c>
      <c r="CY75" s="21">
        <v>40855.520000000026</v>
      </c>
      <c r="CZ75" s="21">
        <v>0</v>
      </c>
      <c r="DA75" s="21">
        <v>0</v>
      </c>
      <c r="DB75" s="21">
        <v>0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  <c r="DJ75" s="21">
        <v>0</v>
      </c>
      <c r="DK75" s="21">
        <v>0</v>
      </c>
      <c r="DL75" s="21">
        <v>0</v>
      </c>
      <c r="DM75" s="21">
        <v>0</v>
      </c>
      <c r="DN75" s="21">
        <v>0</v>
      </c>
      <c r="DO75" s="21">
        <v>0</v>
      </c>
      <c r="DP75" s="21">
        <v>0</v>
      </c>
      <c r="DQ75" s="21">
        <v>0</v>
      </c>
      <c r="DR75" s="21">
        <v>0</v>
      </c>
      <c r="DS75" s="21">
        <v>0</v>
      </c>
      <c r="DT75" s="21">
        <v>0</v>
      </c>
      <c r="DU75" s="21">
        <v>0</v>
      </c>
      <c r="DV75" s="21">
        <v>224601.92999999929</v>
      </c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</row>
    <row r="76" spans="1:340" s="16" customFormat="1" x14ac:dyDescent="0.2">
      <c r="A76" s="67" t="s">
        <v>215</v>
      </c>
      <c r="B76" s="20">
        <v>3018</v>
      </c>
      <c r="C76" s="68" t="s">
        <v>198</v>
      </c>
      <c r="D76" s="22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2">
        <v>0</v>
      </c>
      <c r="CJ76" s="21">
        <v>0</v>
      </c>
      <c r="CK76" s="21">
        <v>0</v>
      </c>
      <c r="CL76" s="22">
        <v>0</v>
      </c>
      <c r="CM76" s="21">
        <v>0</v>
      </c>
      <c r="CN76" s="21">
        <v>0</v>
      </c>
      <c r="CO76" s="22">
        <v>0</v>
      </c>
      <c r="CP76" s="21">
        <v>0</v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0</v>
      </c>
      <c r="DS76" s="21">
        <v>0</v>
      </c>
      <c r="DT76" s="21">
        <v>0</v>
      </c>
      <c r="DU76" s="21">
        <v>0</v>
      </c>
      <c r="DV76" s="21">
        <v>0</v>
      </c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</row>
    <row r="77" spans="1:340" s="16" customFormat="1" x14ac:dyDescent="0.2">
      <c r="A77" s="69" t="s">
        <v>216</v>
      </c>
      <c r="B77" s="55">
        <v>9000</v>
      </c>
      <c r="C77" s="68" t="s">
        <v>217</v>
      </c>
      <c r="D77" s="56">
        <v>6530.815133293152</v>
      </c>
      <c r="E77" s="56">
        <v>6495.6397907931514</v>
      </c>
      <c r="F77" s="56">
        <v>35.175342499999999</v>
      </c>
      <c r="G77" s="56">
        <v>0</v>
      </c>
      <c r="H77" s="56">
        <v>0</v>
      </c>
      <c r="I77" s="56">
        <v>6868.2082191999998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2472.2028507780824</v>
      </c>
      <c r="U77" s="56">
        <v>2</v>
      </c>
      <c r="V77" s="56">
        <v>7443.7598446671236</v>
      </c>
      <c r="W77" s="56">
        <v>5325.750332775342</v>
      </c>
      <c r="X77" s="56">
        <v>0</v>
      </c>
      <c r="Y77" s="56">
        <v>18.175342499999999</v>
      </c>
      <c r="Z77" s="56">
        <v>1034.9024982232877</v>
      </c>
      <c r="AA77" s="56">
        <v>0</v>
      </c>
      <c r="AB77" s="56">
        <v>0</v>
      </c>
      <c r="AC77" s="56">
        <v>6443.724722323288</v>
      </c>
      <c r="AD77" s="56">
        <v>10643.786399323288</v>
      </c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6">
        <v>0</v>
      </c>
      <c r="AL77" s="56">
        <v>0</v>
      </c>
      <c r="AM77" s="56">
        <v>3</v>
      </c>
      <c r="AN77" s="56">
        <v>0</v>
      </c>
      <c r="AO77" s="56">
        <v>0</v>
      </c>
      <c r="AP77" s="56">
        <v>11.43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66107.593688490408</v>
      </c>
      <c r="BE77" s="56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56">
        <v>0</v>
      </c>
      <c r="BM77" s="56">
        <v>5</v>
      </c>
      <c r="BN77" s="56">
        <v>13821.070128365754</v>
      </c>
      <c r="BO77" s="56">
        <v>0</v>
      </c>
      <c r="BP77" s="56">
        <v>61.131506899999998</v>
      </c>
      <c r="BQ77" s="56">
        <v>0</v>
      </c>
      <c r="BR77" s="56">
        <v>0</v>
      </c>
      <c r="BS77" s="56">
        <v>29292.742741623289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>
        <v>0</v>
      </c>
      <c r="BZ77" s="56">
        <v>0</v>
      </c>
      <c r="CA77" s="56">
        <v>0</v>
      </c>
      <c r="CB77" s="56">
        <v>0</v>
      </c>
      <c r="CC77" s="56">
        <v>0</v>
      </c>
      <c r="CD77" s="56">
        <v>123</v>
      </c>
      <c r="CE77" s="56">
        <v>0</v>
      </c>
      <c r="CF77" s="56">
        <v>0</v>
      </c>
      <c r="CG77" s="56">
        <v>0</v>
      </c>
      <c r="CH77" s="56">
        <v>1451.6438355999999</v>
      </c>
      <c r="CI77" s="56">
        <v>3101.2433649999998</v>
      </c>
      <c r="CJ77" s="56">
        <v>44.293150699999998</v>
      </c>
      <c r="CK77" s="56">
        <v>0</v>
      </c>
      <c r="CL77" s="56">
        <v>2607.3369857999996</v>
      </c>
      <c r="CM77" s="56">
        <v>370.65755188772897</v>
      </c>
      <c r="CN77" s="56">
        <v>2236.6794339122712</v>
      </c>
      <c r="CO77" s="56">
        <v>449.61322850000005</v>
      </c>
      <c r="CP77" s="56">
        <v>13.424222389317652</v>
      </c>
      <c r="CQ77" s="56">
        <v>436.18900611068239</v>
      </c>
      <c r="CR77" s="56">
        <v>74.769230699999994</v>
      </c>
      <c r="CS77" s="56">
        <v>0</v>
      </c>
      <c r="CT77" s="56">
        <v>0</v>
      </c>
      <c r="CU77" s="56">
        <v>0</v>
      </c>
      <c r="CV77" s="56">
        <v>0</v>
      </c>
      <c r="CW77" s="56">
        <v>0</v>
      </c>
      <c r="CX77" s="56">
        <v>0</v>
      </c>
      <c r="CY77" s="56">
        <v>0</v>
      </c>
      <c r="CZ77" s="56">
        <v>0</v>
      </c>
      <c r="DA77" s="56">
        <v>0</v>
      </c>
      <c r="DB77" s="56">
        <v>0</v>
      </c>
      <c r="DC77" s="56">
        <v>0</v>
      </c>
      <c r="DD77" s="56">
        <v>0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160835.94983976299</v>
      </c>
    </row>
    <row r="78" spans="1:340" s="16" customFormat="1" x14ac:dyDescent="0.2">
      <c r="A78" s="69" t="s">
        <v>218</v>
      </c>
      <c r="B78" s="55">
        <v>9001</v>
      </c>
      <c r="C78" s="68" t="s">
        <v>219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</v>
      </c>
      <c r="BD78" s="56">
        <v>50826.056277876676</v>
      </c>
      <c r="BE78" s="56">
        <v>1776.7599711942241</v>
      </c>
      <c r="BF78" s="56">
        <v>0</v>
      </c>
      <c r="BG78" s="56">
        <v>0</v>
      </c>
      <c r="BH78" s="56">
        <v>0</v>
      </c>
      <c r="BI78" s="56">
        <v>0</v>
      </c>
      <c r="BJ78" s="56">
        <v>0</v>
      </c>
      <c r="BK78" s="56">
        <v>0</v>
      </c>
      <c r="BL78" s="56">
        <v>0</v>
      </c>
      <c r="BM78" s="56">
        <v>0</v>
      </c>
      <c r="BN78" s="56">
        <v>0</v>
      </c>
      <c r="BO78" s="56">
        <v>0</v>
      </c>
      <c r="BP78" s="56">
        <v>0</v>
      </c>
      <c r="BQ78" s="56">
        <v>0</v>
      </c>
      <c r="BR78" s="56">
        <v>0</v>
      </c>
      <c r="BS78" s="56">
        <v>0</v>
      </c>
      <c r="BT78" s="56">
        <v>0</v>
      </c>
      <c r="BU78" s="56">
        <v>0</v>
      </c>
      <c r="BV78" s="56">
        <v>0</v>
      </c>
      <c r="BW78" s="56">
        <v>0</v>
      </c>
      <c r="BX78" s="56">
        <v>0</v>
      </c>
      <c r="BY78" s="56">
        <v>0</v>
      </c>
      <c r="BZ78" s="56">
        <v>0</v>
      </c>
      <c r="CA78" s="56">
        <v>0</v>
      </c>
      <c r="CB78" s="56">
        <v>0</v>
      </c>
      <c r="CC78" s="56">
        <v>0</v>
      </c>
      <c r="CD78" s="56">
        <v>0</v>
      </c>
      <c r="CE78" s="56">
        <v>0</v>
      </c>
      <c r="CF78" s="56">
        <v>0</v>
      </c>
      <c r="CG78" s="56">
        <v>0</v>
      </c>
      <c r="CH78" s="56">
        <v>0</v>
      </c>
      <c r="CI78" s="56">
        <v>407.61794520547937</v>
      </c>
      <c r="CJ78" s="56">
        <v>0</v>
      </c>
      <c r="CK78" s="56">
        <v>0</v>
      </c>
      <c r="CL78" s="56">
        <v>407.61794520547937</v>
      </c>
      <c r="CM78" s="56">
        <v>4.91</v>
      </c>
      <c r="CN78" s="56">
        <v>402.7079452054794</v>
      </c>
      <c r="CO78" s="56">
        <v>0</v>
      </c>
      <c r="CP78" s="56">
        <v>0</v>
      </c>
      <c r="CQ78" s="56">
        <v>0</v>
      </c>
      <c r="CR78" s="56">
        <v>0</v>
      </c>
      <c r="CS78" s="56">
        <v>0</v>
      </c>
      <c r="CT78" s="56">
        <v>0</v>
      </c>
      <c r="CU78" s="56">
        <v>0</v>
      </c>
      <c r="CV78" s="56">
        <v>0</v>
      </c>
      <c r="CW78" s="56">
        <v>0</v>
      </c>
      <c r="CX78" s="56">
        <v>248011.18232369336</v>
      </c>
      <c r="CY78" s="56">
        <v>58400.325153625643</v>
      </c>
      <c r="CZ78" s="56">
        <v>113672.81964220821</v>
      </c>
      <c r="DA78" s="56">
        <v>0</v>
      </c>
      <c r="DB78" s="56">
        <v>0</v>
      </c>
      <c r="DC78" s="56">
        <v>0</v>
      </c>
      <c r="DD78" s="56">
        <v>0</v>
      </c>
      <c r="DE78" s="56">
        <v>0</v>
      </c>
      <c r="DF78" s="56">
        <v>0</v>
      </c>
      <c r="DG78" s="56">
        <v>0</v>
      </c>
      <c r="DH78" s="56">
        <v>0</v>
      </c>
      <c r="DI78" s="56">
        <v>0</v>
      </c>
      <c r="DJ78" s="56">
        <v>0</v>
      </c>
      <c r="DK78" s="56">
        <v>0</v>
      </c>
      <c r="DL78" s="56">
        <v>0</v>
      </c>
      <c r="DM78" s="56">
        <v>0</v>
      </c>
      <c r="DN78" s="56">
        <v>0</v>
      </c>
      <c r="DO78" s="56">
        <v>0</v>
      </c>
      <c r="DP78" s="56">
        <v>0</v>
      </c>
      <c r="DQ78" s="56">
        <v>0</v>
      </c>
      <c r="DR78" s="56">
        <v>0</v>
      </c>
      <c r="DS78" s="56">
        <v>0</v>
      </c>
      <c r="DT78" s="56">
        <v>0</v>
      </c>
      <c r="DU78" s="56">
        <v>0</v>
      </c>
      <c r="DV78" s="56">
        <v>473094.76131380349</v>
      </c>
    </row>
    <row r="79" spans="1:340" s="16" customFormat="1" x14ac:dyDescent="0.2">
      <c r="A79" s="69" t="s">
        <v>220</v>
      </c>
      <c r="B79" s="55">
        <v>9003</v>
      </c>
      <c r="C79" s="68" t="s">
        <v>221</v>
      </c>
      <c r="D79" s="56">
        <v>6530.815133293152</v>
      </c>
      <c r="E79" s="56">
        <v>6495.6397907931514</v>
      </c>
      <c r="F79" s="56">
        <v>35.175342499999999</v>
      </c>
      <c r="G79" s="56">
        <v>0</v>
      </c>
      <c r="H79" s="56">
        <v>0</v>
      </c>
      <c r="I79" s="56">
        <v>6868.2082191999998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2472.2028507780824</v>
      </c>
      <c r="U79" s="56">
        <v>2</v>
      </c>
      <c r="V79" s="56">
        <v>7443.7598446671236</v>
      </c>
      <c r="W79" s="56">
        <v>5325.750332775342</v>
      </c>
      <c r="X79" s="56">
        <v>0</v>
      </c>
      <c r="Y79" s="56">
        <v>18.175342499999999</v>
      </c>
      <c r="Z79" s="56">
        <v>1034.9024982232877</v>
      </c>
      <c r="AA79" s="56">
        <v>0</v>
      </c>
      <c r="AB79" s="56">
        <v>0</v>
      </c>
      <c r="AC79" s="56">
        <v>6443.724722323288</v>
      </c>
      <c r="AD79" s="56">
        <v>10643.786399323288</v>
      </c>
      <c r="AE79" s="56">
        <v>0</v>
      </c>
      <c r="AF79" s="56">
        <v>0</v>
      </c>
      <c r="AG79" s="56">
        <v>0</v>
      </c>
      <c r="AH79" s="56">
        <v>0</v>
      </c>
      <c r="AI79" s="56">
        <v>0</v>
      </c>
      <c r="AJ79" s="56">
        <v>0</v>
      </c>
      <c r="AK79" s="56">
        <v>0</v>
      </c>
      <c r="AL79" s="56">
        <v>0</v>
      </c>
      <c r="AM79" s="56">
        <v>3</v>
      </c>
      <c r="AN79" s="56">
        <v>0</v>
      </c>
      <c r="AO79" s="56">
        <v>0</v>
      </c>
      <c r="AP79" s="56">
        <v>11.43</v>
      </c>
      <c r="AQ79" s="56">
        <v>0</v>
      </c>
      <c r="AR79" s="56">
        <v>0</v>
      </c>
      <c r="AS79" s="56">
        <v>0</v>
      </c>
      <c r="AT79" s="56">
        <v>0</v>
      </c>
      <c r="AU79" s="56">
        <v>0</v>
      </c>
      <c r="AV79" s="56">
        <v>0</v>
      </c>
      <c r="AW79" s="56">
        <v>0</v>
      </c>
      <c r="AX79" s="56">
        <v>0</v>
      </c>
      <c r="AY79" s="56">
        <v>0</v>
      </c>
      <c r="AZ79" s="56">
        <v>0</v>
      </c>
      <c r="BA79" s="56">
        <v>0</v>
      </c>
      <c r="BB79" s="56">
        <v>0</v>
      </c>
      <c r="BC79" s="56">
        <v>0</v>
      </c>
      <c r="BD79" s="56">
        <v>116933.64996636708</v>
      </c>
      <c r="BE79" s="56">
        <v>1776.7599711942241</v>
      </c>
      <c r="BF79" s="56">
        <v>0</v>
      </c>
      <c r="BG79" s="56">
        <v>0</v>
      </c>
      <c r="BH79" s="56">
        <v>0</v>
      </c>
      <c r="BI79" s="56">
        <v>0</v>
      </c>
      <c r="BJ79" s="56">
        <v>0</v>
      </c>
      <c r="BK79" s="56">
        <v>0</v>
      </c>
      <c r="BL79" s="56">
        <v>0</v>
      </c>
      <c r="BM79" s="56">
        <v>5</v>
      </c>
      <c r="BN79" s="56">
        <v>13821.070128365754</v>
      </c>
      <c r="BO79" s="56">
        <v>0</v>
      </c>
      <c r="BP79" s="56">
        <v>61.131506899999998</v>
      </c>
      <c r="BQ79" s="56">
        <v>0</v>
      </c>
      <c r="BR79" s="56">
        <v>0</v>
      </c>
      <c r="BS79" s="56">
        <v>29292.742741623289</v>
      </c>
      <c r="BT79" s="56">
        <v>0</v>
      </c>
      <c r="BU79" s="56">
        <v>0</v>
      </c>
      <c r="BV79" s="56">
        <v>0</v>
      </c>
      <c r="BW79" s="56">
        <v>0</v>
      </c>
      <c r="BX79" s="56">
        <v>0</v>
      </c>
      <c r="BY79" s="56">
        <v>0</v>
      </c>
      <c r="BZ79" s="56">
        <v>0</v>
      </c>
      <c r="CA79" s="56">
        <v>0</v>
      </c>
      <c r="CB79" s="56">
        <v>0</v>
      </c>
      <c r="CC79" s="56">
        <v>0</v>
      </c>
      <c r="CD79" s="56">
        <v>123</v>
      </c>
      <c r="CE79" s="56">
        <v>0</v>
      </c>
      <c r="CF79" s="56">
        <v>0</v>
      </c>
      <c r="CG79" s="56">
        <v>0</v>
      </c>
      <c r="CH79" s="56">
        <v>1451.6438355999999</v>
      </c>
      <c r="CI79" s="56">
        <v>3508.8613102054792</v>
      </c>
      <c r="CJ79" s="56">
        <v>44.293150699999998</v>
      </c>
      <c r="CK79" s="56">
        <v>0</v>
      </c>
      <c r="CL79" s="56">
        <v>3014.954931005479</v>
      </c>
      <c r="CM79" s="56">
        <v>375.567551887729</v>
      </c>
      <c r="CN79" s="56">
        <v>2639.3873791177507</v>
      </c>
      <c r="CO79" s="56">
        <v>449.61322850000005</v>
      </c>
      <c r="CP79" s="56">
        <v>13.424222389317652</v>
      </c>
      <c r="CQ79" s="56">
        <v>436.18900611068239</v>
      </c>
      <c r="CR79" s="56">
        <v>74.769230699999994</v>
      </c>
      <c r="CS79" s="56">
        <v>0</v>
      </c>
      <c r="CT79" s="56">
        <v>0</v>
      </c>
      <c r="CU79" s="56">
        <v>0</v>
      </c>
      <c r="CV79" s="56">
        <v>0</v>
      </c>
      <c r="CW79" s="56">
        <v>0</v>
      </c>
      <c r="CX79" s="56">
        <v>248011.18232369336</v>
      </c>
      <c r="CY79" s="56">
        <v>58400.325153625643</v>
      </c>
      <c r="CZ79" s="56">
        <v>113672.81964220821</v>
      </c>
      <c r="DA79" s="56">
        <v>0</v>
      </c>
      <c r="DB79" s="56">
        <v>0</v>
      </c>
      <c r="DC79" s="56">
        <v>0</v>
      </c>
      <c r="DD79" s="56">
        <v>0</v>
      </c>
      <c r="DE79" s="56">
        <v>0</v>
      </c>
      <c r="DF79" s="56">
        <v>0</v>
      </c>
      <c r="DG79" s="56">
        <v>0</v>
      </c>
      <c r="DH79" s="56">
        <v>0</v>
      </c>
      <c r="DI79" s="56">
        <v>0</v>
      </c>
      <c r="DJ79" s="56">
        <v>0</v>
      </c>
      <c r="DK79" s="56">
        <v>0</v>
      </c>
      <c r="DL79" s="56">
        <v>0</v>
      </c>
      <c r="DM79" s="56">
        <v>0</v>
      </c>
      <c r="DN79" s="56">
        <v>0</v>
      </c>
      <c r="DO79" s="56">
        <v>0</v>
      </c>
      <c r="DP79" s="56">
        <v>0</v>
      </c>
      <c r="DQ79" s="56">
        <v>0</v>
      </c>
      <c r="DR79" s="56">
        <v>0</v>
      </c>
      <c r="DS79" s="56">
        <v>0</v>
      </c>
      <c r="DT79" s="56">
        <v>0</v>
      </c>
      <c r="DU79" s="56">
        <v>0</v>
      </c>
      <c r="DV79" s="56">
        <v>633930.71115356649</v>
      </c>
    </row>
    <row r="80" spans="1:340" s="16" customFormat="1" x14ac:dyDescent="0.2">
      <c r="A80" s="62"/>
      <c r="B80" s="62"/>
      <c r="C80" s="62"/>
    </row>
    <row r="81" spans="1:3" s="16" customFormat="1" x14ac:dyDescent="0.2">
      <c r="A81" s="62"/>
      <c r="B81" s="62"/>
      <c r="C81" s="62"/>
    </row>
    <row r="82" spans="1:3" s="16" customFormat="1" x14ac:dyDescent="0.2">
      <c r="A82" s="62"/>
      <c r="B82" s="62"/>
      <c r="C82" s="62"/>
    </row>
    <row r="83" spans="1:3" s="16" customFormat="1" x14ac:dyDescent="0.2">
      <c r="A83" s="62"/>
      <c r="B83" s="62"/>
      <c r="C83" s="62"/>
    </row>
    <row r="84" spans="1:3" s="16" customFormat="1" x14ac:dyDescent="0.2">
      <c r="A84" s="62"/>
      <c r="B84" s="62"/>
      <c r="C84" s="62"/>
    </row>
    <row r="85" spans="1:3" s="16" customFormat="1" x14ac:dyDescent="0.2">
      <c r="A85" s="62"/>
      <c r="B85" s="62"/>
      <c r="C85" s="62"/>
    </row>
    <row r="86" spans="1:3" s="16" customFormat="1" x14ac:dyDescent="0.2">
      <c r="A86" s="62"/>
      <c r="B86" s="62"/>
      <c r="C86" s="62"/>
    </row>
    <row r="87" spans="1:3" s="16" customFormat="1" x14ac:dyDescent="0.2">
      <c r="A87" s="62"/>
      <c r="B87" s="62"/>
      <c r="C87" s="62"/>
    </row>
    <row r="88" spans="1:3" s="16" customFormat="1" x14ac:dyDescent="0.2">
      <c r="A88" s="62"/>
      <c r="B88" s="62"/>
      <c r="C88" s="62"/>
    </row>
    <row r="89" spans="1:3" s="16" customFormat="1" x14ac:dyDescent="0.2">
      <c r="A89" s="62"/>
      <c r="B89" s="62"/>
      <c r="C89" s="62"/>
    </row>
    <row r="90" spans="1:3" s="16" customFormat="1" x14ac:dyDescent="0.2">
      <c r="A90" s="62"/>
      <c r="B90" s="62"/>
      <c r="C90" s="62"/>
    </row>
    <row r="91" spans="1:3" s="16" customFormat="1" x14ac:dyDescent="0.2">
      <c r="A91" s="62"/>
      <c r="B91" s="62"/>
      <c r="C91" s="62"/>
    </row>
    <row r="92" spans="1:3" s="16" customFormat="1" x14ac:dyDescent="0.2">
      <c r="A92" s="62"/>
      <c r="B92" s="62"/>
      <c r="C92" s="62"/>
    </row>
    <row r="93" spans="1:3" s="16" customFormat="1" x14ac:dyDescent="0.2">
      <c r="A93" s="62"/>
      <c r="B93" s="62"/>
      <c r="C93" s="62"/>
    </row>
    <row r="94" spans="1:3" s="16" customFormat="1" x14ac:dyDescent="0.2">
      <c r="A94" s="62"/>
      <c r="B94" s="62"/>
      <c r="C94" s="62"/>
    </row>
    <row r="95" spans="1:3" s="16" customFormat="1" x14ac:dyDescent="0.2">
      <c r="A95" s="62"/>
      <c r="B95" s="62"/>
      <c r="C95" s="62"/>
    </row>
    <row r="96" spans="1:3" s="16" customFormat="1" x14ac:dyDescent="0.2">
      <c r="A96" s="62"/>
      <c r="B96" s="62"/>
      <c r="C96" s="62"/>
    </row>
    <row r="97" spans="1:3" s="16" customFormat="1" x14ac:dyDescent="0.2">
      <c r="A97" s="62"/>
      <c r="B97" s="62"/>
      <c r="C97" s="62"/>
    </row>
    <row r="98" spans="1:3" s="16" customFormat="1" x14ac:dyDescent="0.2">
      <c r="A98" s="62"/>
      <c r="B98" s="62"/>
      <c r="C98" s="62"/>
    </row>
    <row r="99" spans="1:3" s="16" customFormat="1" x14ac:dyDescent="0.2">
      <c r="A99" s="62"/>
      <c r="B99" s="62"/>
      <c r="C99" s="62"/>
    </row>
    <row r="100" spans="1:3" s="16" customFormat="1" x14ac:dyDescent="0.2">
      <c r="A100" s="62"/>
      <c r="B100" s="62"/>
      <c r="C100" s="62"/>
    </row>
    <row r="101" spans="1:3" s="16" customFormat="1" x14ac:dyDescent="0.2">
      <c r="A101" s="62"/>
      <c r="B101" s="62"/>
      <c r="C101" s="62"/>
    </row>
    <row r="102" spans="1:3" s="16" customFormat="1" x14ac:dyDescent="0.2">
      <c r="A102" s="62"/>
      <c r="B102" s="62"/>
      <c r="C102" s="62"/>
    </row>
    <row r="103" spans="1:3" s="16" customFormat="1" x14ac:dyDescent="0.2">
      <c r="A103" s="62"/>
      <c r="B103" s="62"/>
      <c r="C103" s="62"/>
    </row>
    <row r="104" spans="1:3" s="16" customFormat="1" x14ac:dyDescent="0.2">
      <c r="A104" s="62"/>
      <c r="B104" s="62"/>
      <c r="C104" s="62"/>
    </row>
    <row r="105" spans="1:3" s="16" customFormat="1" x14ac:dyDescent="0.2">
      <c r="A105" s="62"/>
      <c r="B105" s="62"/>
      <c r="C105" s="62"/>
    </row>
    <row r="106" spans="1:3" s="16" customFormat="1" x14ac:dyDescent="0.2">
      <c r="A106" s="62"/>
      <c r="B106" s="62"/>
      <c r="C106" s="62"/>
    </row>
    <row r="107" spans="1:3" s="16" customFormat="1" x14ac:dyDescent="0.2">
      <c r="A107" s="62"/>
      <c r="B107" s="62"/>
      <c r="C107" s="62"/>
    </row>
    <row r="108" spans="1:3" s="16" customFormat="1" x14ac:dyDescent="0.2">
      <c r="A108" s="62"/>
      <c r="B108" s="62"/>
      <c r="C108" s="62"/>
    </row>
    <row r="109" spans="1:3" s="16" customFormat="1" x14ac:dyDescent="0.2">
      <c r="A109" s="62"/>
      <c r="B109" s="62"/>
      <c r="C109" s="62"/>
    </row>
    <row r="110" spans="1:3" s="16" customFormat="1" x14ac:dyDescent="0.2">
      <c r="A110" s="62"/>
      <c r="B110" s="62"/>
      <c r="C110" s="62"/>
    </row>
    <row r="111" spans="1:3" s="16" customFormat="1" x14ac:dyDescent="0.2">
      <c r="A111" s="62"/>
      <c r="B111" s="62"/>
      <c r="C111" s="62"/>
    </row>
    <row r="112" spans="1:3" s="16" customFormat="1" x14ac:dyDescent="0.2">
      <c r="A112" s="62"/>
      <c r="B112" s="62"/>
      <c r="C112" s="62"/>
    </row>
    <row r="113" spans="1:3" s="16" customFormat="1" x14ac:dyDescent="0.2">
      <c r="A113" s="62"/>
      <c r="B113" s="62"/>
      <c r="C113" s="62"/>
    </row>
    <row r="114" spans="1:3" s="16" customFormat="1" x14ac:dyDescent="0.2">
      <c r="A114" s="62" t="s">
        <v>288</v>
      </c>
      <c r="B114" s="62"/>
      <c r="C114" s="62"/>
    </row>
    <row r="115" spans="1:3" s="16" customFormat="1" x14ac:dyDescent="0.2">
      <c r="A115" s="62"/>
      <c r="B115" s="62"/>
      <c r="C115" s="62"/>
    </row>
    <row r="116" spans="1:3" s="16" customFormat="1" x14ac:dyDescent="0.2">
      <c r="A116" s="62" t="s">
        <v>182</v>
      </c>
      <c r="B116" s="62">
        <v>1051</v>
      </c>
      <c r="C116" s="62"/>
    </row>
    <row r="117" spans="1:3" s="16" customFormat="1" x14ac:dyDescent="0.2">
      <c r="A117" s="62" t="s">
        <v>183</v>
      </c>
      <c r="B117" s="62">
        <v>1052</v>
      </c>
      <c r="C117" s="62"/>
    </row>
    <row r="118" spans="1:3" s="16" customFormat="1" x14ac:dyDescent="0.2">
      <c r="A118" s="62" t="s">
        <v>179</v>
      </c>
      <c r="B118" s="62">
        <v>1048</v>
      </c>
      <c r="C118" s="62"/>
    </row>
    <row r="119" spans="1:3" s="16" customFormat="1" x14ac:dyDescent="0.2">
      <c r="A119" s="62"/>
      <c r="B119" s="62"/>
      <c r="C119" s="62"/>
    </row>
    <row r="120" spans="1:3" s="16" customFormat="1" x14ac:dyDescent="0.2">
      <c r="A120" s="62"/>
      <c r="B120" s="62"/>
      <c r="C120" s="62"/>
    </row>
    <row r="121" spans="1:3" s="16" customFormat="1" x14ac:dyDescent="0.2">
      <c r="A121" s="62"/>
      <c r="B121" s="62"/>
      <c r="C121" s="62"/>
    </row>
    <row r="122" spans="1:3" s="16" customFormat="1" x14ac:dyDescent="0.2">
      <c r="A122" s="62" t="s">
        <v>289</v>
      </c>
      <c r="B122" s="62"/>
      <c r="C122" s="62"/>
    </row>
    <row r="123" spans="1:3" s="16" customFormat="1" x14ac:dyDescent="0.2">
      <c r="A123" s="62"/>
      <c r="B123" s="62"/>
      <c r="C123" s="62"/>
    </row>
    <row r="124" spans="1:3" s="16" customFormat="1" x14ac:dyDescent="0.2">
      <c r="A124" s="62"/>
      <c r="B124" s="62"/>
      <c r="C124" s="62"/>
    </row>
    <row r="125" spans="1:3" s="16" customFormat="1" x14ac:dyDescent="0.2">
      <c r="A125" s="62"/>
      <c r="B125" s="62"/>
      <c r="C125" s="62"/>
    </row>
    <row r="126" spans="1:3" s="16" customFormat="1" x14ac:dyDescent="0.2">
      <c r="A126" s="62"/>
      <c r="B126" s="62"/>
      <c r="C126" s="62"/>
    </row>
    <row r="127" spans="1:3" s="16" customFormat="1" x14ac:dyDescent="0.2">
      <c r="A127" s="62"/>
      <c r="B127" s="62"/>
      <c r="C127" s="62"/>
    </row>
    <row r="128" spans="1:3" s="16" customFormat="1" x14ac:dyDescent="0.2">
      <c r="A128" s="62"/>
      <c r="B128" s="62"/>
      <c r="C128" s="62"/>
    </row>
    <row r="129" spans="1:193" s="16" customFormat="1" x14ac:dyDescent="0.2">
      <c r="A129" s="62"/>
      <c r="B129" s="62"/>
      <c r="C129" s="62"/>
    </row>
    <row r="130" spans="1:193" s="16" customFormat="1" x14ac:dyDescent="0.2">
      <c r="A130" s="62"/>
      <c r="B130" s="62"/>
      <c r="C130" s="62"/>
    </row>
    <row r="131" spans="1:193" s="16" customFormat="1" x14ac:dyDescent="0.2">
      <c r="A131" s="62"/>
      <c r="B131" s="62"/>
      <c r="C131" s="62"/>
    </row>
    <row r="132" spans="1:193" s="16" customFormat="1" x14ac:dyDescent="0.2">
      <c r="A132" s="62" t="s">
        <v>199</v>
      </c>
      <c r="B132" s="62">
        <v>2007</v>
      </c>
      <c r="C132" s="62"/>
    </row>
    <row r="133" spans="1:193" s="16" customFormat="1" x14ac:dyDescent="0.2">
      <c r="A133" s="62"/>
      <c r="B133" s="62"/>
      <c r="C133" s="62"/>
    </row>
    <row r="134" spans="1:193" s="16" customFormat="1" x14ac:dyDescent="0.2">
      <c r="A134" s="62"/>
      <c r="B134" s="62"/>
      <c r="C134" s="62"/>
    </row>
    <row r="135" spans="1:193" s="16" customFormat="1" x14ac:dyDescent="0.2">
      <c r="A135" s="62"/>
      <c r="B135" s="62"/>
      <c r="C135" s="62"/>
    </row>
    <row r="136" spans="1:193" s="16" customFormat="1" x14ac:dyDescent="0.2"/>
    <row r="137" spans="1:193" s="16" customFormat="1" x14ac:dyDescent="0.2">
      <c r="A137" s="62"/>
      <c r="B137" s="62"/>
      <c r="C137" s="62"/>
    </row>
    <row r="138" spans="1:193" x14ac:dyDescent="0.2">
      <c r="A138" s="62"/>
      <c r="B138" s="62"/>
      <c r="C138" s="62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</row>
    <row r="139" spans="1:193" x14ac:dyDescent="0.2">
      <c r="A139" s="62"/>
      <c r="B139" s="62"/>
      <c r="C139" s="62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</row>
    <row r="142" spans="1:193" s="16" customFormat="1" x14ac:dyDescent="0.2"/>
    <row r="143" spans="1:193" s="16" customFormat="1" x14ac:dyDescent="0.2"/>
    <row r="144" spans="1:193" s="16" customFormat="1" x14ac:dyDescent="0.2"/>
    <row r="145" spans="1:3" s="16" customFormat="1" x14ac:dyDescent="0.2"/>
    <row r="146" spans="1:3" s="16" customFormat="1" x14ac:dyDescent="0.2">
      <c r="A146" s="62"/>
      <c r="B146" s="62"/>
      <c r="C146" s="62"/>
    </row>
    <row r="147" spans="1:3" s="16" customFormat="1" x14ac:dyDescent="0.2">
      <c r="A147" s="62"/>
      <c r="B147" s="62"/>
      <c r="C147" s="62"/>
    </row>
    <row r="148" spans="1:3" s="16" customFormat="1" x14ac:dyDescent="0.2">
      <c r="A148" s="62"/>
      <c r="B148" s="62"/>
      <c r="C148" s="62"/>
    </row>
    <row r="149" spans="1:3" s="16" customFormat="1" x14ac:dyDescent="0.2">
      <c r="A149" s="62"/>
      <c r="B149" s="62"/>
      <c r="C149" s="62"/>
    </row>
    <row r="150" spans="1:3" s="16" customFormat="1" x14ac:dyDescent="0.2">
      <c r="A150" s="62"/>
      <c r="B150" s="62"/>
      <c r="C150" s="62"/>
    </row>
    <row r="151" spans="1:3" s="16" customFormat="1" x14ac:dyDescent="0.2">
      <c r="A151" s="62"/>
      <c r="B151" s="62"/>
      <c r="C151" s="62"/>
    </row>
    <row r="152" spans="1:3" s="16" customFormat="1" x14ac:dyDescent="0.2">
      <c r="A152" s="62"/>
      <c r="B152" s="62"/>
      <c r="C152" s="62"/>
    </row>
    <row r="153" spans="1:3" s="16" customFormat="1" x14ac:dyDescent="0.2">
      <c r="A153" s="62"/>
      <c r="B153" s="62"/>
      <c r="C153" s="62"/>
    </row>
    <row r="154" spans="1:3" s="16" customFormat="1" x14ac:dyDescent="0.2">
      <c r="A154" s="62"/>
      <c r="B154" s="62"/>
      <c r="C154" s="62"/>
    </row>
    <row r="155" spans="1:3" s="16" customFormat="1" x14ac:dyDescent="0.2">
      <c r="A155" s="62"/>
      <c r="B155" s="62"/>
      <c r="C155" s="62"/>
    </row>
    <row r="156" spans="1:3" s="16" customFormat="1" x14ac:dyDescent="0.2">
      <c r="A156" s="62"/>
      <c r="B156" s="62"/>
      <c r="C156" s="62"/>
    </row>
    <row r="157" spans="1:3" s="16" customFormat="1" x14ac:dyDescent="0.2">
      <c r="A157" s="62"/>
      <c r="B157" s="62"/>
      <c r="C157" s="62"/>
    </row>
    <row r="158" spans="1:3" s="16" customFormat="1" x14ac:dyDescent="0.2">
      <c r="A158" s="62"/>
      <c r="B158" s="62"/>
      <c r="C158" s="62"/>
    </row>
    <row r="159" spans="1:3" s="16" customFormat="1" x14ac:dyDescent="0.2">
      <c r="A159" s="62"/>
      <c r="B159" s="62"/>
      <c r="C159" s="62"/>
    </row>
    <row r="160" spans="1:3" s="16" customFormat="1" x14ac:dyDescent="0.2">
      <c r="A160" s="62"/>
      <c r="B160" s="62"/>
      <c r="C160" s="62"/>
    </row>
    <row r="161" spans="1:125" s="16" customFormat="1" x14ac:dyDescent="0.2">
      <c r="A161" s="62"/>
      <c r="B161" s="62"/>
      <c r="C161" s="62"/>
    </row>
    <row r="162" spans="1:125" x14ac:dyDescent="0.2">
      <c r="A162" s="62"/>
      <c r="B162" s="62"/>
      <c r="C162" s="62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</row>
    <row r="163" spans="1:125" x14ac:dyDescent="0.2">
      <c r="A163" s="62"/>
      <c r="B163" s="62"/>
      <c r="C163" s="62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</row>
  </sheetData>
  <mergeCells count="9">
    <mergeCell ref="DM5:DO5"/>
    <mergeCell ref="DP5:DR5"/>
    <mergeCell ref="DS5:DU5"/>
    <mergeCell ref="CU5:CW5"/>
    <mergeCell ref="CX5:CZ5"/>
    <mergeCell ref="DA5:DC5"/>
    <mergeCell ref="DD5:DF5"/>
    <mergeCell ref="DG5:DI5"/>
    <mergeCell ref="DJ5:DL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394CA-B0F5-4F35-8DAB-C3F3E9056971}">
  <dimension ref="A1:HZ82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31" width="15.7109375" style="3" customWidth="1"/>
    <col min="32" max="32" width="4" style="3" customWidth="1"/>
    <col min="33" max="16384" width="9.140625" style="3"/>
  </cols>
  <sheetData>
    <row r="1" spans="1:234" ht="15" customHeight="1" x14ac:dyDescent="0.25">
      <c r="A1" s="1" t="s">
        <v>0</v>
      </c>
      <c r="B1" s="2"/>
      <c r="C1" s="2"/>
    </row>
    <row r="2" spans="1:234" ht="15" customHeight="1" x14ac:dyDescent="0.25">
      <c r="A2" s="1" t="s">
        <v>222</v>
      </c>
      <c r="B2" s="4" t="s">
        <v>10</v>
      </c>
      <c r="C2" s="2"/>
      <c r="E2" s="81" t="s">
        <v>1</v>
      </c>
      <c r="F2" s="82"/>
      <c r="G2" s="83"/>
    </row>
    <row r="3" spans="1:234" ht="15" customHeight="1" x14ac:dyDescent="0.25">
      <c r="A3" s="5" t="s">
        <v>291</v>
      </c>
      <c r="B3" s="2"/>
      <c r="C3" s="2"/>
    </row>
    <row r="4" spans="1:234" ht="22.5" customHeight="1" x14ac:dyDescent="0.2"/>
    <row r="5" spans="1:234" ht="22.5" customHeight="1" x14ac:dyDescent="0.2">
      <c r="D5" s="84">
        <v>790</v>
      </c>
      <c r="E5" s="85"/>
      <c r="F5" s="86"/>
      <c r="G5" s="84">
        <v>791</v>
      </c>
      <c r="H5" s="85"/>
      <c r="I5" s="86"/>
      <c r="J5" s="84">
        <v>792</v>
      </c>
      <c r="K5" s="85"/>
      <c r="L5" s="86"/>
      <c r="M5" s="84">
        <v>793</v>
      </c>
      <c r="N5" s="85"/>
      <c r="O5" s="86"/>
      <c r="P5" s="84">
        <v>794</v>
      </c>
      <c r="Q5" s="85"/>
      <c r="R5" s="86"/>
      <c r="S5" s="84">
        <v>795</v>
      </c>
      <c r="T5" s="85"/>
      <c r="U5" s="86"/>
      <c r="V5" s="84">
        <v>796</v>
      </c>
      <c r="W5" s="85"/>
      <c r="X5" s="86"/>
      <c r="Y5" s="84">
        <v>797</v>
      </c>
      <c r="Z5" s="85"/>
      <c r="AA5" s="86"/>
      <c r="AB5" s="84">
        <v>799</v>
      </c>
      <c r="AC5" s="85"/>
      <c r="AD5" s="86"/>
      <c r="AE5" s="64"/>
    </row>
    <row r="6" spans="1:234" ht="79.5" customHeight="1" x14ac:dyDescent="0.2">
      <c r="A6" s="65" t="s">
        <v>135</v>
      </c>
      <c r="B6" s="65" t="s">
        <v>136</v>
      </c>
      <c r="C6" s="65" t="s">
        <v>137</v>
      </c>
      <c r="D6" s="66" t="s">
        <v>223</v>
      </c>
      <c r="E6" s="66" t="s">
        <v>224</v>
      </c>
      <c r="F6" s="66" t="s">
        <v>225</v>
      </c>
      <c r="G6" s="66" t="s">
        <v>226</v>
      </c>
      <c r="H6" s="66" t="s">
        <v>227</v>
      </c>
      <c r="I6" s="66" t="s">
        <v>228</v>
      </c>
      <c r="J6" s="66" t="s">
        <v>229</v>
      </c>
      <c r="K6" s="66" t="s">
        <v>230</v>
      </c>
      <c r="L6" s="66" t="s">
        <v>231</v>
      </c>
      <c r="M6" s="66" t="s">
        <v>232</v>
      </c>
      <c r="N6" s="66" t="s">
        <v>233</v>
      </c>
      <c r="O6" s="66" t="s">
        <v>234</v>
      </c>
      <c r="P6" s="66" t="s">
        <v>235</v>
      </c>
      <c r="Q6" s="66" t="s">
        <v>236</v>
      </c>
      <c r="R6" s="66" t="s">
        <v>237</v>
      </c>
      <c r="S6" s="66" t="s">
        <v>238</v>
      </c>
      <c r="T6" s="66" t="s">
        <v>239</v>
      </c>
      <c r="U6" s="66" t="s">
        <v>240</v>
      </c>
      <c r="V6" s="66" t="s">
        <v>241</v>
      </c>
      <c r="W6" s="66" t="s">
        <v>242</v>
      </c>
      <c r="X6" s="66" t="s">
        <v>243</v>
      </c>
      <c r="Y6" s="66" t="s">
        <v>244</v>
      </c>
      <c r="Z6" s="66" t="s">
        <v>245</v>
      </c>
      <c r="AA6" s="66" t="s">
        <v>246</v>
      </c>
      <c r="AB6" s="66" t="s">
        <v>247</v>
      </c>
      <c r="AC6" s="66" t="s">
        <v>248</v>
      </c>
      <c r="AD6" s="66" t="s">
        <v>249</v>
      </c>
      <c r="AE6" s="64" t="s">
        <v>250</v>
      </c>
    </row>
    <row r="7" spans="1:23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IFERROR(INDIRECT("'"&amp;$B$2&amp;"'!"&amp;ADDRESS(MATCH($B7,INDIRECT("'"&amp;$B$2&amp;"'!$B$1:$B$1095"),0),MATCH(D$5,INDIRECT("'"&amp;$B$2&amp;"'!5:5"),0)+1)),0)</f>
        <v>0</v>
      </c>
      <c r="F7" s="21">
        <f ca="1">IFERROR(INDIRECT("'"&amp;$B$2&amp;"'!"&amp;ADDRESS(MATCH($B7,INDIRECT("'"&amp;$B$2&amp;"'!$B$1:$B$1095"),0),MATCH(D$5,INDIRECT("'"&amp;$B$2&amp;"'!5:5"),0)+2)),0)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1">
        <f ca="1">IFERROR(INDIRECT("'"&amp;$B$2&amp;"'!"&amp;ADDRESS(MATCH($B7,INDIRECT("'"&amp;$B$2&amp;"'!$B$1:$B$1095"),0),MATCH(G$5,INDIRECT("'"&amp;$B$2&amp;"'!5:5"),0)+1)),0)</f>
        <v>0</v>
      </c>
      <c r="I7" s="21">
        <f ca="1">IFERROR(INDIRECT("'"&amp;$B$2&amp;"'!"&amp;ADDRESS(MATCH($B7,INDIRECT("'"&amp;$B$2&amp;"'!$B$1:$B$1095"),0),MATCH(G$5,INDIRECT("'"&amp;$B$2&amp;"'!5:5"),0)+2)),0)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1">
        <f ca="1">IFERROR(INDIRECT("'"&amp;$B$2&amp;"'!"&amp;ADDRESS(MATCH($B7,INDIRECT("'"&amp;$B$2&amp;"'!$B$1:$B$1095"),0),MATCH(J$5,INDIRECT("'"&amp;$B$2&amp;"'!5:5"),0)+1)),0)</f>
        <v>0</v>
      </c>
      <c r="L7" s="21">
        <f ca="1">IFERROR(INDIRECT("'"&amp;$B$2&amp;"'!"&amp;ADDRESS(MATCH($B7,INDIRECT("'"&amp;$B$2&amp;"'!$B$1:$B$1095"),0),MATCH(J$5,INDIRECT("'"&amp;$B$2&amp;"'!5:5"),0)+2)),0)</f>
        <v>0</v>
      </c>
      <c r="M7" s="21">
        <f ca="1">IFERROR(INDIRECT("'"&amp;$B$2&amp;"'!"&amp;ADDRESS(MATCH($B7,INDIRECT("'"&amp;$B$2&amp;"'!$B$1:$B$1095"),0),MATCH(M$5,INDIRECT("'"&amp;$B$2&amp;"'!5:5"),0))),0)</f>
        <v>0</v>
      </c>
      <c r="N7" s="21">
        <f ca="1">IFERROR(INDIRECT("'"&amp;$B$2&amp;"'!"&amp;ADDRESS(MATCH($B7,INDIRECT("'"&amp;$B$2&amp;"'!$B$1:$B$1095"),0),MATCH(M$5,INDIRECT("'"&amp;$B$2&amp;"'!5:5"),0)+1)),0)</f>
        <v>0</v>
      </c>
      <c r="O7" s="21">
        <f ca="1">IFERROR(INDIRECT("'"&amp;$B$2&amp;"'!"&amp;ADDRESS(MATCH($B7,INDIRECT("'"&amp;$B$2&amp;"'!$B$1:$B$1095"),0),MATCH(M$5,INDIRECT("'"&amp;$B$2&amp;"'!5:5"),0)+2)),0)</f>
        <v>0</v>
      </c>
      <c r="P7" s="21">
        <f ca="1">IFERROR(INDIRECT("'"&amp;$B$2&amp;"'!"&amp;ADDRESS(MATCH($B7,INDIRECT("'"&amp;$B$2&amp;"'!$B$1:$B$1095"),0),MATCH(P$5,INDIRECT("'"&amp;$B$2&amp;"'!5:5"),0))),0)</f>
        <v>0</v>
      </c>
      <c r="Q7" s="21">
        <f ca="1">IFERROR(INDIRECT("'"&amp;$B$2&amp;"'!"&amp;ADDRESS(MATCH($B7,INDIRECT("'"&amp;$B$2&amp;"'!$B$1:$B$1095"),0),MATCH(P$5,INDIRECT("'"&amp;$B$2&amp;"'!5:5"),0)+1)),0)</f>
        <v>0</v>
      </c>
      <c r="R7" s="21">
        <f ca="1">IFERROR(INDIRECT("'"&amp;$B$2&amp;"'!"&amp;ADDRESS(MATCH($B7,INDIRECT("'"&amp;$B$2&amp;"'!$B$1:$B$1095"),0),MATCH(P$5,INDIRECT("'"&amp;$B$2&amp;"'!5:5"),0)+2)),0)</f>
        <v>0</v>
      </c>
      <c r="S7" s="21">
        <f ca="1">IFERROR(INDIRECT("'"&amp;$B$2&amp;"'!"&amp;ADDRESS(MATCH($B7,INDIRECT("'"&amp;$B$2&amp;"'!$B$1:$B$1095"),0),MATCH(S$5,INDIRECT("'"&amp;$B$2&amp;"'!5:5"),0))),0)</f>
        <v>0</v>
      </c>
      <c r="T7" s="21">
        <f ca="1">IFERROR(INDIRECT("'"&amp;$B$2&amp;"'!"&amp;ADDRESS(MATCH($B7,INDIRECT("'"&amp;$B$2&amp;"'!$B$1:$B$1095"),0),MATCH(S$5,INDIRECT("'"&amp;$B$2&amp;"'!5:5"),0)+1)),0)</f>
        <v>0</v>
      </c>
      <c r="U7" s="21">
        <f ca="1">IFERROR(INDIRECT("'"&amp;$B$2&amp;"'!"&amp;ADDRESS(MATCH($B7,INDIRECT("'"&amp;$B$2&amp;"'!$B$1:$B$1095"),0),MATCH(S$5,INDIRECT("'"&amp;$B$2&amp;"'!5:5"),0)+2)),0)</f>
        <v>0</v>
      </c>
      <c r="V7" s="21">
        <f ca="1">IFERROR(INDIRECT("'"&amp;$B$2&amp;"'!"&amp;ADDRESS(MATCH($B7,INDIRECT("'"&amp;$B$2&amp;"'!$B$1:$B$1095"),0),MATCH(V$5,INDIRECT("'"&amp;$B$2&amp;"'!5:5"),0))),0)</f>
        <v>0</v>
      </c>
      <c r="W7" s="21">
        <f ca="1">IFERROR(INDIRECT("'"&amp;$B$2&amp;"'!"&amp;ADDRESS(MATCH($B7,INDIRECT("'"&amp;$B$2&amp;"'!$B$1:$B$1095"),0),MATCH(V$5,INDIRECT("'"&amp;$B$2&amp;"'!5:5"),0)+1)),0)</f>
        <v>0</v>
      </c>
      <c r="X7" s="21">
        <f ca="1">IFERROR(INDIRECT("'"&amp;$B$2&amp;"'!"&amp;ADDRESS(MATCH($B7,INDIRECT("'"&amp;$B$2&amp;"'!$B$1:$B$1095"),0),MATCH(V$5,INDIRECT("'"&amp;$B$2&amp;"'!5:5"),0)+2)),0)</f>
        <v>0</v>
      </c>
      <c r="Y7" s="21">
        <f ca="1">IFERROR(INDIRECT("'"&amp;$B$2&amp;"'!"&amp;ADDRESS(MATCH($B7,INDIRECT("'"&amp;$B$2&amp;"'!$B$1:$B$1095"),0),MATCH(Y$5,INDIRECT("'"&amp;$B$2&amp;"'!5:5"),0))),0)</f>
        <v>0</v>
      </c>
      <c r="Z7" s="21">
        <f ca="1">IFERROR(INDIRECT("'"&amp;$B$2&amp;"'!"&amp;ADDRESS(MATCH($B7,INDIRECT("'"&amp;$B$2&amp;"'!$B$1:$B$1095"),0),MATCH(Y$5,INDIRECT("'"&amp;$B$2&amp;"'!5:5"),0)+1)),0)</f>
        <v>0</v>
      </c>
      <c r="AA7" s="21">
        <f ca="1">IFERROR(INDIRECT("'"&amp;$B$2&amp;"'!"&amp;ADDRESS(MATCH($B7,INDIRECT("'"&amp;$B$2&amp;"'!$B$1:$B$1095"),0),MATCH(Y$5,INDIRECT("'"&amp;$B$2&amp;"'!5:5"),0)+2)),0)</f>
        <v>0</v>
      </c>
      <c r="AB7" s="21">
        <f ca="1">IFERROR(INDIRECT("'"&amp;$B$2&amp;"'!"&amp;ADDRESS(MATCH($B7,INDIRECT("'"&amp;$B$2&amp;"'!$B$1:$B$1095"),0),MATCH(AB$5,INDIRECT("'"&amp;$B$2&amp;"'!5:5"),0))),0)</f>
        <v>0</v>
      </c>
      <c r="AC7" s="21">
        <f ca="1">IFERROR(INDIRECT("'"&amp;$B$2&amp;"'!"&amp;ADDRESS(MATCH($B7,INDIRECT("'"&amp;$B$2&amp;"'!$B$1:$B$1095"),0),MATCH(AB$5,INDIRECT("'"&amp;$B$2&amp;"'!5:5"),0)+1)),0)</f>
        <v>0</v>
      </c>
      <c r="AD7" s="21">
        <f ca="1">IFERROR(INDIRECT("'"&amp;$B$2&amp;"'!"&amp;ADDRESS(MATCH($B7,INDIRECT("'"&amp;$B$2&amp;"'!$B$1:$B$1095"),0),MATCH(AB$5,INDIRECT("'"&amp;$B$2&amp;"'!5:5"),0)+2)),0)</f>
        <v>0</v>
      </c>
      <c r="AE7" s="22">
        <f ca="1">SUM(D7:AD7)</f>
        <v>0</v>
      </c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</row>
    <row r="8" spans="1:23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21">
        <f ca="1">IFERROR(INDIRECT("'"&amp;$B$2&amp;"'!"&amp;ADDRESS(MATCH($B8,INDIRECT("'"&amp;$B$2&amp;"'!$B$1:$B$1095"),0),MATCH(D$5,INDIRECT("'"&amp;$B$2&amp;"'!5:5"),0)+1)),0)</f>
        <v>0</v>
      </c>
      <c r="F8" s="21">
        <f ca="1">IFERROR(INDIRECT("'"&amp;$B$2&amp;"'!"&amp;ADDRESS(MATCH($B8,INDIRECT("'"&amp;$B$2&amp;"'!$B$1:$B$1095"),0),MATCH(D$5,INDIRECT("'"&amp;$B$2&amp;"'!5:5"),0)+2)),0)</f>
        <v>0</v>
      </c>
      <c r="G8" s="21">
        <f ca="1">IFERROR(INDIRECT("'"&amp;$B$2&amp;"'!"&amp;ADDRESS(MATCH($B8,INDIRECT("'"&amp;$B$2&amp;"'!$B$1:$B$1095"),0),MATCH(G$5,INDIRECT("'"&amp;$B$2&amp;"'!5:5"),0))),0)</f>
        <v>0</v>
      </c>
      <c r="H8" s="21">
        <f ca="1">IFERROR(INDIRECT("'"&amp;$B$2&amp;"'!"&amp;ADDRESS(MATCH($B8,INDIRECT("'"&amp;$B$2&amp;"'!$B$1:$B$1095"),0),MATCH(G$5,INDIRECT("'"&amp;$B$2&amp;"'!5:5"),0)+1)),0)</f>
        <v>0</v>
      </c>
      <c r="I8" s="21">
        <f ca="1">IFERROR(INDIRECT("'"&amp;$B$2&amp;"'!"&amp;ADDRESS(MATCH($B8,INDIRECT("'"&amp;$B$2&amp;"'!$B$1:$B$1095"),0),MATCH(G$5,INDIRECT("'"&amp;$B$2&amp;"'!5:5"),0)+2)),0)</f>
        <v>0</v>
      </c>
      <c r="J8" s="21">
        <f ca="1">IFERROR(INDIRECT("'"&amp;$B$2&amp;"'!"&amp;ADDRESS(MATCH($B8,INDIRECT("'"&amp;$B$2&amp;"'!$B$1:$B$1095"),0),MATCH(J$5,INDIRECT("'"&amp;$B$2&amp;"'!5:5"),0))),0)</f>
        <v>0</v>
      </c>
      <c r="K8" s="21">
        <f ca="1">IFERROR(INDIRECT("'"&amp;$B$2&amp;"'!"&amp;ADDRESS(MATCH($B8,INDIRECT("'"&amp;$B$2&amp;"'!$B$1:$B$1095"),0),MATCH(J$5,INDIRECT("'"&amp;$B$2&amp;"'!5:5"),0)+1)),0)</f>
        <v>0</v>
      </c>
      <c r="L8" s="21">
        <f ca="1">IFERROR(INDIRECT("'"&amp;$B$2&amp;"'!"&amp;ADDRESS(MATCH($B8,INDIRECT("'"&amp;$B$2&amp;"'!$B$1:$B$1095"),0),MATCH(J$5,INDIRECT("'"&amp;$B$2&amp;"'!5:5"),0)+2)),0)</f>
        <v>0</v>
      </c>
      <c r="M8" s="21">
        <f ca="1">IFERROR(INDIRECT("'"&amp;$B$2&amp;"'!"&amp;ADDRESS(MATCH($B8,INDIRECT("'"&amp;$B$2&amp;"'!$B$1:$B$1095"),0),MATCH(M$5,INDIRECT("'"&amp;$B$2&amp;"'!5:5"),0))),0)</f>
        <v>0</v>
      </c>
      <c r="N8" s="21">
        <f ca="1">IFERROR(INDIRECT("'"&amp;$B$2&amp;"'!"&amp;ADDRESS(MATCH($B8,INDIRECT("'"&amp;$B$2&amp;"'!$B$1:$B$1095"),0),MATCH(M$5,INDIRECT("'"&amp;$B$2&amp;"'!5:5"),0)+1)),0)</f>
        <v>0</v>
      </c>
      <c r="O8" s="21">
        <f ca="1">IFERROR(INDIRECT("'"&amp;$B$2&amp;"'!"&amp;ADDRESS(MATCH($B8,INDIRECT("'"&amp;$B$2&amp;"'!$B$1:$B$1095"),0),MATCH(M$5,INDIRECT("'"&amp;$B$2&amp;"'!5:5"),0)+2)),0)</f>
        <v>0</v>
      </c>
      <c r="P8" s="21">
        <f ca="1">IFERROR(INDIRECT("'"&amp;$B$2&amp;"'!"&amp;ADDRESS(MATCH($B8,INDIRECT("'"&amp;$B$2&amp;"'!$B$1:$B$1095"),0),MATCH(P$5,INDIRECT("'"&amp;$B$2&amp;"'!5:5"),0))),0)</f>
        <v>0</v>
      </c>
      <c r="Q8" s="21">
        <f ca="1">IFERROR(INDIRECT("'"&amp;$B$2&amp;"'!"&amp;ADDRESS(MATCH($B8,INDIRECT("'"&amp;$B$2&amp;"'!$B$1:$B$1095"),0),MATCH(P$5,INDIRECT("'"&amp;$B$2&amp;"'!5:5"),0)+1)),0)</f>
        <v>0</v>
      </c>
      <c r="R8" s="21">
        <f ca="1">IFERROR(INDIRECT("'"&amp;$B$2&amp;"'!"&amp;ADDRESS(MATCH($B8,INDIRECT("'"&amp;$B$2&amp;"'!$B$1:$B$1095"),0),MATCH(P$5,INDIRECT("'"&amp;$B$2&amp;"'!5:5"),0)+2)),0)</f>
        <v>0</v>
      </c>
      <c r="S8" s="21">
        <f ca="1">IFERROR(INDIRECT("'"&amp;$B$2&amp;"'!"&amp;ADDRESS(MATCH($B8,INDIRECT("'"&amp;$B$2&amp;"'!$B$1:$B$1095"),0),MATCH(S$5,INDIRECT("'"&amp;$B$2&amp;"'!5:5"),0))),0)</f>
        <v>0</v>
      </c>
      <c r="T8" s="21">
        <f ca="1">IFERROR(INDIRECT("'"&amp;$B$2&amp;"'!"&amp;ADDRESS(MATCH($B8,INDIRECT("'"&amp;$B$2&amp;"'!$B$1:$B$1095"),0),MATCH(S$5,INDIRECT("'"&amp;$B$2&amp;"'!5:5"),0)+1)),0)</f>
        <v>0</v>
      </c>
      <c r="U8" s="21">
        <f ca="1">IFERROR(INDIRECT("'"&amp;$B$2&amp;"'!"&amp;ADDRESS(MATCH($B8,INDIRECT("'"&amp;$B$2&amp;"'!$B$1:$B$1095"),0),MATCH(S$5,INDIRECT("'"&amp;$B$2&amp;"'!5:5"),0)+2)),0)</f>
        <v>0</v>
      </c>
      <c r="V8" s="21">
        <f ca="1">IFERROR(INDIRECT("'"&amp;$B$2&amp;"'!"&amp;ADDRESS(MATCH($B8,INDIRECT("'"&amp;$B$2&amp;"'!$B$1:$B$1095"),0),MATCH(V$5,INDIRECT("'"&amp;$B$2&amp;"'!5:5"),0))),0)</f>
        <v>0</v>
      </c>
      <c r="W8" s="21">
        <f ca="1">IFERROR(INDIRECT("'"&amp;$B$2&amp;"'!"&amp;ADDRESS(MATCH($B8,INDIRECT("'"&amp;$B$2&amp;"'!$B$1:$B$1095"),0),MATCH(V$5,INDIRECT("'"&amp;$B$2&amp;"'!5:5"),0)+1)),0)</f>
        <v>0</v>
      </c>
      <c r="X8" s="21">
        <f ca="1">IFERROR(INDIRECT("'"&amp;$B$2&amp;"'!"&amp;ADDRESS(MATCH($B8,INDIRECT("'"&amp;$B$2&amp;"'!$B$1:$B$1095"),0),MATCH(V$5,INDIRECT("'"&amp;$B$2&amp;"'!5:5"),0)+2)),0)</f>
        <v>0</v>
      </c>
      <c r="Y8" s="21">
        <f ca="1">IFERROR(INDIRECT("'"&amp;$B$2&amp;"'!"&amp;ADDRESS(MATCH($B8,INDIRECT("'"&amp;$B$2&amp;"'!$B$1:$B$1095"),0),MATCH(Y$5,INDIRECT("'"&amp;$B$2&amp;"'!5:5"),0))),0)</f>
        <v>0</v>
      </c>
      <c r="Z8" s="21">
        <f ca="1">IFERROR(INDIRECT("'"&amp;$B$2&amp;"'!"&amp;ADDRESS(MATCH($B8,INDIRECT("'"&amp;$B$2&amp;"'!$B$1:$B$1095"),0),MATCH(Y$5,INDIRECT("'"&amp;$B$2&amp;"'!5:5"),0)+1)),0)</f>
        <v>0</v>
      </c>
      <c r="AA8" s="21">
        <f ca="1">IFERROR(INDIRECT("'"&amp;$B$2&amp;"'!"&amp;ADDRESS(MATCH($B8,INDIRECT("'"&amp;$B$2&amp;"'!$B$1:$B$1095"),0),MATCH(Y$5,INDIRECT("'"&amp;$B$2&amp;"'!5:5"),0)+2)),0)</f>
        <v>0</v>
      </c>
      <c r="AB8" s="21">
        <f ca="1">IFERROR(INDIRECT("'"&amp;$B$2&amp;"'!"&amp;ADDRESS(MATCH($B8,INDIRECT("'"&amp;$B$2&amp;"'!$B$1:$B$1095"),0),MATCH(AB$5,INDIRECT("'"&amp;$B$2&amp;"'!5:5"),0))),0)</f>
        <v>0</v>
      </c>
      <c r="AC8" s="21">
        <f ca="1">IFERROR(INDIRECT("'"&amp;$B$2&amp;"'!"&amp;ADDRESS(MATCH($B8,INDIRECT("'"&amp;$B$2&amp;"'!$B$1:$B$1095"),0),MATCH(AB$5,INDIRECT("'"&amp;$B$2&amp;"'!5:5"),0)+1)),0)</f>
        <v>0</v>
      </c>
      <c r="AD8" s="21">
        <f ca="1">IFERROR(INDIRECT("'"&amp;$B$2&amp;"'!"&amp;ADDRESS(MATCH($B8,INDIRECT("'"&amp;$B$2&amp;"'!$B$1:$B$1095"),0),MATCH(AB$5,INDIRECT("'"&amp;$B$2&amp;"'!5:5"),0)+2)),0)</f>
        <v>0</v>
      </c>
      <c r="AE8" s="22">
        <f t="shared" ref="AE8:AE61" ca="1" si="0">SUM(D8:AD8)</f>
        <v>0</v>
      </c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</row>
    <row r="9" spans="1:23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1">
        <f ca="1">IFERROR(INDIRECT("'"&amp;$B$2&amp;"'!"&amp;ADDRESS(MATCH($B9,INDIRECT("'"&amp;$B$2&amp;"'!$B$1:$B$1095"),0),MATCH(D$5,INDIRECT("'"&amp;$B$2&amp;"'!5:5"),0)+1)),0)</f>
        <v>0</v>
      </c>
      <c r="F9" s="21">
        <f ca="1">IFERROR(INDIRECT("'"&amp;$B$2&amp;"'!"&amp;ADDRESS(MATCH($B9,INDIRECT("'"&amp;$B$2&amp;"'!$B$1:$B$1095"),0),MATCH(D$5,INDIRECT("'"&amp;$B$2&amp;"'!5:5"),0)+2)),0)</f>
        <v>0</v>
      </c>
      <c r="G9" s="21">
        <f ca="1">IFERROR(INDIRECT("'"&amp;$B$2&amp;"'!"&amp;ADDRESS(MATCH($B9,INDIRECT("'"&amp;$B$2&amp;"'!$B$1:$B$1095"),0),MATCH(G$5,INDIRECT("'"&amp;$B$2&amp;"'!5:5"),0))),0)</f>
        <v>0</v>
      </c>
      <c r="H9" s="21">
        <f ca="1">IFERROR(INDIRECT("'"&amp;$B$2&amp;"'!"&amp;ADDRESS(MATCH($B9,INDIRECT("'"&amp;$B$2&amp;"'!$B$1:$B$1095"),0),MATCH(G$5,INDIRECT("'"&amp;$B$2&amp;"'!5:5"),0)+1)),0)</f>
        <v>0</v>
      </c>
      <c r="I9" s="21">
        <f ca="1">IFERROR(INDIRECT("'"&amp;$B$2&amp;"'!"&amp;ADDRESS(MATCH($B9,INDIRECT("'"&amp;$B$2&amp;"'!$B$1:$B$1095"),0),MATCH(G$5,INDIRECT("'"&amp;$B$2&amp;"'!5:5"),0)+2)),0)</f>
        <v>0</v>
      </c>
      <c r="J9" s="21">
        <f ca="1">IFERROR(INDIRECT("'"&amp;$B$2&amp;"'!"&amp;ADDRESS(MATCH($B9,INDIRECT("'"&amp;$B$2&amp;"'!$B$1:$B$1095"),0),MATCH(J$5,INDIRECT("'"&amp;$B$2&amp;"'!5:5"),0))),0)</f>
        <v>0</v>
      </c>
      <c r="K9" s="21">
        <f ca="1">IFERROR(INDIRECT("'"&amp;$B$2&amp;"'!"&amp;ADDRESS(MATCH($B9,INDIRECT("'"&amp;$B$2&amp;"'!$B$1:$B$1095"),0),MATCH(J$5,INDIRECT("'"&amp;$B$2&amp;"'!5:5"),0)+1)),0)</f>
        <v>0</v>
      </c>
      <c r="L9" s="21">
        <f ca="1">IFERROR(INDIRECT("'"&amp;$B$2&amp;"'!"&amp;ADDRESS(MATCH($B9,INDIRECT("'"&amp;$B$2&amp;"'!$B$1:$B$1095"),0),MATCH(J$5,INDIRECT("'"&amp;$B$2&amp;"'!5:5"),0)+2)),0)</f>
        <v>0</v>
      </c>
      <c r="M9" s="21">
        <f ca="1">IFERROR(INDIRECT("'"&amp;$B$2&amp;"'!"&amp;ADDRESS(MATCH($B9,INDIRECT("'"&amp;$B$2&amp;"'!$B$1:$B$1095"),0),MATCH(M$5,INDIRECT("'"&amp;$B$2&amp;"'!5:5"),0))),0)</f>
        <v>0</v>
      </c>
      <c r="N9" s="21">
        <f ca="1">IFERROR(INDIRECT("'"&amp;$B$2&amp;"'!"&amp;ADDRESS(MATCH($B9,INDIRECT("'"&amp;$B$2&amp;"'!$B$1:$B$1095"),0),MATCH(M$5,INDIRECT("'"&amp;$B$2&amp;"'!5:5"),0)+1)),0)</f>
        <v>0</v>
      </c>
      <c r="O9" s="21">
        <f ca="1">IFERROR(INDIRECT("'"&amp;$B$2&amp;"'!"&amp;ADDRESS(MATCH($B9,INDIRECT("'"&amp;$B$2&amp;"'!$B$1:$B$1095"),0),MATCH(M$5,INDIRECT("'"&amp;$B$2&amp;"'!5:5"),0)+2)),0)</f>
        <v>0</v>
      </c>
      <c r="P9" s="21">
        <f ca="1">IFERROR(INDIRECT("'"&amp;$B$2&amp;"'!"&amp;ADDRESS(MATCH($B9,INDIRECT("'"&amp;$B$2&amp;"'!$B$1:$B$1095"),0),MATCH(P$5,INDIRECT("'"&amp;$B$2&amp;"'!5:5"),0))),0)</f>
        <v>0</v>
      </c>
      <c r="Q9" s="21">
        <f ca="1">IFERROR(INDIRECT("'"&amp;$B$2&amp;"'!"&amp;ADDRESS(MATCH($B9,INDIRECT("'"&amp;$B$2&amp;"'!$B$1:$B$1095"),0),MATCH(P$5,INDIRECT("'"&amp;$B$2&amp;"'!5:5"),0)+1)),0)</f>
        <v>0</v>
      </c>
      <c r="R9" s="21">
        <f ca="1">IFERROR(INDIRECT("'"&amp;$B$2&amp;"'!"&amp;ADDRESS(MATCH($B9,INDIRECT("'"&amp;$B$2&amp;"'!$B$1:$B$1095"),0),MATCH(P$5,INDIRECT("'"&amp;$B$2&amp;"'!5:5"),0)+2)),0)</f>
        <v>0</v>
      </c>
      <c r="S9" s="21">
        <f ca="1">IFERROR(INDIRECT("'"&amp;$B$2&amp;"'!"&amp;ADDRESS(MATCH($B9,INDIRECT("'"&amp;$B$2&amp;"'!$B$1:$B$1095"),0),MATCH(S$5,INDIRECT("'"&amp;$B$2&amp;"'!5:5"),0))),0)</f>
        <v>0</v>
      </c>
      <c r="T9" s="21">
        <f ca="1">IFERROR(INDIRECT("'"&amp;$B$2&amp;"'!"&amp;ADDRESS(MATCH($B9,INDIRECT("'"&amp;$B$2&amp;"'!$B$1:$B$1095"),0),MATCH(S$5,INDIRECT("'"&amp;$B$2&amp;"'!5:5"),0)+1)),0)</f>
        <v>0</v>
      </c>
      <c r="U9" s="21">
        <f ca="1">IFERROR(INDIRECT("'"&amp;$B$2&amp;"'!"&amp;ADDRESS(MATCH($B9,INDIRECT("'"&amp;$B$2&amp;"'!$B$1:$B$1095"),0),MATCH(S$5,INDIRECT("'"&amp;$B$2&amp;"'!5:5"),0)+2)),0)</f>
        <v>0</v>
      </c>
      <c r="V9" s="21">
        <f ca="1">IFERROR(INDIRECT("'"&amp;$B$2&amp;"'!"&amp;ADDRESS(MATCH($B9,INDIRECT("'"&amp;$B$2&amp;"'!$B$1:$B$1095"),0),MATCH(V$5,INDIRECT("'"&amp;$B$2&amp;"'!5:5"),0))),0)</f>
        <v>0</v>
      </c>
      <c r="W9" s="21">
        <f ca="1">IFERROR(INDIRECT("'"&amp;$B$2&amp;"'!"&amp;ADDRESS(MATCH($B9,INDIRECT("'"&amp;$B$2&amp;"'!$B$1:$B$1095"),0),MATCH(V$5,INDIRECT("'"&amp;$B$2&amp;"'!5:5"),0)+1)),0)</f>
        <v>0</v>
      </c>
      <c r="X9" s="21">
        <f ca="1">IFERROR(INDIRECT("'"&amp;$B$2&amp;"'!"&amp;ADDRESS(MATCH($B9,INDIRECT("'"&amp;$B$2&amp;"'!$B$1:$B$1095"),0),MATCH(V$5,INDIRECT("'"&amp;$B$2&amp;"'!5:5"),0)+2)),0)</f>
        <v>0</v>
      </c>
      <c r="Y9" s="21">
        <f ca="1">IFERROR(INDIRECT("'"&amp;$B$2&amp;"'!"&amp;ADDRESS(MATCH($B9,INDIRECT("'"&amp;$B$2&amp;"'!$B$1:$B$1095"),0),MATCH(Y$5,INDIRECT("'"&amp;$B$2&amp;"'!5:5"),0))),0)</f>
        <v>0</v>
      </c>
      <c r="Z9" s="21">
        <f ca="1">IFERROR(INDIRECT("'"&amp;$B$2&amp;"'!"&amp;ADDRESS(MATCH($B9,INDIRECT("'"&amp;$B$2&amp;"'!$B$1:$B$1095"),0),MATCH(Y$5,INDIRECT("'"&amp;$B$2&amp;"'!5:5"),0)+1)),0)</f>
        <v>0</v>
      </c>
      <c r="AA9" s="21">
        <f ca="1">IFERROR(INDIRECT("'"&amp;$B$2&amp;"'!"&amp;ADDRESS(MATCH($B9,INDIRECT("'"&amp;$B$2&amp;"'!$B$1:$B$1095"),0),MATCH(Y$5,INDIRECT("'"&amp;$B$2&amp;"'!5:5"),0)+2)),0)</f>
        <v>0</v>
      </c>
      <c r="AB9" s="21">
        <f ca="1">IFERROR(INDIRECT("'"&amp;$B$2&amp;"'!"&amp;ADDRESS(MATCH($B9,INDIRECT("'"&amp;$B$2&amp;"'!$B$1:$B$1095"),0),MATCH(AB$5,INDIRECT("'"&amp;$B$2&amp;"'!5:5"),0))),0)</f>
        <v>0</v>
      </c>
      <c r="AC9" s="21">
        <f ca="1">IFERROR(INDIRECT("'"&amp;$B$2&amp;"'!"&amp;ADDRESS(MATCH($B9,INDIRECT("'"&amp;$B$2&amp;"'!$B$1:$B$1095"),0),MATCH(AB$5,INDIRECT("'"&amp;$B$2&amp;"'!5:5"),0)+1)),0)</f>
        <v>0</v>
      </c>
      <c r="AD9" s="21">
        <f ca="1">IFERROR(INDIRECT("'"&amp;$B$2&amp;"'!"&amp;ADDRESS(MATCH($B9,INDIRECT("'"&amp;$B$2&amp;"'!$B$1:$B$1095"),0),MATCH(AB$5,INDIRECT("'"&amp;$B$2&amp;"'!5:5"),0)+2)),0)</f>
        <v>0</v>
      </c>
      <c r="AE9" s="22">
        <f t="shared" ca="1" si="0"/>
        <v>0</v>
      </c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</row>
    <row r="10" spans="1:23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21">
        <f ca="1">IFERROR(INDIRECT("'"&amp;$B$2&amp;"'!"&amp;ADDRESS(MATCH($B10,INDIRECT("'"&amp;$B$2&amp;"'!$B$1:$B$1095"),0),MATCH(D$5,INDIRECT("'"&amp;$B$2&amp;"'!5:5"),0)+1)),0)</f>
        <v>0</v>
      </c>
      <c r="F10" s="21">
        <f ca="1">IFERROR(INDIRECT("'"&amp;$B$2&amp;"'!"&amp;ADDRESS(MATCH($B10,INDIRECT("'"&amp;$B$2&amp;"'!$B$1:$B$1095"),0),MATCH(D$5,INDIRECT("'"&amp;$B$2&amp;"'!5:5"),0)+2)),0)</f>
        <v>0</v>
      </c>
      <c r="G10" s="21">
        <f ca="1">IFERROR(INDIRECT("'"&amp;$B$2&amp;"'!"&amp;ADDRESS(MATCH($B10,INDIRECT("'"&amp;$B$2&amp;"'!$B$1:$B$1095"),0),MATCH(G$5,INDIRECT("'"&amp;$B$2&amp;"'!5:5"),0))),0)</f>
        <v>0</v>
      </c>
      <c r="H10" s="21">
        <f ca="1">IFERROR(INDIRECT("'"&amp;$B$2&amp;"'!"&amp;ADDRESS(MATCH($B10,INDIRECT("'"&amp;$B$2&amp;"'!$B$1:$B$1095"),0),MATCH(G$5,INDIRECT("'"&amp;$B$2&amp;"'!5:5"),0)+1)),0)</f>
        <v>0</v>
      </c>
      <c r="I10" s="21">
        <f ca="1">IFERROR(INDIRECT("'"&amp;$B$2&amp;"'!"&amp;ADDRESS(MATCH($B10,INDIRECT("'"&amp;$B$2&amp;"'!$B$1:$B$1095"),0),MATCH(G$5,INDIRECT("'"&amp;$B$2&amp;"'!5:5"),0)+2)),0)</f>
        <v>0</v>
      </c>
      <c r="J10" s="21">
        <f ca="1">IFERROR(INDIRECT("'"&amp;$B$2&amp;"'!"&amp;ADDRESS(MATCH($B10,INDIRECT("'"&amp;$B$2&amp;"'!$B$1:$B$1095"),0),MATCH(J$5,INDIRECT("'"&amp;$B$2&amp;"'!5:5"),0))),0)</f>
        <v>0</v>
      </c>
      <c r="K10" s="21">
        <f ca="1">IFERROR(INDIRECT("'"&amp;$B$2&amp;"'!"&amp;ADDRESS(MATCH($B10,INDIRECT("'"&amp;$B$2&amp;"'!$B$1:$B$1095"),0),MATCH(J$5,INDIRECT("'"&amp;$B$2&amp;"'!5:5"),0)+1)),0)</f>
        <v>0</v>
      </c>
      <c r="L10" s="21">
        <f ca="1">IFERROR(INDIRECT("'"&amp;$B$2&amp;"'!"&amp;ADDRESS(MATCH($B10,INDIRECT("'"&amp;$B$2&amp;"'!$B$1:$B$1095"),0),MATCH(J$5,INDIRECT("'"&amp;$B$2&amp;"'!5:5"),0)+2)),0)</f>
        <v>0</v>
      </c>
      <c r="M10" s="21">
        <f ca="1">IFERROR(INDIRECT("'"&amp;$B$2&amp;"'!"&amp;ADDRESS(MATCH($B10,INDIRECT("'"&amp;$B$2&amp;"'!$B$1:$B$1095"),0),MATCH(M$5,INDIRECT("'"&amp;$B$2&amp;"'!5:5"),0))),0)</f>
        <v>0</v>
      </c>
      <c r="N10" s="21">
        <f ca="1">IFERROR(INDIRECT("'"&amp;$B$2&amp;"'!"&amp;ADDRESS(MATCH($B10,INDIRECT("'"&amp;$B$2&amp;"'!$B$1:$B$1095"),0),MATCH(M$5,INDIRECT("'"&amp;$B$2&amp;"'!5:5"),0)+1)),0)</f>
        <v>0</v>
      </c>
      <c r="O10" s="21">
        <f ca="1">IFERROR(INDIRECT("'"&amp;$B$2&amp;"'!"&amp;ADDRESS(MATCH($B10,INDIRECT("'"&amp;$B$2&amp;"'!$B$1:$B$1095"),0),MATCH(M$5,INDIRECT("'"&amp;$B$2&amp;"'!5:5"),0)+2)),0)</f>
        <v>0</v>
      </c>
      <c r="P10" s="21">
        <f ca="1">IFERROR(INDIRECT("'"&amp;$B$2&amp;"'!"&amp;ADDRESS(MATCH($B10,INDIRECT("'"&amp;$B$2&amp;"'!$B$1:$B$1095"),0),MATCH(P$5,INDIRECT("'"&amp;$B$2&amp;"'!5:5"),0))),0)</f>
        <v>0</v>
      </c>
      <c r="Q10" s="21">
        <f ca="1">IFERROR(INDIRECT("'"&amp;$B$2&amp;"'!"&amp;ADDRESS(MATCH($B10,INDIRECT("'"&amp;$B$2&amp;"'!$B$1:$B$1095"),0),MATCH(P$5,INDIRECT("'"&amp;$B$2&amp;"'!5:5"),0)+1)),0)</f>
        <v>0</v>
      </c>
      <c r="R10" s="21">
        <f ca="1">IFERROR(INDIRECT("'"&amp;$B$2&amp;"'!"&amp;ADDRESS(MATCH($B10,INDIRECT("'"&amp;$B$2&amp;"'!$B$1:$B$1095"),0),MATCH(P$5,INDIRECT("'"&amp;$B$2&amp;"'!5:5"),0)+2)),0)</f>
        <v>0</v>
      </c>
      <c r="S10" s="21">
        <f ca="1">IFERROR(INDIRECT("'"&amp;$B$2&amp;"'!"&amp;ADDRESS(MATCH($B10,INDIRECT("'"&amp;$B$2&amp;"'!$B$1:$B$1095"),0),MATCH(S$5,INDIRECT("'"&amp;$B$2&amp;"'!5:5"),0))),0)</f>
        <v>0</v>
      </c>
      <c r="T10" s="21">
        <f ca="1">IFERROR(INDIRECT("'"&amp;$B$2&amp;"'!"&amp;ADDRESS(MATCH($B10,INDIRECT("'"&amp;$B$2&amp;"'!$B$1:$B$1095"),0),MATCH(S$5,INDIRECT("'"&amp;$B$2&amp;"'!5:5"),0)+1)),0)</f>
        <v>0</v>
      </c>
      <c r="U10" s="21">
        <f ca="1">IFERROR(INDIRECT("'"&amp;$B$2&amp;"'!"&amp;ADDRESS(MATCH($B10,INDIRECT("'"&amp;$B$2&amp;"'!$B$1:$B$1095"),0),MATCH(S$5,INDIRECT("'"&amp;$B$2&amp;"'!5:5"),0)+2)),0)</f>
        <v>0</v>
      </c>
      <c r="V10" s="21">
        <f ca="1">IFERROR(INDIRECT("'"&amp;$B$2&amp;"'!"&amp;ADDRESS(MATCH($B10,INDIRECT("'"&amp;$B$2&amp;"'!$B$1:$B$1095"),0),MATCH(V$5,INDIRECT("'"&amp;$B$2&amp;"'!5:5"),0))),0)</f>
        <v>0</v>
      </c>
      <c r="W10" s="21">
        <f ca="1">IFERROR(INDIRECT("'"&amp;$B$2&amp;"'!"&amp;ADDRESS(MATCH($B10,INDIRECT("'"&amp;$B$2&amp;"'!$B$1:$B$1095"),0),MATCH(V$5,INDIRECT("'"&amp;$B$2&amp;"'!5:5"),0)+1)),0)</f>
        <v>0</v>
      </c>
      <c r="X10" s="21">
        <f ca="1">IFERROR(INDIRECT("'"&amp;$B$2&amp;"'!"&amp;ADDRESS(MATCH($B10,INDIRECT("'"&amp;$B$2&amp;"'!$B$1:$B$1095"),0),MATCH(V$5,INDIRECT("'"&amp;$B$2&amp;"'!5:5"),0)+2)),0)</f>
        <v>0</v>
      </c>
      <c r="Y10" s="21">
        <f ca="1">IFERROR(INDIRECT("'"&amp;$B$2&amp;"'!"&amp;ADDRESS(MATCH($B10,INDIRECT("'"&amp;$B$2&amp;"'!$B$1:$B$1095"),0),MATCH(Y$5,INDIRECT("'"&amp;$B$2&amp;"'!5:5"),0))),0)</f>
        <v>0</v>
      </c>
      <c r="Z10" s="21">
        <f ca="1">IFERROR(INDIRECT("'"&amp;$B$2&amp;"'!"&amp;ADDRESS(MATCH($B10,INDIRECT("'"&amp;$B$2&amp;"'!$B$1:$B$1095"),0),MATCH(Y$5,INDIRECT("'"&amp;$B$2&amp;"'!5:5"),0)+1)),0)</f>
        <v>0</v>
      </c>
      <c r="AA10" s="21">
        <f ca="1">IFERROR(INDIRECT("'"&amp;$B$2&amp;"'!"&amp;ADDRESS(MATCH($B10,INDIRECT("'"&amp;$B$2&amp;"'!$B$1:$B$1095"),0),MATCH(Y$5,INDIRECT("'"&amp;$B$2&amp;"'!5:5"),0)+2)),0)</f>
        <v>0</v>
      </c>
      <c r="AB10" s="21">
        <f ca="1">IFERROR(INDIRECT("'"&amp;$B$2&amp;"'!"&amp;ADDRESS(MATCH($B10,INDIRECT("'"&amp;$B$2&amp;"'!$B$1:$B$1095"),0),MATCH(AB$5,INDIRECT("'"&amp;$B$2&amp;"'!5:5"),0))),0)</f>
        <v>0</v>
      </c>
      <c r="AC10" s="21">
        <f ca="1">IFERROR(INDIRECT("'"&amp;$B$2&amp;"'!"&amp;ADDRESS(MATCH($B10,INDIRECT("'"&amp;$B$2&amp;"'!$B$1:$B$1095"),0),MATCH(AB$5,INDIRECT("'"&amp;$B$2&amp;"'!5:5"),0)+1)),0)</f>
        <v>0</v>
      </c>
      <c r="AD10" s="21">
        <f ca="1">IFERROR(INDIRECT("'"&amp;$B$2&amp;"'!"&amp;ADDRESS(MATCH($B10,INDIRECT("'"&amp;$B$2&amp;"'!$B$1:$B$1095"),0),MATCH(AB$5,INDIRECT("'"&amp;$B$2&amp;"'!5:5"),0)+2)),0)</f>
        <v>0</v>
      </c>
      <c r="AE10" s="22">
        <f t="shared" ca="1" si="0"/>
        <v>0</v>
      </c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</row>
    <row r="11" spans="1:23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IFERROR(INDIRECT("'"&amp;$B$2&amp;"'!"&amp;ADDRESS(MATCH($B11,INDIRECT("'"&amp;$B$2&amp;"'!$B$1:$B$1095"),0),MATCH(D$5,INDIRECT("'"&amp;$B$2&amp;"'!5:5"),0)+1)),0)</f>
        <v>0</v>
      </c>
      <c r="F11" s="21">
        <f ca="1">IFERROR(INDIRECT("'"&amp;$B$2&amp;"'!"&amp;ADDRESS(MATCH($B11,INDIRECT("'"&amp;$B$2&amp;"'!$B$1:$B$1095"),0),MATCH(D$5,INDIRECT("'"&amp;$B$2&amp;"'!5:5"),0)+2)),0)</f>
        <v>0</v>
      </c>
      <c r="G11" s="21">
        <f ca="1">IFERROR(INDIRECT("'"&amp;$B$2&amp;"'!"&amp;ADDRESS(MATCH($B11,INDIRECT("'"&amp;$B$2&amp;"'!$B$1:$B$1095"),0),MATCH(G$5,INDIRECT("'"&amp;$B$2&amp;"'!5:5"),0))),0)</f>
        <v>0</v>
      </c>
      <c r="H11" s="21">
        <f ca="1">IFERROR(INDIRECT("'"&amp;$B$2&amp;"'!"&amp;ADDRESS(MATCH($B11,INDIRECT("'"&amp;$B$2&amp;"'!$B$1:$B$1095"),0),MATCH(G$5,INDIRECT("'"&amp;$B$2&amp;"'!5:5"),0)+1)),0)</f>
        <v>0</v>
      </c>
      <c r="I11" s="21">
        <f ca="1">IFERROR(INDIRECT("'"&amp;$B$2&amp;"'!"&amp;ADDRESS(MATCH($B11,INDIRECT("'"&amp;$B$2&amp;"'!$B$1:$B$1095"),0),MATCH(G$5,INDIRECT("'"&amp;$B$2&amp;"'!5:5"),0)+2)),0)</f>
        <v>0</v>
      </c>
      <c r="J11" s="21">
        <f ca="1">IFERROR(INDIRECT("'"&amp;$B$2&amp;"'!"&amp;ADDRESS(MATCH($B11,INDIRECT("'"&amp;$B$2&amp;"'!$B$1:$B$1095"),0),MATCH(J$5,INDIRECT("'"&amp;$B$2&amp;"'!5:5"),0))),0)</f>
        <v>0</v>
      </c>
      <c r="K11" s="21">
        <f ca="1">IFERROR(INDIRECT("'"&amp;$B$2&amp;"'!"&amp;ADDRESS(MATCH($B11,INDIRECT("'"&amp;$B$2&amp;"'!$B$1:$B$1095"),0),MATCH(J$5,INDIRECT("'"&amp;$B$2&amp;"'!5:5"),0)+1)),0)</f>
        <v>0</v>
      </c>
      <c r="L11" s="21">
        <f ca="1">IFERROR(INDIRECT("'"&amp;$B$2&amp;"'!"&amp;ADDRESS(MATCH($B11,INDIRECT("'"&amp;$B$2&amp;"'!$B$1:$B$1095"),0),MATCH(J$5,INDIRECT("'"&amp;$B$2&amp;"'!5:5"),0)+2)),0)</f>
        <v>0</v>
      </c>
      <c r="M11" s="21">
        <f ca="1">IFERROR(INDIRECT("'"&amp;$B$2&amp;"'!"&amp;ADDRESS(MATCH($B11,INDIRECT("'"&amp;$B$2&amp;"'!$B$1:$B$1095"),0),MATCH(M$5,INDIRECT("'"&amp;$B$2&amp;"'!5:5"),0))),0)</f>
        <v>0</v>
      </c>
      <c r="N11" s="21">
        <f ca="1">IFERROR(INDIRECT("'"&amp;$B$2&amp;"'!"&amp;ADDRESS(MATCH($B11,INDIRECT("'"&amp;$B$2&amp;"'!$B$1:$B$1095"),0),MATCH(M$5,INDIRECT("'"&amp;$B$2&amp;"'!5:5"),0)+1)),0)</f>
        <v>0</v>
      </c>
      <c r="O11" s="21">
        <f ca="1">IFERROR(INDIRECT("'"&amp;$B$2&amp;"'!"&amp;ADDRESS(MATCH($B11,INDIRECT("'"&amp;$B$2&amp;"'!$B$1:$B$1095"),0),MATCH(M$5,INDIRECT("'"&amp;$B$2&amp;"'!5:5"),0)+2)),0)</f>
        <v>0</v>
      </c>
      <c r="P11" s="21">
        <f ca="1">IFERROR(INDIRECT("'"&amp;$B$2&amp;"'!"&amp;ADDRESS(MATCH($B11,INDIRECT("'"&amp;$B$2&amp;"'!$B$1:$B$1095"),0),MATCH(P$5,INDIRECT("'"&amp;$B$2&amp;"'!5:5"),0))),0)</f>
        <v>0</v>
      </c>
      <c r="Q11" s="21">
        <f ca="1">IFERROR(INDIRECT("'"&amp;$B$2&amp;"'!"&amp;ADDRESS(MATCH($B11,INDIRECT("'"&amp;$B$2&amp;"'!$B$1:$B$1095"),0),MATCH(P$5,INDIRECT("'"&amp;$B$2&amp;"'!5:5"),0)+1)),0)</f>
        <v>0</v>
      </c>
      <c r="R11" s="21">
        <f ca="1">IFERROR(INDIRECT("'"&amp;$B$2&amp;"'!"&amp;ADDRESS(MATCH($B11,INDIRECT("'"&amp;$B$2&amp;"'!$B$1:$B$1095"),0),MATCH(P$5,INDIRECT("'"&amp;$B$2&amp;"'!5:5"),0)+2)),0)</f>
        <v>0</v>
      </c>
      <c r="S11" s="21">
        <f ca="1">IFERROR(INDIRECT("'"&amp;$B$2&amp;"'!"&amp;ADDRESS(MATCH($B11,INDIRECT("'"&amp;$B$2&amp;"'!$B$1:$B$1095"),0),MATCH(S$5,INDIRECT("'"&amp;$B$2&amp;"'!5:5"),0))),0)</f>
        <v>0</v>
      </c>
      <c r="T11" s="21">
        <f ca="1">IFERROR(INDIRECT("'"&amp;$B$2&amp;"'!"&amp;ADDRESS(MATCH($B11,INDIRECT("'"&amp;$B$2&amp;"'!$B$1:$B$1095"),0),MATCH(S$5,INDIRECT("'"&amp;$B$2&amp;"'!5:5"),0)+1)),0)</f>
        <v>0</v>
      </c>
      <c r="U11" s="21">
        <f ca="1">IFERROR(INDIRECT("'"&amp;$B$2&amp;"'!"&amp;ADDRESS(MATCH($B11,INDIRECT("'"&amp;$B$2&amp;"'!$B$1:$B$1095"),0),MATCH(S$5,INDIRECT("'"&amp;$B$2&amp;"'!5:5"),0)+2)),0)</f>
        <v>0</v>
      </c>
      <c r="V11" s="21">
        <f ca="1">IFERROR(INDIRECT("'"&amp;$B$2&amp;"'!"&amp;ADDRESS(MATCH($B11,INDIRECT("'"&amp;$B$2&amp;"'!$B$1:$B$1095"),0),MATCH(V$5,INDIRECT("'"&amp;$B$2&amp;"'!5:5"),0))),0)</f>
        <v>0</v>
      </c>
      <c r="W11" s="21">
        <f ca="1">IFERROR(INDIRECT("'"&amp;$B$2&amp;"'!"&amp;ADDRESS(MATCH($B11,INDIRECT("'"&amp;$B$2&amp;"'!$B$1:$B$1095"),0),MATCH(V$5,INDIRECT("'"&amp;$B$2&amp;"'!5:5"),0)+1)),0)</f>
        <v>0</v>
      </c>
      <c r="X11" s="21">
        <f ca="1">IFERROR(INDIRECT("'"&amp;$B$2&amp;"'!"&amp;ADDRESS(MATCH($B11,INDIRECT("'"&amp;$B$2&amp;"'!$B$1:$B$1095"),0),MATCH(V$5,INDIRECT("'"&amp;$B$2&amp;"'!5:5"),0)+2)),0)</f>
        <v>0</v>
      </c>
      <c r="Y11" s="21">
        <f ca="1">IFERROR(INDIRECT("'"&amp;$B$2&amp;"'!"&amp;ADDRESS(MATCH($B11,INDIRECT("'"&amp;$B$2&amp;"'!$B$1:$B$1095"),0),MATCH(Y$5,INDIRECT("'"&amp;$B$2&amp;"'!5:5"),0))),0)</f>
        <v>0</v>
      </c>
      <c r="Z11" s="21">
        <f ca="1">IFERROR(INDIRECT("'"&amp;$B$2&amp;"'!"&amp;ADDRESS(MATCH($B11,INDIRECT("'"&amp;$B$2&amp;"'!$B$1:$B$1095"),0),MATCH(Y$5,INDIRECT("'"&amp;$B$2&amp;"'!5:5"),0)+1)),0)</f>
        <v>0</v>
      </c>
      <c r="AA11" s="21">
        <f ca="1">IFERROR(INDIRECT("'"&amp;$B$2&amp;"'!"&amp;ADDRESS(MATCH($B11,INDIRECT("'"&amp;$B$2&amp;"'!$B$1:$B$1095"),0),MATCH(Y$5,INDIRECT("'"&amp;$B$2&amp;"'!5:5"),0)+2)),0)</f>
        <v>0</v>
      </c>
      <c r="AB11" s="21">
        <f ca="1">IFERROR(INDIRECT("'"&amp;$B$2&amp;"'!"&amp;ADDRESS(MATCH($B11,INDIRECT("'"&amp;$B$2&amp;"'!$B$1:$B$1095"),0),MATCH(AB$5,INDIRECT("'"&amp;$B$2&amp;"'!5:5"),0))),0)</f>
        <v>0</v>
      </c>
      <c r="AC11" s="21">
        <f ca="1">IFERROR(INDIRECT("'"&amp;$B$2&amp;"'!"&amp;ADDRESS(MATCH($B11,INDIRECT("'"&amp;$B$2&amp;"'!$B$1:$B$1095"),0),MATCH(AB$5,INDIRECT("'"&amp;$B$2&amp;"'!5:5"),0)+1)),0)</f>
        <v>0</v>
      </c>
      <c r="AD11" s="21">
        <f ca="1">IFERROR(INDIRECT("'"&amp;$B$2&amp;"'!"&amp;ADDRESS(MATCH($B11,INDIRECT("'"&amp;$B$2&amp;"'!$B$1:$B$1095"),0),MATCH(AB$5,INDIRECT("'"&amp;$B$2&amp;"'!5:5"),0)+2)),0)</f>
        <v>0</v>
      </c>
      <c r="AE11" s="22">
        <f t="shared" ca="1" si="0"/>
        <v>0</v>
      </c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</row>
    <row r="12" spans="1:23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IFERROR(INDIRECT("'"&amp;$B$2&amp;"'!"&amp;ADDRESS(MATCH($B12,INDIRECT("'"&amp;$B$2&amp;"'!$B$1:$B$1095"),0),MATCH(D$5,INDIRECT("'"&amp;$B$2&amp;"'!5:5"),0)+1)),0)</f>
        <v>0</v>
      </c>
      <c r="F12" s="21">
        <f ca="1">IFERROR(INDIRECT("'"&amp;$B$2&amp;"'!"&amp;ADDRESS(MATCH($B12,INDIRECT("'"&amp;$B$2&amp;"'!$B$1:$B$1095"),0),MATCH(D$5,INDIRECT("'"&amp;$B$2&amp;"'!5:5"),0)+2)),0)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IFERROR(INDIRECT("'"&amp;$B$2&amp;"'!"&amp;ADDRESS(MATCH($B12,INDIRECT("'"&amp;$B$2&amp;"'!$B$1:$B$1095"),0),MATCH(G$5,INDIRECT("'"&amp;$B$2&amp;"'!5:5"),0)+1)),0)</f>
        <v>0</v>
      </c>
      <c r="I12" s="21">
        <f ca="1">IFERROR(INDIRECT("'"&amp;$B$2&amp;"'!"&amp;ADDRESS(MATCH($B12,INDIRECT("'"&amp;$B$2&amp;"'!$B$1:$B$1095"),0),MATCH(G$5,INDIRECT("'"&amp;$B$2&amp;"'!5:5"),0)+2)),0)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1">
        <f ca="1">IFERROR(INDIRECT("'"&amp;$B$2&amp;"'!"&amp;ADDRESS(MATCH($B12,INDIRECT("'"&amp;$B$2&amp;"'!$B$1:$B$1095"),0),MATCH(J$5,INDIRECT("'"&amp;$B$2&amp;"'!5:5"),0)+1)),0)</f>
        <v>0</v>
      </c>
      <c r="L12" s="21">
        <f ca="1">IFERROR(INDIRECT("'"&amp;$B$2&amp;"'!"&amp;ADDRESS(MATCH($B12,INDIRECT("'"&amp;$B$2&amp;"'!$B$1:$B$1095"),0),MATCH(J$5,INDIRECT("'"&amp;$B$2&amp;"'!5:5"),0)+2)),0)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IFERROR(INDIRECT("'"&amp;$B$2&amp;"'!"&amp;ADDRESS(MATCH($B12,INDIRECT("'"&amp;$B$2&amp;"'!$B$1:$B$1095"),0),MATCH(M$5,INDIRECT("'"&amp;$B$2&amp;"'!5:5"),0)+1)),0)</f>
        <v>0</v>
      </c>
      <c r="O12" s="21">
        <f ca="1">IFERROR(INDIRECT("'"&amp;$B$2&amp;"'!"&amp;ADDRESS(MATCH($B12,INDIRECT("'"&amp;$B$2&amp;"'!$B$1:$B$1095"),0),MATCH(M$5,INDIRECT("'"&amp;$B$2&amp;"'!5:5"),0)+2)),0)</f>
        <v>0</v>
      </c>
      <c r="P12" s="21">
        <f ca="1">IFERROR(INDIRECT("'"&amp;$B$2&amp;"'!"&amp;ADDRESS(MATCH($B12,INDIRECT("'"&amp;$B$2&amp;"'!$B$1:$B$1095"),0),MATCH(P$5,INDIRECT("'"&amp;$B$2&amp;"'!5:5"),0))),0)</f>
        <v>0</v>
      </c>
      <c r="Q12" s="21">
        <f ca="1">IFERROR(INDIRECT("'"&amp;$B$2&amp;"'!"&amp;ADDRESS(MATCH($B12,INDIRECT("'"&amp;$B$2&amp;"'!$B$1:$B$1095"),0),MATCH(P$5,INDIRECT("'"&amp;$B$2&amp;"'!5:5"),0)+1)),0)</f>
        <v>0</v>
      </c>
      <c r="R12" s="21">
        <f ca="1">IFERROR(INDIRECT("'"&amp;$B$2&amp;"'!"&amp;ADDRESS(MATCH($B12,INDIRECT("'"&amp;$B$2&amp;"'!$B$1:$B$1095"),0),MATCH(P$5,INDIRECT("'"&amp;$B$2&amp;"'!5:5"),0)+2)),0)</f>
        <v>0</v>
      </c>
      <c r="S12" s="21">
        <f ca="1">IFERROR(INDIRECT("'"&amp;$B$2&amp;"'!"&amp;ADDRESS(MATCH($B12,INDIRECT("'"&amp;$B$2&amp;"'!$B$1:$B$1095"),0),MATCH(S$5,INDIRECT("'"&amp;$B$2&amp;"'!5:5"),0))),0)</f>
        <v>0</v>
      </c>
      <c r="T12" s="21">
        <f ca="1">IFERROR(INDIRECT("'"&amp;$B$2&amp;"'!"&amp;ADDRESS(MATCH($B12,INDIRECT("'"&amp;$B$2&amp;"'!$B$1:$B$1095"),0),MATCH(S$5,INDIRECT("'"&amp;$B$2&amp;"'!5:5"),0)+1)),0)</f>
        <v>0</v>
      </c>
      <c r="U12" s="21">
        <f ca="1">IFERROR(INDIRECT("'"&amp;$B$2&amp;"'!"&amp;ADDRESS(MATCH($B12,INDIRECT("'"&amp;$B$2&amp;"'!$B$1:$B$1095"),0),MATCH(S$5,INDIRECT("'"&amp;$B$2&amp;"'!5:5"),0)+2)),0)</f>
        <v>0</v>
      </c>
      <c r="V12" s="21">
        <f ca="1">IFERROR(INDIRECT("'"&amp;$B$2&amp;"'!"&amp;ADDRESS(MATCH($B12,INDIRECT("'"&amp;$B$2&amp;"'!$B$1:$B$1095"),0),MATCH(V$5,INDIRECT("'"&amp;$B$2&amp;"'!5:5"),0))),0)</f>
        <v>0</v>
      </c>
      <c r="W12" s="21">
        <f ca="1">IFERROR(INDIRECT("'"&amp;$B$2&amp;"'!"&amp;ADDRESS(MATCH($B12,INDIRECT("'"&amp;$B$2&amp;"'!$B$1:$B$1095"),0),MATCH(V$5,INDIRECT("'"&amp;$B$2&amp;"'!5:5"),0)+1)),0)</f>
        <v>0</v>
      </c>
      <c r="X12" s="21">
        <f ca="1">IFERROR(INDIRECT("'"&amp;$B$2&amp;"'!"&amp;ADDRESS(MATCH($B12,INDIRECT("'"&amp;$B$2&amp;"'!$B$1:$B$1095"),0),MATCH(V$5,INDIRECT("'"&amp;$B$2&amp;"'!5:5"),0)+2)),0)</f>
        <v>0</v>
      </c>
      <c r="Y12" s="21">
        <f ca="1">IFERROR(INDIRECT("'"&amp;$B$2&amp;"'!"&amp;ADDRESS(MATCH($B12,INDIRECT("'"&amp;$B$2&amp;"'!$B$1:$B$1095"),0),MATCH(Y$5,INDIRECT("'"&amp;$B$2&amp;"'!5:5"),0))),0)</f>
        <v>0</v>
      </c>
      <c r="Z12" s="21">
        <f ca="1">IFERROR(INDIRECT("'"&amp;$B$2&amp;"'!"&amp;ADDRESS(MATCH($B12,INDIRECT("'"&amp;$B$2&amp;"'!$B$1:$B$1095"),0),MATCH(Y$5,INDIRECT("'"&amp;$B$2&amp;"'!5:5"),0)+1)),0)</f>
        <v>0</v>
      </c>
      <c r="AA12" s="21">
        <f ca="1">IFERROR(INDIRECT("'"&amp;$B$2&amp;"'!"&amp;ADDRESS(MATCH($B12,INDIRECT("'"&amp;$B$2&amp;"'!$B$1:$B$1095"),0),MATCH(Y$5,INDIRECT("'"&amp;$B$2&amp;"'!5:5"),0)+2)),0)</f>
        <v>0</v>
      </c>
      <c r="AB12" s="21">
        <f ca="1">IFERROR(INDIRECT("'"&amp;$B$2&amp;"'!"&amp;ADDRESS(MATCH($B12,INDIRECT("'"&amp;$B$2&amp;"'!$B$1:$B$1095"),0),MATCH(AB$5,INDIRECT("'"&amp;$B$2&amp;"'!5:5"),0))),0)</f>
        <v>0</v>
      </c>
      <c r="AC12" s="21">
        <f ca="1">IFERROR(INDIRECT("'"&amp;$B$2&amp;"'!"&amp;ADDRESS(MATCH($B12,INDIRECT("'"&amp;$B$2&amp;"'!$B$1:$B$1095"),0),MATCH(AB$5,INDIRECT("'"&amp;$B$2&amp;"'!5:5"),0)+1)),0)</f>
        <v>0</v>
      </c>
      <c r="AD12" s="21">
        <f ca="1">IFERROR(INDIRECT("'"&amp;$B$2&amp;"'!"&amp;ADDRESS(MATCH($B12,INDIRECT("'"&amp;$B$2&amp;"'!$B$1:$B$1095"),0),MATCH(AB$5,INDIRECT("'"&amp;$B$2&amp;"'!5:5"),0)+2)),0)</f>
        <v>0</v>
      </c>
      <c r="AE12" s="22">
        <f t="shared" ca="1" si="0"/>
        <v>0</v>
      </c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</row>
    <row r="13" spans="1:23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IFERROR(INDIRECT("'"&amp;$B$2&amp;"'!"&amp;ADDRESS(MATCH($B13,INDIRECT("'"&amp;$B$2&amp;"'!$B$1:$B$1095"),0),MATCH(D$5,INDIRECT("'"&amp;$B$2&amp;"'!5:5"),0)+1)),0)</f>
        <v>0</v>
      </c>
      <c r="F13" s="21">
        <f ca="1">IFERROR(INDIRECT("'"&amp;$B$2&amp;"'!"&amp;ADDRESS(MATCH($B13,INDIRECT("'"&amp;$B$2&amp;"'!$B$1:$B$1095"),0),MATCH(D$5,INDIRECT("'"&amp;$B$2&amp;"'!5:5"),0)+2)),0)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1">
        <f ca="1">IFERROR(INDIRECT("'"&amp;$B$2&amp;"'!"&amp;ADDRESS(MATCH($B13,INDIRECT("'"&amp;$B$2&amp;"'!$B$1:$B$1095"),0),MATCH(G$5,INDIRECT("'"&amp;$B$2&amp;"'!5:5"),0)+1)),0)</f>
        <v>0</v>
      </c>
      <c r="I13" s="21">
        <f ca="1">IFERROR(INDIRECT("'"&amp;$B$2&amp;"'!"&amp;ADDRESS(MATCH($B13,INDIRECT("'"&amp;$B$2&amp;"'!$B$1:$B$1095"),0),MATCH(G$5,INDIRECT("'"&amp;$B$2&amp;"'!5:5"),0)+2)),0)</f>
        <v>0</v>
      </c>
      <c r="J13" s="21">
        <f ca="1">IFERROR(INDIRECT("'"&amp;$B$2&amp;"'!"&amp;ADDRESS(MATCH($B13,INDIRECT("'"&amp;$B$2&amp;"'!$B$1:$B$1095"),0),MATCH(J$5,INDIRECT("'"&amp;$B$2&amp;"'!5:5"),0))),0)</f>
        <v>0</v>
      </c>
      <c r="K13" s="21">
        <f ca="1">IFERROR(INDIRECT("'"&amp;$B$2&amp;"'!"&amp;ADDRESS(MATCH($B13,INDIRECT("'"&amp;$B$2&amp;"'!$B$1:$B$1095"),0),MATCH(J$5,INDIRECT("'"&amp;$B$2&amp;"'!5:5"),0)+1)),0)</f>
        <v>0</v>
      </c>
      <c r="L13" s="21">
        <f ca="1">IFERROR(INDIRECT("'"&amp;$B$2&amp;"'!"&amp;ADDRESS(MATCH($B13,INDIRECT("'"&amp;$B$2&amp;"'!$B$1:$B$1095"),0),MATCH(J$5,INDIRECT("'"&amp;$B$2&amp;"'!5:5"),0)+2)),0)</f>
        <v>0</v>
      </c>
      <c r="M13" s="21">
        <f ca="1">IFERROR(INDIRECT("'"&amp;$B$2&amp;"'!"&amp;ADDRESS(MATCH($B13,INDIRECT("'"&amp;$B$2&amp;"'!$B$1:$B$1095"),0),MATCH(M$5,INDIRECT("'"&amp;$B$2&amp;"'!5:5"),0))),0)</f>
        <v>0</v>
      </c>
      <c r="N13" s="21">
        <f ca="1">IFERROR(INDIRECT("'"&amp;$B$2&amp;"'!"&amp;ADDRESS(MATCH($B13,INDIRECT("'"&amp;$B$2&amp;"'!$B$1:$B$1095"),0),MATCH(M$5,INDIRECT("'"&amp;$B$2&amp;"'!5:5"),0)+1)),0)</f>
        <v>0</v>
      </c>
      <c r="O13" s="21">
        <f ca="1">IFERROR(INDIRECT("'"&amp;$B$2&amp;"'!"&amp;ADDRESS(MATCH($B13,INDIRECT("'"&amp;$B$2&amp;"'!$B$1:$B$1095"),0),MATCH(M$5,INDIRECT("'"&amp;$B$2&amp;"'!5:5"),0)+2)),0)</f>
        <v>0</v>
      </c>
      <c r="P13" s="21">
        <f ca="1">IFERROR(INDIRECT("'"&amp;$B$2&amp;"'!"&amp;ADDRESS(MATCH($B13,INDIRECT("'"&amp;$B$2&amp;"'!$B$1:$B$1095"),0),MATCH(P$5,INDIRECT("'"&amp;$B$2&amp;"'!5:5"),0))),0)</f>
        <v>0</v>
      </c>
      <c r="Q13" s="21">
        <f ca="1">IFERROR(INDIRECT("'"&amp;$B$2&amp;"'!"&amp;ADDRESS(MATCH($B13,INDIRECT("'"&amp;$B$2&amp;"'!$B$1:$B$1095"),0),MATCH(P$5,INDIRECT("'"&amp;$B$2&amp;"'!5:5"),0)+1)),0)</f>
        <v>0</v>
      </c>
      <c r="R13" s="21">
        <f ca="1">IFERROR(INDIRECT("'"&amp;$B$2&amp;"'!"&amp;ADDRESS(MATCH($B13,INDIRECT("'"&amp;$B$2&amp;"'!$B$1:$B$1095"),0),MATCH(P$5,INDIRECT("'"&amp;$B$2&amp;"'!5:5"),0)+2)),0)</f>
        <v>0</v>
      </c>
      <c r="S13" s="21">
        <f ca="1">IFERROR(INDIRECT("'"&amp;$B$2&amp;"'!"&amp;ADDRESS(MATCH($B13,INDIRECT("'"&amp;$B$2&amp;"'!$B$1:$B$1095"),0),MATCH(S$5,INDIRECT("'"&amp;$B$2&amp;"'!5:5"),0))),0)</f>
        <v>0</v>
      </c>
      <c r="T13" s="21">
        <f ca="1">IFERROR(INDIRECT("'"&amp;$B$2&amp;"'!"&amp;ADDRESS(MATCH($B13,INDIRECT("'"&amp;$B$2&amp;"'!$B$1:$B$1095"),0),MATCH(S$5,INDIRECT("'"&amp;$B$2&amp;"'!5:5"),0)+1)),0)</f>
        <v>0</v>
      </c>
      <c r="U13" s="21">
        <f ca="1">IFERROR(INDIRECT("'"&amp;$B$2&amp;"'!"&amp;ADDRESS(MATCH($B13,INDIRECT("'"&amp;$B$2&amp;"'!$B$1:$B$1095"),0),MATCH(S$5,INDIRECT("'"&amp;$B$2&amp;"'!5:5"),0)+2)),0)</f>
        <v>0</v>
      </c>
      <c r="V13" s="21">
        <f ca="1">IFERROR(INDIRECT("'"&amp;$B$2&amp;"'!"&amp;ADDRESS(MATCH($B13,INDIRECT("'"&amp;$B$2&amp;"'!$B$1:$B$1095"),0),MATCH(V$5,INDIRECT("'"&amp;$B$2&amp;"'!5:5"),0))),0)</f>
        <v>0</v>
      </c>
      <c r="W13" s="21">
        <f ca="1">IFERROR(INDIRECT("'"&amp;$B$2&amp;"'!"&amp;ADDRESS(MATCH($B13,INDIRECT("'"&amp;$B$2&amp;"'!$B$1:$B$1095"),0),MATCH(V$5,INDIRECT("'"&amp;$B$2&amp;"'!5:5"),0)+1)),0)</f>
        <v>0</v>
      </c>
      <c r="X13" s="21">
        <f ca="1">IFERROR(INDIRECT("'"&amp;$B$2&amp;"'!"&amp;ADDRESS(MATCH($B13,INDIRECT("'"&amp;$B$2&amp;"'!$B$1:$B$1095"),0),MATCH(V$5,INDIRECT("'"&amp;$B$2&amp;"'!5:5"),0)+2)),0)</f>
        <v>0</v>
      </c>
      <c r="Y13" s="21">
        <f ca="1">IFERROR(INDIRECT("'"&amp;$B$2&amp;"'!"&amp;ADDRESS(MATCH($B13,INDIRECT("'"&amp;$B$2&amp;"'!$B$1:$B$1095"),0),MATCH(Y$5,INDIRECT("'"&amp;$B$2&amp;"'!5:5"),0))),0)</f>
        <v>0</v>
      </c>
      <c r="Z13" s="21">
        <f ca="1">IFERROR(INDIRECT("'"&amp;$B$2&amp;"'!"&amp;ADDRESS(MATCH($B13,INDIRECT("'"&amp;$B$2&amp;"'!$B$1:$B$1095"),0),MATCH(Y$5,INDIRECT("'"&amp;$B$2&amp;"'!5:5"),0)+1)),0)</f>
        <v>0</v>
      </c>
      <c r="AA13" s="21">
        <f ca="1">IFERROR(INDIRECT("'"&amp;$B$2&amp;"'!"&amp;ADDRESS(MATCH($B13,INDIRECT("'"&amp;$B$2&amp;"'!$B$1:$B$1095"),0),MATCH(Y$5,INDIRECT("'"&amp;$B$2&amp;"'!5:5"),0)+2)),0)</f>
        <v>0</v>
      </c>
      <c r="AB13" s="21">
        <f ca="1">IFERROR(INDIRECT("'"&amp;$B$2&amp;"'!"&amp;ADDRESS(MATCH($B13,INDIRECT("'"&amp;$B$2&amp;"'!$B$1:$B$1095"),0),MATCH(AB$5,INDIRECT("'"&amp;$B$2&amp;"'!5:5"),0))),0)</f>
        <v>0</v>
      </c>
      <c r="AC13" s="21">
        <f ca="1">IFERROR(INDIRECT("'"&amp;$B$2&amp;"'!"&amp;ADDRESS(MATCH($B13,INDIRECT("'"&amp;$B$2&amp;"'!$B$1:$B$1095"),0),MATCH(AB$5,INDIRECT("'"&amp;$B$2&amp;"'!5:5"),0)+1)),0)</f>
        <v>0</v>
      </c>
      <c r="AD13" s="21">
        <f ca="1">IFERROR(INDIRECT("'"&amp;$B$2&amp;"'!"&amp;ADDRESS(MATCH($B13,INDIRECT("'"&amp;$B$2&amp;"'!$B$1:$B$1095"),0),MATCH(AB$5,INDIRECT("'"&amp;$B$2&amp;"'!5:5"),0)+2)),0)</f>
        <v>0</v>
      </c>
      <c r="AE13" s="22">
        <f t="shared" ca="1" si="0"/>
        <v>0</v>
      </c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</row>
    <row r="14" spans="1:23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1">
        <f ca="1">IFERROR(INDIRECT("'"&amp;$B$2&amp;"'!"&amp;ADDRESS(MATCH($B14,INDIRECT("'"&amp;$B$2&amp;"'!$B$1:$B$1095"),0),MATCH(D$5,INDIRECT("'"&amp;$B$2&amp;"'!5:5"),0)+1)),0)</f>
        <v>0</v>
      </c>
      <c r="F14" s="21">
        <f ca="1">IFERROR(INDIRECT("'"&amp;$B$2&amp;"'!"&amp;ADDRESS(MATCH($B14,INDIRECT("'"&amp;$B$2&amp;"'!$B$1:$B$1095"),0),MATCH(D$5,INDIRECT("'"&amp;$B$2&amp;"'!5:5"),0)+2)),0)</f>
        <v>0</v>
      </c>
      <c r="G14" s="21">
        <f ca="1">IFERROR(INDIRECT("'"&amp;$B$2&amp;"'!"&amp;ADDRESS(MATCH($B14,INDIRECT("'"&amp;$B$2&amp;"'!$B$1:$B$1095"),0),MATCH(G$5,INDIRECT("'"&amp;$B$2&amp;"'!5:5"),0))),0)</f>
        <v>0</v>
      </c>
      <c r="H14" s="21">
        <f ca="1">IFERROR(INDIRECT("'"&amp;$B$2&amp;"'!"&amp;ADDRESS(MATCH($B14,INDIRECT("'"&amp;$B$2&amp;"'!$B$1:$B$1095"),0),MATCH(G$5,INDIRECT("'"&amp;$B$2&amp;"'!5:5"),0)+1)),0)</f>
        <v>0</v>
      </c>
      <c r="I14" s="21">
        <f ca="1">IFERROR(INDIRECT("'"&amp;$B$2&amp;"'!"&amp;ADDRESS(MATCH($B14,INDIRECT("'"&amp;$B$2&amp;"'!$B$1:$B$1095"),0),MATCH(G$5,INDIRECT("'"&amp;$B$2&amp;"'!5:5"),0)+2)),0)</f>
        <v>0</v>
      </c>
      <c r="J14" s="21">
        <f ca="1">IFERROR(INDIRECT("'"&amp;$B$2&amp;"'!"&amp;ADDRESS(MATCH($B14,INDIRECT("'"&amp;$B$2&amp;"'!$B$1:$B$1095"),0),MATCH(J$5,INDIRECT("'"&amp;$B$2&amp;"'!5:5"),0))),0)</f>
        <v>0</v>
      </c>
      <c r="K14" s="21">
        <f ca="1">IFERROR(INDIRECT("'"&amp;$B$2&amp;"'!"&amp;ADDRESS(MATCH($B14,INDIRECT("'"&amp;$B$2&amp;"'!$B$1:$B$1095"),0),MATCH(J$5,INDIRECT("'"&amp;$B$2&amp;"'!5:5"),0)+1)),0)</f>
        <v>0</v>
      </c>
      <c r="L14" s="21">
        <f ca="1">IFERROR(INDIRECT("'"&amp;$B$2&amp;"'!"&amp;ADDRESS(MATCH($B14,INDIRECT("'"&amp;$B$2&amp;"'!$B$1:$B$1095"),0),MATCH(J$5,INDIRECT("'"&amp;$B$2&amp;"'!5:5"),0)+2)),0)</f>
        <v>0</v>
      </c>
      <c r="M14" s="21">
        <f ca="1">IFERROR(INDIRECT("'"&amp;$B$2&amp;"'!"&amp;ADDRESS(MATCH($B14,INDIRECT("'"&amp;$B$2&amp;"'!$B$1:$B$1095"),0),MATCH(M$5,INDIRECT("'"&amp;$B$2&amp;"'!5:5"),0))),0)</f>
        <v>0</v>
      </c>
      <c r="N14" s="21">
        <f ca="1">IFERROR(INDIRECT("'"&amp;$B$2&amp;"'!"&amp;ADDRESS(MATCH($B14,INDIRECT("'"&amp;$B$2&amp;"'!$B$1:$B$1095"),0),MATCH(M$5,INDIRECT("'"&amp;$B$2&amp;"'!5:5"),0)+1)),0)</f>
        <v>0</v>
      </c>
      <c r="O14" s="21">
        <f ca="1">IFERROR(INDIRECT("'"&amp;$B$2&amp;"'!"&amp;ADDRESS(MATCH($B14,INDIRECT("'"&amp;$B$2&amp;"'!$B$1:$B$1095"),0),MATCH(M$5,INDIRECT("'"&amp;$B$2&amp;"'!5:5"),0)+2)),0)</f>
        <v>0</v>
      </c>
      <c r="P14" s="21">
        <f ca="1">IFERROR(INDIRECT("'"&amp;$B$2&amp;"'!"&amp;ADDRESS(MATCH($B14,INDIRECT("'"&amp;$B$2&amp;"'!$B$1:$B$1095"),0),MATCH(P$5,INDIRECT("'"&amp;$B$2&amp;"'!5:5"),0))),0)</f>
        <v>0</v>
      </c>
      <c r="Q14" s="21">
        <f ca="1">IFERROR(INDIRECT("'"&amp;$B$2&amp;"'!"&amp;ADDRESS(MATCH($B14,INDIRECT("'"&amp;$B$2&amp;"'!$B$1:$B$1095"),0),MATCH(P$5,INDIRECT("'"&amp;$B$2&amp;"'!5:5"),0)+1)),0)</f>
        <v>0</v>
      </c>
      <c r="R14" s="21">
        <f ca="1">IFERROR(INDIRECT("'"&amp;$B$2&amp;"'!"&amp;ADDRESS(MATCH($B14,INDIRECT("'"&amp;$B$2&amp;"'!$B$1:$B$1095"),0),MATCH(P$5,INDIRECT("'"&amp;$B$2&amp;"'!5:5"),0)+2)),0)</f>
        <v>0</v>
      </c>
      <c r="S14" s="21">
        <f ca="1">IFERROR(INDIRECT("'"&amp;$B$2&amp;"'!"&amp;ADDRESS(MATCH($B14,INDIRECT("'"&amp;$B$2&amp;"'!$B$1:$B$1095"),0),MATCH(S$5,INDIRECT("'"&amp;$B$2&amp;"'!5:5"),0))),0)</f>
        <v>0</v>
      </c>
      <c r="T14" s="21">
        <f ca="1">IFERROR(INDIRECT("'"&amp;$B$2&amp;"'!"&amp;ADDRESS(MATCH($B14,INDIRECT("'"&amp;$B$2&amp;"'!$B$1:$B$1095"),0),MATCH(S$5,INDIRECT("'"&amp;$B$2&amp;"'!5:5"),0)+1)),0)</f>
        <v>0</v>
      </c>
      <c r="U14" s="21">
        <f ca="1">IFERROR(INDIRECT("'"&amp;$B$2&amp;"'!"&amp;ADDRESS(MATCH($B14,INDIRECT("'"&amp;$B$2&amp;"'!$B$1:$B$1095"),0),MATCH(S$5,INDIRECT("'"&amp;$B$2&amp;"'!5:5"),0)+2)),0)</f>
        <v>0</v>
      </c>
      <c r="V14" s="21">
        <f ca="1">IFERROR(INDIRECT("'"&amp;$B$2&amp;"'!"&amp;ADDRESS(MATCH($B14,INDIRECT("'"&amp;$B$2&amp;"'!$B$1:$B$1095"),0),MATCH(V$5,INDIRECT("'"&amp;$B$2&amp;"'!5:5"),0))),0)</f>
        <v>0</v>
      </c>
      <c r="W14" s="21">
        <f ca="1">IFERROR(INDIRECT("'"&amp;$B$2&amp;"'!"&amp;ADDRESS(MATCH($B14,INDIRECT("'"&amp;$B$2&amp;"'!$B$1:$B$1095"),0),MATCH(V$5,INDIRECT("'"&amp;$B$2&amp;"'!5:5"),0)+1)),0)</f>
        <v>0</v>
      </c>
      <c r="X14" s="21">
        <f ca="1">IFERROR(INDIRECT("'"&amp;$B$2&amp;"'!"&amp;ADDRESS(MATCH($B14,INDIRECT("'"&amp;$B$2&amp;"'!$B$1:$B$1095"),0),MATCH(V$5,INDIRECT("'"&amp;$B$2&amp;"'!5:5"),0)+2)),0)</f>
        <v>0</v>
      </c>
      <c r="Y14" s="21">
        <f ca="1">IFERROR(INDIRECT("'"&amp;$B$2&amp;"'!"&amp;ADDRESS(MATCH($B14,INDIRECT("'"&amp;$B$2&amp;"'!$B$1:$B$1095"),0),MATCH(Y$5,INDIRECT("'"&amp;$B$2&amp;"'!5:5"),0))),0)</f>
        <v>0</v>
      </c>
      <c r="Z14" s="21">
        <f ca="1">IFERROR(INDIRECT("'"&amp;$B$2&amp;"'!"&amp;ADDRESS(MATCH($B14,INDIRECT("'"&amp;$B$2&amp;"'!$B$1:$B$1095"),0),MATCH(Y$5,INDIRECT("'"&amp;$B$2&amp;"'!5:5"),0)+1)),0)</f>
        <v>0</v>
      </c>
      <c r="AA14" s="21">
        <f ca="1">IFERROR(INDIRECT("'"&amp;$B$2&amp;"'!"&amp;ADDRESS(MATCH($B14,INDIRECT("'"&amp;$B$2&amp;"'!$B$1:$B$1095"),0),MATCH(Y$5,INDIRECT("'"&amp;$B$2&amp;"'!5:5"),0)+2)),0)</f>
        <v>0</v>
      </c>
      <c r="AB14" s="21">
        <f ca="1">IFERROR(INDIRECT("'"&amp;$B$2&amp;"'!"&amp;ADDRESS(MATCH($B14,INDIRECT("'"&amp;$B$2&amp;"'!$B$1:$B$1095"),0),MATCH(AB$5,INDIRECT("'"&amp;$B$2&amp;"'!5:5"),0))),0)</f>
        <v>0</v>
      </c>
      <c r="AC14" s="21">
        <f ca="1">IFERROR(INDIRECT("'"&amp;$B$2&amp;"'!"&amp;ADDRESS(MATCH($B14,INDIRECT("'"&amp;$B$2&amp;"'!$B$1:$B$1095"),0),MATCH(AB$5,INDIRECT("'"&amp;$B$2&amp;"'!5:5"),0)+1)),0)</f>
        <v>0</v>
      </c>
      <c r="AD14" s="21">
        <f ca="1">IFERROR(INDIRECT("'"&amp;$B$2&amp;"'!"&amp;ADDRESS(MATCH($B14,INDIRECT("'"&amp;$B$2&amp;"'!$B$1:$B$1095"),0),MATCH(AB$5,INDIRECT("'"&amp;$B$2&amp;"'!5:5"),0)+2)),0)</f>
        <v>0</v>
      </c>
      <c r="AE14" s="22">
        <f t="shared" ca="1" si="0"/>
        <v>0</v>
      </c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</row>
    <row r="15" spans="1:23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IFERROR(INDIRECT("'"&amp;$B$2&amp;"'!"&amp;ADDRESS(MATCH($B15,INDIRECT("'"&amp;$B$2&amp;"'!$B$1:$B$1095"),0),MATCH(D$5,INDIRECT("'"&amp;$B$2&amp;"'!5:5"),0)+1)),0)</f>
        <v>0</v>
      </c>
      <c r="F15" s="21">
        <f ca="1">IFERROR(INDIRECT("'"&amp;$B$2&amp;"'!"&amp;ADDRESS(MATCH($B15,INDIRECT("'"&amp;$B$2&amp;"'!$B$1:$B$1095"),0),MATCH(D$5,INDIRECT("'"&amp;$B$2&amp;"'!5:5"),0)+2)),0)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1">
        <f ca="1">IFERROR(INDIRECT("'"&amp;$B$2&amp;"'!"&amp;ADDRESS(MATCH($B15,INDIRECT("'"&amp;$B$2&amp;"'!$B$1:$B$1095"),0),MATCH(G$5,INDIRECT("'"&amp;$B$2&amp;"'!5:5"),0)+1)),0)</f>
        <v>0</v>
      </c>
      <c r="I15" s="21">
        <f ca="1">IFERROR(INDIRECT("'"&amp;$B$2&amp;"'!"&amp;ADDRESS(MATCH($B15,INDIRECT("'"&amp;$B$2&amp;"'!$B$1:$B$1095"),0),MATCH(G$5,INDIRECT("'"&amp;$B$2&amp;"'!5:5"),0)+2)),0)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1">
        <f ca="1">IFERROR(INDIRECT("'"&amp;$B$2&amp;"'!"&amp;ADDRESS(MATCH($B15,INDIRECT("'"&amp;$B$2&amp;"'!$B$1:$B$1095"),0),MATCH(J$5,INDIRECT("'"&amp;$B$2&amp;"'!5:5"),0)+1)),0)</f>
        <v>0</v>
      </c>
      <c r="L15" s="21">
        <f ca="1">IFERROR(INDIRECT("'"&amp;$B$2&amp;"'!"&amp;ADDRESS(MATCH($B15,INDIRECT("'"&amp;$B$2&amp;"'!$B$1:$B$1095"),0),MATCH(J$5,INDIRECT("'"&amp;$B$2&amp;"'!5:5"),0)+2)),0)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IFERROR(INDIRECT("'"&amp;$B$2&amp;"'!"&amp;ADDRESS(MATCH($B15,INDIRECT("'"&amp;$B$2&amp;"'!$B$1:$B$1095"),0),MATCH(M$5,INDIRECT("'"&amp;$B$2&amp;"'!5:5"),0)+1)),0)</f>
        <v>0</v>
      </c>
      <c r="O15" s="21">
        <f ca="1">IFERROR(INDIRECT("'"&amp;$B$2&amp;"'!"&amp;ADDRESS(MATCH($B15,INDIRECT("'"&amp;$B$2&amp;"'!$B$1:$B$1095"),0),MATCH(M$5,INDIRECT("'"&amp;$B$2&amp;"'!5:5"),0)+2)),0)</f>
        <v>0</v>
      </c>
      <c r="P15" s="21">
        <f ca="1">IFERROR(INDIRECT("'"&amp;$B$2&amp;"'!"&amp;ADDRESS(MATCH($B15,INDIRECT("'"&amp;$B$2&amp;"'!$B$1:$B$1095"),0),MATCH(P$5,INDIRECT("'"&amp;$B$2&amp;"'!5:5"),0))),0)</f>
        <v>0</v>
      </c>
      <c r="Q15" s="21">
        <f ca="1">IFERROR(INDIRECT("'"&amp;$B$2&amp;"'!"&amp;ADDRESS(MATCH($B15,INDIRECT("'"&amp;$B$2&amp;"'!$B$1:$B$1095"),0),MATCH(P$5,INDIRECT("'"&amp;$B$2&amp;"'!5:5"),0)+1)),0)</f>
        <v>0</v>
      </c>
      <c r="R15" s="21">
        <f ca="1">IFERROR(INDIRECT("'"&amp;$B$2&amp;"'!"&amp;ADDRESS(MATCH($B15,INDIRECT("'"&amp;$B$2&amp;"'!$B$1:$B$1095"),0),MATCH(P$5,INDIRECT("'"&amp;$B$2&amp;"'!5:5"),0)+2)),0)</f>
        <v>0</v>
      </c>
      <c r="S15" s="21">
        <f ca="1">IFERROR(INDIRECT("'"&amp;$B$2&amp;"'!"&amp;ADDRESS(MATCH($B15,INDIRECT("'"&amp;$B$2&amp;"'!$B$1:$B$1095"),0),MATCH(S$5,INDIRECT("'"&amp;$B$2&amp;"'!5:5"),0))),0)</f>
        <v>0</v>
      </c>
      <c r="T15" s="21">
        <f ca="1">IFERROR(INDIRECT("'"&amp;$B$2&amp;"'!"&amp;ADDRESS(MATCH($B15,INDIRECT("'"&amp;$B$2&amp;"'!$B$1:$B$1095"),0),MATCH(S$5,INDIRECT("'"&amp;$B$2&amp;"'!5:5"),0)+1)),0)</f>
        <v>0</v>
      </c>
      <c r="U15" s="21">
        <f ca="1">IFERROR(INDIRECT("'"&amp;$B$2&amp;"'!"&amp;ADDRESS(MATCH($B15,INDIRECT("'"&amp;$B$2&amp;"'!$B$1:$B$1095"),0),MATCH(S$5,INDIRECT("'"&amp;$B$2&amp;"'!5:5"),0)+2)),0)</f>
        <v>0</v>
      </c>
      <c r="V15" s="21">
        <f ca="1">IFERROR(INDIRECT("'"&amp;$B$2&amp;"'!"&amp;ADDRESS(MATCH($B15,INDIRECT("'"&amp;$B$2&amp;"'!$B$1:$B$1095"),0),MATCH(V$5,INDIRECT("'"&amp;$B$2&amp;"'!5:5"),0))),0)</f>
        <v>0</v>
      </c>
      <c r="W15" s="21">
        <f ca="1">IFERROR(INDIRECT("'"&amp;$B$2&amp;"'!"&amp;ADDRESS(MATCH($B15,INDIRECT("'"&amp;$B$2&amp;"'!$B$1:$B$1095"),0),MATCH(V$5,INDIRECT("'"&amp;$B$2&amp;"'!5:5"),0)+1)),0)</f>
        <v>0</v>
      </c>
      <c r="X15" s="21">
        <f ca="1">IFERROR(INDIRECT("'"&amp;$B$2&amp;"'!"&amp;ADDRESS(MATCH($B15,INDIRECT("'"&amp;$B$2&amp;"'!$B$1:$B$1095"),0),MATCH(V$5,INDIRECT("'"&amp;$B$2&amp;"'!5:5"),0)+2)),0)</f>
        <v>0</v>
      </c>
      <c r="Y15" s="21">
        <f ca="1">IFERROR(INDIRECT("'"&amp;$B$2&amp;"'!"&amp;ADDRESS(MATCH($B15,INDIRECT("'"&amp;$B$2&amp;"'!$B$1:$B$1095"),0),MATCH(Y$5,INDIRECT("'"&amp;$B$2&amp;"'!5:5"),0))),0)</f>
        <v>0</v>
      </c>
      <c r="Z15" s="21">
        <f ca="1">IFERROR(INDIRECT("'"&amp;$B$2&amp;"'!"&amp;ADDRESS(MATCH($B15,INDIRECT("'"&amp;$B$2&amp;"'!$B$1:$B$1095"),0),MATCH(Y$5,INDIRECT("'"&amp;$B$2&amp;"'!5:5"),0)+1)),0)</f>
        <v>0</v>
      </c>
      <c r="AA15" s="21">
        <f ca="1">IFERROR(INDIRECT("'"&amp;$B$2&amp;"'!"&amp;ADDRESS(MATCH($B15,INDIRECT("'"&amp;$B$2&amp;"'!$B$1:$B$1095"),0),MATCH(Y$5,INDIRECT("'"&amp;$B$2&amp;"'!5:5"),0)+2)),0)</f>
        <v>0</v>
      </c>
      <c r="AB15" s="21">
        <f ca="1">IFERROR(INDIRECT("'"&amp;$B$2&amp;"'!"&amp;ADDRESS(MATCH($B15,INDIRECT("'"&amp;$B$2&amp;"'!$B$1:$B$1095"),0),MATCH(AB$5,INDIRECT("'"&amp;$B$2&amp;"'!5:5"),0))),0)</f>
        <v>0</v>
      </c>
      <c r="AC15" s="21">
        <f ca="1">IFERROR(INDIRECT("'"&amp;$B$2&amp;"'!"&amp;ADDRESS(MATCH($B15,INDIRECT("'"&amp;$B$2&amp;"'!$B$1:$B$1095"),0),MATCH(AB$5,INDIRECT("'"&amp;$B$2&amp;"'!5:5"),0)+1)),0)</f>
        <v>0</v>
      </c>
      <c r="AD15" s="21">
        <f ca="1">IFERROR(INDIRECT("'"&amp;$B$2&amp;"'!"&amp;ADDRESS(MATCH($B15,INDIRECT("'"&amp;$B$2&amp;"'!$B$1:$B$1095"),0),MATCH(AB$5,INDIRECT("'"&amp;$B$2&amp;"'!5:5"),0)+2)),0)</f>
        <v>0</v>
      </c>
      <c r="AE15" s="22">
        <f t="shared" ca="1" si="0"/>
        <v>0</v>
      </c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</row>
    <row r="16" spans="1:23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IFERROR(INDIRECT("'"&amp;$B$2&amp;"'!"&amp;ADDRESS(MATCH($B16,INDIRECT("'"&amp;$B$2&amp;"'!$B$1:$B$1095"),0),MATCH(D$5,INDIRECT("'"&amp;$B$2&amp;"'!5:5"),0)+1)),0)</f>
        <v>0</v>
      </c>
      <c r="F16" s="21">
        <f ca="1">IFERROR(INDIRECT("'"&amp;$B$2&amp;"'!"&amp;ADDRESS(MATCH($B16,INDIRECT("'"&amp;$B$2&amp;"'!$B$1:$B$1095"),0),MATCH(D$5,INDIRECT("'"&amp;$B$2&amp;"'!5:5"),0)+2)),0)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IFERROR(INDIRECT("'"&amp;$B$2&amp;"'!"&amp;ADDRESS(MATCH($B16,INDIRECT("'"&amp;$B$2&amp;"'!$B$1:$B$1095"),0),MATCH(G$5,INDIRECT("'"&amp;$B$2&amp;"'!5:5"),0)+1)),0)</f>
        <v>0</v>
      </c>
      <c r="I16" s="21">
        <f ca="1">IFERROR(INDIRECT("'"&amp;$B$2&amp;"'!"&amp;ADDRESS(MATCH($B16,INDIRECT("'"&amp;$B$2&amp;"'!$B$1:$B$1095"),0),MATCH(G$5,INDIRECT("'"&amp;$B$2&amp;"'!5:5"),0)+2)),0)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1">
        <f ca="1">IFERROR(INDIRECT("'"&amp;$B$2&amp;"'!"&amp;ADDRESS(MATCH($B16,INDIRECT("'"&amp;$B$2&amp;"'!$B$1:$B$1095"),0),MATCH(J$5,INDIRECT("'"&amp;$B$2&amp;"'!5:5"),0)+1)),0)</f>
        <v>0</v>
      </c>
      <c r="L16" s="21">
        <f ca="1">IFERROR(INDIRECT("'"&amp;$B$2&amp;"'!"&amp;ADDRESS(MATCH($B16,INDIRECT("'"&amp;$B$2&amp;"'!$B$1:$B$1095"),0),MATCH(J$5,INDIRECT("'"&amp;$B$2&amp;"'!5:5"),0)+2)),0)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IFERROR(INDIRECT("'"&amp;$B$2&amp;"'!"&amp;ADDRESS(MATCH($B16,INDIRECT("'"&amp;$B$2&amp;"'!$B$1:$B$1095"),0),MATCH(M$5,INDIRECT("'"&amp;$B$2&amp;"'!5:5"),0)+1)),0)</f>
        <v>0</v>
      </c>
      <c r="O16" s="21">
        <f ca="1">IFERROR(INDIRECT("'"&amp;$B$2&amp;"'!"&amp;ADDRESS(MATCH($B16,INDIRECT("'"&amp;$B$2&amp;"'!$B$1:$B$1095"),0),MATCH(M$5,INDIRECT("'"&amp;$B$2&amp;"'!5:5"),0)+2)),0)</f>
        <v>0</v>
      </c>
      <c r="P16" s="21">
        <f ca="1">IFERROR(INDIRECT("'"&amp;$B$2&amp;"'!"&amp;ADDRESS(MATCH($B16,INDIRECT("'"&amp;$B$2&amp;"'!$B$1:$B$1095"),0),MATCH(P$5,INDIRECT("'"&amp;$B$2&amp;"'!5:5"),0))),0)</f>
        <v>0</v>
      </c>
      <c r="Q16" s="21">
        <f ca="1">IFERROR(INDIRECT("'"&amp;$B$2&amp;"'!"&amp;ADDRESS(MATCH($B16,INDIRECT("'"&amp;$B$2&amp;"'!$B$1:$B$1095"),0),MATCH(P$5,INDIRECT("'"&amp;$B$2&amp;"'!5:5"),0)+1)),0)</f>
        <v>0</v>
      </c>
      <c r="R16" s="21">
        <f ca="1">IFERROR(INDIRECT("'"&amp;$B$2&amp;"'!"&amp;ADDRESS(MATCH($B16,INDIRECT("'"&amp;$B$2&amp;"'!$B$1:$B$1095"),0),MATCH(P$5,INDIRECT("'"&amp;$B$2&amp;"'!5:5"),0)+2)),0)</f>
        <v>0</v>
      </c>
      <c r="S16" s="21">
        <f ca="1">IFERROR(INDIRECT("'"&amp;$B$2&amp;"'!"&amp;ADDRESS(MATCH($B16,INDIRECT("'"&amp;$B$2&amp;"'!$B$1:$B$1095"),0),MATCH(S$5,INDIRECT("'"&amp;$B$2&amp;"'!5:5"),0))),0)</f>
        <v>0</v>
      </c>
      <c r="T16" s="21">
        <f ca="1">IFERROR(INDIRECT("'"&amp;$B$2&amp;"'!"&amp;ADDRESS(MATCH($B16,INDIRECT("'"&amp;$B$2&amp;"'!$B$1:$B$1095"),0),MATCH(S$5,INDIRECT("'"&amp;$B$2&amp;"'!5:5"),0)+1)),0)</f>
        <v>0</v>
      </c>
      <c r="U16" s="21">
        <f ca="1">IFERROR(INDIRECT("'"&amp;$B$2&amp;"'!"&amp;ADDRESS(MATCH($B16,INDIRECT("'"&amp;$B$2&amp;"'!$B$1:$B$1095"),0),MATCH(S$5,INDIRECT("'"&amp;$B$2&amp;"'!5:5"),0)+2)),0)</f>
        <v>0</v>
      </c>
      <c r="V16" s="21">
        <f ca="1">IFERROR(INDIRECT("'"&amp;$B$2&amp;"'!"&amp;ADDRESS(MATCH($B16,INDIRECT("'"&amp;$B$2&amp;"'!$B$1:$B$1095"),0),MATCH(V$5,INDIRECT("'"&amp;$B$2&amp;"'!5:5"),0))),0)</f>
        <v>0</v>
      </c>
      <c r="W16" s="21">
        <f ca="1">IFERROR(INDIRECT("'"&amp;$B$2&amp;"'!"&amp;ADDRESS(MATCH($B16,INDIRECT("'"&amp;$B$2&amp;"'!$B$1:$B$1095"),0),MATCH(V$5,INDIRECT("'"&amp;$B$2&amp;"'!5:5"),0)+1)),0)</f>
        <v>0</v>
      </c>
      <c r="X16" s="21">
        <f ca="1">IFERROR(INDIRECT("'"&amp;$B$2&amp;"'!"&amp;ADDRESS(MATCH($B16,INDIRECT("'"&amp;$B$2&amp;"'!$B$1:$B$1095"),0),MATCH(V$5,INDIRECT("'"&amp;$B$2&amp;"'!5:5"),0)+2)),0)</f>
        <v>0</v>
      </c>
      <c r="Y16" s="21">
        <f ca="1">IFERROR(INDIRECT("'"&amp;$B$2&amp;"'!"&amp;ADDRESS(MATCH($B16,INDIRECT("'"&amp;$B$2&amp;"'!$B$1:$B$1095"),0),MATCH(Y$5,INDIRECT("'"&amp;$B$2&amp;"'!5:5"),0))),0)</f>
        <v>0</v>
      </c>
      <c r="Z16" s="21">
        <f ca="1">IFERROR(INDIRECT("'"&amp;$B$2&amp;"'!"&amp;ADDRESS(MATCH($B16,INDIRECT("'"&amp;$B$2&amp;"'!$B$1:$B$1095"),0),MATCH(Y$5,INDIRECT("'"&amp;$B$2&amp;"'!5:5"),0)+1)),0)</f>
        <v>0</v>
      </c>
      <c r="AA16" s="21">
        <f ca="1">IFERROR(INDIRECT("'"&amp;$B$2&amp;"'!"&amp;ADDRESS(MATCH($B16,INDIRECT("'"&amp;$B$2&amp;"'!$B$1:$B$1095"),0),MATCH(Y$5,INDIRECT("'"&amp;$B$2&amp;"'!5:5"),0)+2)),0)</f>
        <v>0</v>
      </c>
      <c r="AB16" s="21">
        <f ca="1">IFERROR(INDIRECT("'"&amp;$B$2&amp;"'!"&amp;ADDRESS(MATCH($B16,INDIRECT("'"&amp;$B$2&amp;"'!$B$1:$B$1095"),0),MATCH(AB$5,INDIRECT("'"&amp;$B$2&amp;"'!5:5"),0))),0)</f>
        <v>0</v>
      </c>
      <c r="AC16" s="21">
        <f ca="1">IFERROR(INDIRECT("'"&amp;$B$2&amp;"'!"&amp;ADDRESS(MATCH($B16,INDIRECT("'"&amp;$B$2&amp;"'!$B$1:$B$1095"),0),MATCH(AB$5,INDIRECT("'"&amp;$B$2&amp;"'!5:5"),0)+1)),0)</f>
        <v>0</v>
      </c>
      <c r="AD16" s="21">
        <f ca="1">IFERROR(INDIRECT("'"&amp;$B$2&amp;"'!"&amp;ADDRESS(MATCH($B16,INDIRECT("'"&amp;$B$2&amp;"'!$B$1:$B$1095"),0),MATCH(AB$5,INDIRECT("'"&amp;$B$2&amp;"'!5:5"),0)+2)),0)</f>
        <v>0</v>
      </c>
      <c r="AE16" s="22">
        <f t="shared" ca="1" si="0"/>
        <v>0</v>
      </c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</row>
    <row r="17" spans="1:23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IFERROR(INDIRECT("'"&amp;$B$2&amp;"'!"&amp;ADDRESS(MATCH($B17,INDIRECT("'"&amp;$B$2&amp;"'!$B$1:$B$1095"),0),MATCH(D$5,INDIRECT("'"&amp;$B$2&amp;"'!5:5"),0)+1)),0)</f>
        <v>0</v>
      </c>
      <c r="F17" s="21">
        <f ca="1">IFERROR(INDIRECT("'"&amp;$B$2&amp;"'!"&amp;ADDRESS(MATCH($B17,INDIRECT("'"&amp;$B$2&amp;"'!$B$1:$B$1095"),0),MATCH(D$5,INDIRECT("'"&amp;$B$2&amp;"'!5:5"),0)+2)),0)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1">
        <f ca="1">IFERROR(INDIRECT("'"&amp;$B$2&amp;"'!"&amp;ADDRESS(MATCH($B17,INDIRECT("'"&amp;$B$2&amp;"'!$B$1:$B$1095"),0),MATCH(G$5,INDIRECT("'"&amp;$B$2&amp;"'!5:5"),0)+1)),0)</f>
        <v>0</v>
      </c>
      <c r="I17" s="21">
        <f ca="1">IFERROR(INDIRECT("'"&amp;$B$2&amp;"'!"&amp;ADDRESS(MATCH($B17,INDIRECT("'"&amp;$B$2&amp;"'!$B$1:$B$1095"),0),MATCH(G$5,INDIRECT("'"&amp;$B$2&amp;"'!5:5"),0)+2)),0)</f>
        <v>0</v>
      </c>
      <c r="J17" s="21">
        <f ca="1">IFERROR(INDIRECT("'"&amp;$B$2&amp;"'!"&amp;ADDRESS(MATCH($B17,INDIRECT("'"&amp;$B$2&amp;"'!$B$1:$B$1095"),0),MATCH(J$5,INDIRECT("'"&amp;$B$2&amp;"'!5:5"),0))),0)</f>
        <v>0</v>
      </c>
      <c r="K17" s="21">
        <f ca="1">IFERROR(INDIRECT("'"&amp;$B$2&amp;"'!"&amp;ADDRESS(MATCH($B17,INDIRECT("'"&amp;$B$2&amp;"'!$B$1:$B$1095"),0),MATCH(J$5,INDIRECT("'"&amp;$B$2&amp;"'!5:5"),0)+1)),0)</f>
        <v>0</v>
      </c>
      <c r="L17" s="21">
        <f ca="1">IFERROR(INDIRECT("'"&amp;$B$2&amp;"'!"&amp;ADDRESS(MATCH($B17,INDIRECT("'"&amp;$B$2&amp;"'!$B$1:$B$1095"),0),MATCH(J$5,INDIRECT("'"&amp;$B$2&amp;"'!5:5"),0)+2)),0)</f>
        <v>0</v>
      </c>
      <c r="M17" s="21">
        <f ca="1">IFERROR(INDIRECT("'"&amp;$B$2&amp;"'!"&amp;ADDRESS(MATCH($B17,INDIRECT("'"&amp;$B$2&amp;"'!$B$1:$B$1095"),0),MATCH(M$5,INDIRECT("'"&amp;$B$2&amp;"'!5:5"),0))),0)</f>
        <v>0</v>
      </c>
      <c r="N17" s="21">
        <f ca="1">IFERROR(INDIRECT("'"&amp;$B$2&amp;"'!"&amp;ADDRESS(MATCH($B17,INDIRECT("'"&amp;$B$2&amp;"'!$B$1:$B$1095"),0),MATCH(M$5,INDIRECT("'"&amp;$B$2&amp;"'!5:5"),0)+1)),0)</f>
        <v>0</v>
      </c>
      <c r="O17" s="21">
        <f ca="1">IFERROR(INDIRECT("'"&amp;$B$2&amp;"'!"&amp;ADDRESS(MATCH($B17,INDIRECT("'"&amp;$B$2&amp;"'!$B$1:$B$1095"),0),MATCH(M$5,INDIRECT("'"&amp;$B$2&amp;"'!5:5"),0)+2)),0)</f>
        <v>0</v>
      </c>
      <c r="P17" s="21">
        <f ca="1">IFERROR(INDIRECT("'"&amp;$B$2&amp;"'!"&amp;ADDRESS(MATCH($B17,INDIRECT("'"&amp;$B$2&amp;"'!$B$1:$B$1095"),0),MATCH(P$5,INDIRECT("'"&amp;$B$2&amp;"'!5:5"),0))),0)</f>
        <v>0</v>
      </c>
      <c r="Q17" s="21">
        <f ca="1">IFERROR(INDIRECT("'"&amp;$B$2&amp;"'!"&amp;ADDRESS(MATCH($B17,INDIRECT("'"&amp;$B$2&amp;"'!$B$1:$B$1095"),0),MATCH(P$5,INDIRECT("'"&amp;$B$2&amp;"'!5:5"),0)+1)),0)</f>
        <v>0</v>
      </c>
      <c r="R17" s="21">
        <f ca="1">IFERROR(INDIRECT("'"&amp;$B$2&amp;"'!"&amp;ADDRESS(MATCH($B17,INDIRECT("'"&amp;$B$2&amp;"'!$B$1:$B$1095"),0),MATCH(P$5,INDIRECT("'"&amp;$B$2&amp;"'!5:5"),0)+2)),0)</f>
        <v>0</v>
      </c>
      <c r="S17" s="21">
        <f ca="1">IFERROR(INDIRECT("'"&amp;$B$2&amp;"'!"&amp;ADDRESS(MATCH($B17,INDIRECT("'"&amp;$B$2&amp;"'!$B$1:$B$1095"),0),MATCH(S$5,INDIRECT("'"&amp;$B$2&amp;"'!5:5"),0))),0)</f>
        <v>0</v>
      </c>
      <c r="T17" s="21">
        <f ca="1">IFERROR(INDIRECT("'"&amp;$B$2&amp;"'!"&amp;ADDRESS(MATCH($B17,INDIRECT("'"&amp;$B$2&amp;"'!$B$1:$B$1095"),0),MATCH(S$5,INDIRECT("'"&amp;$B$2&amp;"'!5:5"),0)+1)),0)</f>
        <v>0</v>
      </c>
      <c r="U17" s="21">
        <f ca="1">IFERROR(INDIRECT("'"&amp;$B$2&amp;"'!"&amp;ADDRESS(MATCH($B17,INDIRECT("'"&amp;$B$2&amp;"'!$B$1:$B$1095"),0),MATCH(S$5,INDIRECT("'"&amp;$B$2&amp;"'!5:5"),0)+2)),0)</f>
        <v>0</v>
      </c>
      <c r="V17" s="21">
        <f ca="1">IFERROR(INDIRECT("'"&amp;$B$2&amp;"'!"&amp;ADDRESS(MATCH($B17,INDIRECT("'"&amp;$B$2&amp;"'!$B$1:$B$1095"),0),MATCH(V$5,INDIRECT("'"&amp;$B$2&amp;"'!5:5"),0))),0)</f>
        <v>0</v>
      </c>
      <c r="W17" s="21">
        <f ca="1">IFERROR(INDIRECT("'"&amp;$B$2&amp;"'!"&amp;ADDRESS(MATCH($B17,INDIRECT("'"&amp;$B$2&amp;"'!$B$1:$B$1095"),0),MATCH(V$5,INDIRECT("'"&amp;$B$2&amp;"'!5:5"),0)+1)),0)</f>
        <v>0</v>
      </c>
      <c r="X17" s="21">
        <f ca="1">IFERROR(INDIRECT("'"&amp;$B$2&amp;"'!"&amp;ADDRESS(MATCH($B17,INDIRECT("'"&amp;$B$2&amp;"'!$B$1:$B$1095"),0),MATCH(V$5,INDIRECT("'"&amp;$B$2&amp;"'!5:5"),0)+2)),0)</f>
        <v>0</v>
      </c>
      <c r="Y17" s="21">
        <f ca="1">IFERROR(INDIRECT("'"&amp;$B$2&amp;"'!"&amp;ADDRESS(MATCH($B17,INDIRECT("'"&amp;$B$2&amp;"'!$B$1:$B$1095"),0),MATCH(Y$5,INDIRECT("'"&amp;$B$2&amp;"'!5:5"),0))),0)</f>
        <v>0</v>
      </c>
      <c r="Z17" s="21">
        <f ca="1">IFERROR(INDIRECT("'"&amp;$B$2&amp;"'!"&amp;ADDRESS(MATCH($B17,INDIRECT("'"&amp;$B$2&amp;"'!$B$1:$B$1095"),0),MATCH(Y$5,INDIRECT("'"&amp;$B$2&amp;"'!5:5"),0)+1)),0)</f>
        <v>0</v>
      </c>
      <c r="AA17" s="21">
        <f ca="1">IFERROR(INDIRECT("'"&amp;$B$2&amp;"'!"&amp;ADDRESS(MATCH($B17,INDIRECT("'"&amp;$B$2&amp;"'!$B$1:$B$1095"),0),MATCH(Y$5,INDIRECT("'"&amp;$B$2&amp;"'!5:5"),0)+2)),0)</f>
        <v>0</v>
      </c>
      <c r="AB17" s="21">
        <f ca="1">IFERROR(INDIRECT("'"&amp;$B$2&amp;"'!"&amp;ADDRESS(MATCH($B17,INDIRECT("'"&amp;$B$2&amp;"'!$B$1:$B$1095"),0),MATCH(AB$5,INDIRECT("'"&amp;$B$2&amp;"'!5:5"),0))),0)</f>
        <v>0</v>
      </c>
      <c r="AC17" s="21">
        <f ca="1">IFERROR(INDIRECT("'"&amp;$B$2&amp;"'!"&amp;ADDRESS(MATCH($B17,INDIRECT("'"&amp;$B$2&amp;"'!$B$1:$B$1095"),0),MATCH(AB$5,INDIRECT("'"&amp;$B$2&amp;"'!5:5"),0)+1)),0)</f>
        <v>0</v>
      </c>
      <c r="AD17" s="21">
        <f ca="1">IFERROR(INDIRECT("'"&amp;$B$2&amp;"'!"&amp;ADDRESS(MATCH($B17,INDIRECT("'"&amp;$B$2&amp;"'!$B$1:$B$1095"),0),MATCH(AB$5,INDIRECT("'"&amp;$B$2&amp;"'!5:5"),0)+2)),0)</f>
        <v>0</v>
      </c>
      <c r="AE17" s="22">
        <f t="shared" ca="1" si="0"/>
        <v>0</v>
      </c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</row>
    <row r="18" spans="1:23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IFERROR(INDIRECT("'"&amp;$B$2&amp;"'!"&amp;ADDRESS(MATCH($B18,INDIRECT("'"&amp;$B$2&amp;"'!$B$1:$B$1095"),0),MATCH(D$5,INDIRECT("'"&amp;$B$2&amp;"'!5:5"),0)+1)),0)</f>
        <v>0</v>
      </c>
      <c r="F18" s="21">
        <f ca="1">IFERROR(INDIRECT("'"&amp;$B$2&amp;"'!"&amp;ADDRESS(MATCH($B18,INDIRECT("'"&amp;$B$2&amp;"'!$B$1:$B$1095"),0),MATCH(D$5,INDIRECT("'"&amp;$B$2&amp;"'!5:5"),0)+2)),0)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1">
        <f ca="1">IFERROR(INDIRECT("'"&amp;$B$2&amp;"'!"&amp;ADDRESS(MATCH($B18,INDIRECT("'"&amp;$B$2&amp;"'!$B$1:$B$1095"),0),MATCH(G$5,INDIRECT("'"&amp;$B$2&amp;"'!5:5"),0)+1)),0)</f>
        <v>0</v>
      </c>
      <c r="I18" s="21">
        <f ca="1">IFERROR(INDIRECT("'"&amp;$B$2&amp;"'!"&amp;ADDRESS(MATCH($B18,INDIRECT("'"&amp;$B$2&amp;"'!$B$1:$B$1095"),0),MATCH(G$5,INDIRECT("'"&amp;$B$2&amp;"'!5:5"),0)+2)),0)</f>
        <v>0</v>
      </c>
      <c r="J18" s="21">
        <f ca="1">IFERROR(INDIRECT("'"&amp;$B$2&amp;"'!"&amp;ADDRESS(MATCH($B18,INDIRECT("'"&amp;$B$2&amp;"'!$B$1:$B$1095"),0),MATCH(J$5,INDIRECT("'"&amp;$B$2&amp;"'!5:5"),0))),0)</f>
        <v>0</v>
      </c>
      <c r="K18" s="21">
        <f ca="1">IFERROR(INDIRECT("'"&amp;$B$2&amp;"'!"&amp;ADDRESS(MATCH($B18,INDIRECT("'"&amp;$B$2&amp;"'!$B$1:$B$1095"),0),MATCH(J$5,INDIRECT("'"&amp;$B$2&amp;"'!5:5"),0)+1)),0)</f>
        <v>0</v>
      </c>
      <c r="L18" s="21">
        <f ca="1">IFERROR(INDIRECT("'"&amp;$B$2&amp;"'!"&amp;ADDRESS(MATCH($B18,INDIRECT("'"&amp;$B$2&amp;"'!$B$1:$B$1095"),0),MATCH(J$5,INDIRECT("'"&amp;$B$2&amp;"'!5:5"),0)+2)),0)</f>
        <v>0</v>
      </c>
      <c r="M18" s="21">
        <f ca="1">IFERROR(INDIRECT("'"&amp;$B$2&amp;"'!"&amp;ADDRESS(MATCH($B18,INDIRECT("'"&amp;$B$2&amp;"'!$B$1:$B$1095"),0),MATCH(M$5,INDIRECT("'"&amp;$B$2&amp;"'!5:5"),0))),0)</f>
        <v>0</v>
      </c>
      <c r="N18" s="21">
        <f ca="1">IFERROR(INDIRECT("'"&amp;$B$2&amp;"'!"&amp;ADDRESS(MATCH($B18,INDIRECT("'"&amp;$B$2&amp;"'!$B$1:$B$1095"),0),MATCH(M$5,INDIRECT("'"&amp;$B$2&amp;"'!5:5"),0)+1)),0)</f>
        <v>0</v>
      </c>
      <c r="O18" s="21">
        <f ca="1">IFERROR(INDIRECT("'"&amp;$B$2&amp;"'!"&amp;ADDRESS(MATCH($B18,INDIRECT("'"&amp;$B$2&amp;"'!$B$1:$B$1095"),0),MATCH(M$5,INDIRECT("'"&amp;$B$2&amp;"'!5:5"),0)+2)),0)</f>
        <v>0</v>
      </c>
      <c r="P18" s="21">
        <f ca="1">IFERROR(INDIRECT("'"&amp;$B$2&amp;"'!"&amp;ADDRESS(MATCH($B18,INDIRECT("'"&amp;$B$2&amp;"'!$B$1:$B$1095"),0),MATCH(P$5,INDIRECT("'"&amp;$B$2&amp;"'!5:5"),0))),0)</f>
        <v>0</v>
      </c>
      <c r="Q18" s="21">
        <f ca="1">IFERROR(INDIRECT("'"&amp;$B$2&amp;"'!"&amp;ADDRESS(MATCH($B18,INDIRECT("'"&amp;$B$2&amp;"'!$B$1:$B$1095"),0),MATCH(P$5,INDIRECT("'"&amp;$B$2&amp;"'!5:5"),0)+1)),0)</f>
        <v>0</v>
      </c>
      <c r="R18" s="21">
        <f ca="1">IFERROR(INDIRECT("'"&amp;$B$2&amp;"'!"&amp;ADDRESS(MATCH($B18,INDIRECT("'"&amp;$B$2&amp;"'!$B$1:$B$1095"),0),MATCH(P$5,INDIRECT("'"&amp;$B$2&amp;"'!5:5"),0)+2)),0)</f>
        <v>0</v>
      </c>
      <c r="S18" s="21">
        <f ca="1">IFERROR(INDIRECT("'"&amp;$B$2&amp;"'!"&amp;ADDRESS(MATCH($B18,INDIRECT("'"&amp;$B$2&amp;"'!$B$1:$B$1095"),0),MATCH(S$5,INDIRECT("'"&amp;$B$2&amp;"'!5:5"),0))),0)</f>
        <v>0</v>
      </c>
      <c r="T18" s="21">
        <f ca="1">IFERROR(INDIRECT("'"&amp;$B$2&amp;"'!"&amp;ADDRESS(MATCH($B18,INDIRECT("'"&amp;$B$2&amp;"'!$B$1:$B$1095"),0),MATCH(S$5,INDIRECT("'"&amp;$B$2&amp;"'!5:5"),0)+1)),0)</f>
        <v>0</v>
      </c>
      <c r="U18" s="21">
        <f ca="1">IFERROR(INDIRECT("'"&amp;$B$2&amp;"'!"&amp;ADDRESS(MATCH($B18,INDIRECT("'"&amp;$B$2&amp;"'!$B$1:$B$1095"),0),MATCH(S$5,INDIRECT("'"&amp;$B$2&amp;"'!5:5"),0)+2)),0)</f>
        <v>0</v>
      </c>
      <c r="V18" s="21">
        <f ca="1">IFERROR(INDIRECT("'"&amp;$B$2&amp;"'!"&amp;ADDRESS(MATCH($B18,INDIRECT("'"&amp;$B$2&amp;"'!$B$1:$B$1095"),0),MATCH(V$5,INDIRECT("'"&amp;$B$2&amp;"'!5:5"),0))),0)</f>
        <v>0</v>
      </c>
      <c r="W18" s="21">
        <f ca="1">IFERROR(INDIRECT("'"&amp;$B$2&amp;"'!"&amp;ADDRESS(MATCH($B18,INDIRECT("'"&amp;$B$2&amp;"'!$B$1:$B$1095"),0),MATCH(V$5,INDIRECT("'"&amp;$B$2&amp;"'!5:5"),0)+1)),0)</f>
        <v>0</v>
      </c>
      <c r="X18" s="21">
        <f ca="1">IFERROR(INDIRECT("'"&amp;$B$2&amp;"'!"&amp;ADDRESS(MATCH($B18,INDIRECT("'"&amp;$B$2&amp;"'!$B$1:$B$1095"),0),MATCH(V$5,INDIRECT("'"&amp;$B$2&amp;"'!5:5"),0)+2)),0)</f>
        <v>0</v>
      </c>
      <c r="Y18" s="21">
        <f ca="1">IFERROR(INDIRECT("'"&amp;$B$2&amp;"'!"&amp;ADDRESS(MATCH($B18,INDIRECT("'"&amp;$B$2&amp;"'!$B$1:$B$1095"),0),MATCH(Y$5,INDIRECT("'"&amp;$B$2&amp;"'!5:5"),0))),0)</f>
        <v>0</v>
      </c>
      <c r="Z18" s="21">
        <f ca="1">IFERROR(INDIRECT("'"&amp;$B$2&amp;"'!"&amp;ADDRESS(MATCH($B18,INDIRECT("'"&amp;$B$2&amp;"'!$B$1:$B$1095"),0),MATCH(Y$5,INDIRECT("'"&amp;$B$2&amp;"'!5:5"),0)+1)),0)</f>
        <v>0</v>
      </c>
      <c r="AA18" s="21">
        <f ca="1">IFERROR(INDIRECT("'"&amp;$B$2&amp;"'!"&amp;ADDRESS(MATCH($B18,INDIRECT("'"&amp;$B$2&amp;"'!$B$1:$B$1095"),0),MATCH(Y$5,INDIRECT("'"&amp;$B$2&amp;"'!5:5"),0)+2)),0)</f>
        <v>0</v>
      </c>
      <c r="AB18" s="21">
        <f ca="1">IFERROR(INDIRECT("'"&amp;$B$2&amp;"'!"&amp;ADDRESS(MATCH($B18,INDIRECT("'"&amp;$B$2&amp;"'!$B$1:$B$1095"),0),MATCH(AB$5,INDIRECT("'"&amp;$B$2&amp;"'!5:5"),0))),0)</f>
        <v>0</v>
      </c>
      <c r="AC18" s="21">
        <f ca="1">IFERROR(INDIRECT("'"&amp;$B$2&amp;"'!"&amp;ADDRESS(MATCH($B18,INDIRECT("'"&amp;$B$2&amp;"'!$B$1:$B$1095"),0),MATCH(AB$5,INDIRECT("'"&amp;$B$2&amp;"'!5:5"),0)+1)),0)</f>
        <v>0</v>
      </c>
      <c r="AD18" s="21">
        <f ca="1">IFERROR(INDIRECT("'"&amp;$B$2&amp;"'!"&amp;ADDRESS(MATCH($B18,INDIRECT("'"&amp;$B$2&amp;"'!$B$1:$B$1095"),0),MATCH(AB$5,INDIRECT("'"&amp;$B$2&amp;"'!5:5"),0)+2)),0)</f>
        <v>0</v>
      </c>
      <c r="AE18" s="22">
        <f t="shared" ca="1" si="0"/>
        <v>0</v>
      </c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</row>
    <row r="19" spans="1:23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IFERROR(INDIRECT("'"&amp;$B$2&amp;"'!"&amp;ADDRESS(MATCH($B19,INDIRECT("'"&amp;$B$2&amp;"'!$B$1:$B$1095"),0),MATCH(D$5,INDIRECT("'"&amp;$B$2&amp;"'!5:5"),0)+1)),0)</f>
        <v>0</v>
      </c>
      <c r="F19" s="21">
        <f ca="1">IFERROR(INDIRECT("'"&amp;$B$2&amp;"'!"&amp;ADDRESS(MATCH($B19,INDIRECT("'"&amp;$B$2&amp;"'!$B$1:$B$1095"),0),MATCH(D$5,INDIRECT("'"&amp;$B$2&amp;"'!5:5"),0)+2)),0)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IFERROR(INDIRECT("'"&amp;$B$2&amp;"'!"&amp;ADDRESS(MATCH($B19,INDIRECT("'"&amp;$B$2&amp;"'!$B$1:$B$1095"),0),MATCH(G$5,INDIRECT("'"&amp;$B$2&amp;"'!5:5"),0)+1)),0)</f>
        <v>0</v>
      </c>
      <c r="I19" s="21">
        <f ca="1">IFERROR(INDIRECT("'"&amp;$B$2&amp;"'!"&amp;ADDRESS(MATCH($B19,INDIRECT("'"&amp;$B$2&amp;"'!$B$1:$B$1095"),0),MATCH(G$5,INDIRECT("'"&amp;$B$2&amp;"'!5:5"),0)+2)),0)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1">
        <f ca="1">IFERROR(INDIRECT("'"&amp;$B$2&amp;"'!"&amp;ADDRESS(MATCH($B19,INDIRECT("'"&amp;$B$2&amp;"'!$B$1:$B$1095"),0),MATCH(J$5,INDIRECT("'"&amp;$B$2&amp;"'!5:5"),0)+1)),0)</f>
        <v>0</v>
      </c>
      <c r="L19" s="21">
        <f ca="1">IFERROR(INDIRECT("'"&amp;$B$2&amp;"'!"&amp;ADDRESS(MATCH($B19,INDIRECT("'"&amp;$B$2&amp;"'!$B$1:$B$1095"),0),MATCH(J$5,INDIRECT("'"&amp;$B$2&amp;"'!5:5"),0)+2)),0)</f>
        <v>0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IFERROR(INDIRECT("'"&amp;$B$2&amp;"'!"&amp;ADDRESS(MATCH($B19,INDIRECT("'"&amp;$B$2&amp;"'!$B$1:$B$1095"),0),MATCH(M$5,INDIRECT("'"&amp;$B$2&amp;"'!5:5"),0)+1)),0)</f>
        <v>0</v>
      </c>
      <c r="O19" s="21">
        <f ca="1">IFERROR(INDIRECT("'"&amp;$B$2&amp;"'!"&amp;ADDRESS(MATCH($B19,INDIRECT("'"&amp;$B$2&amp;"'!$B$1:$B$1095"),0),MATCH(M$5,INDIRECT("'"&amp;$B$2&amp;"'!5:5"),0)+2)),0)</f>
        <v>0</v>
      </c>
      <c r="P19" s="21">
        <f ca="1">IFERROR(INDIRECT("'"&amp;$B$2&amp;"'!"&amp;ADDRESS(MATCH($B19,INDIRECT("'"&amp;$B$2&amp;"'!$B$1:$B$1095"),0),MATCH(P$5,INDIRECT("'"&amp;$B$2&amp;"'!5:5"),0))),0)</f>
        <v>0</v>
      </c>
      <c r="Q19" s="21">
        <f ca="1">IFERROR(INDIRECT("'"&amp;$B$2&amp;"'!"&amp;ADDRESS(MATCH($B19,INDIRECT("'"&amp;$B$2&amp;"'!$B$1:$B$1095"),0),MATCH(P$5,INDIRECT("'"&amp;$B$2&amp;"'!5:5"),0)+1)),0)</f>
        <v>0</v>
      </c>
      <c r="R19" s="21">
        <f ca="1">IFERROR(INDIRECT("'"&amp;$B$2&amp;"'!"&amp;ADDRESS(MATCH($B19,INDIRECT("'"&amp;$B$2&amp;"'!$B$1:$B$1095"),0),MATCH(P$5,INDIRECT("'"&amp;$B$2&amp;"'!5:5"),0)+2)),0)</f>
        <v>0</v>
      </c>
      <c r="S19" s="21">
        <f ca="1">IFERROR(INDIRECT("'"&amp;$B$2&amp;"'!"&amp;ADDRESS(MATCH($B19,INDIRECT("'"&amp;$B$2&amp;"'!$B$1:$B$1095"),0),MATCH(S$5,INDIRECT("'"&amp;$B$2&amp;"'!5:5"),0))),0)</f>
        <v>0</v>
      </c>
      <c r="T19" s="21">
        <f ca="1">IFERROR(INDIRECT("'"&amp;$B$2&amp;"'!"&amp;ADDRESS(MATCH($B19,INDIRECT("'"&amp;$B$2&amp;"'!$B$1:$B$1095"),0),MATCH(S$5,INDIRECT("'"&amp;$B$2&amp;"'!5:5"),0)+1)),0)</f>
        <v>0</v>
      </c>
      <c r="U19" s="21">
        <f ca="1">IFERROR(INDIRECT("'"&amp;$B$2&amp;"'!"&amp;ADDRESS(MATCH($B19,INDIRECT("'"&amp;$B$2&amp;"'!$B$1:$B$1095"),0),MATCH(S$5,INDIRECT("'"&amp;$B$2&amp;"'!5:5"),0)+2)),0)</f>
        <v>0</v>
      </c>
      <c r="V19" s="21">
        <f ca="1">IFERROR(INDIRECT("'"&amp;$B$2&amp;"'!"&amp;ADDRESS(MATCH($B19,INDIRECT("'"&amp;$B$2&amp;"'!$B$1:$B$1095"),0),MATCH(V$5,INDIRECT("'"&amp;$B$2&amp;"'!5:5"),0))),0)</f>
        <v>0</v>
      </c>
      <c r="W19" s="21">
        <f ca="1">IFERROR(INDIRECT("'"&amp;$B$2&amp;"'!"&amp;ADDRESS(MATCH($B19,INDIRECT("'"&amp;$B$2&amp;"'!$B$1:$B$1095"),0),MATCH(V$5,INDIRECT("'"&amp;$B$2&amp;"'!5:5"),0)+1)),0)</f>
        <v>0</v>
      </c>
      <c r="X19" s="21">
        <f ca="1">IFERROR(INDIRECT("'"&amp;$B$2&amp;"'!"&amp;ADDRESS(MATCH($B19,INDIRECT("'"&amp;$B$2&amp;"'!$B$1:$B$1095"),0),MATCH(V$5,INDIRECT("'"&amp;$B$2&amp;"'!5:5"),0)+2)),0)</f>
        <v>0</v>
      </c>
      <c r="Y19" s="21">
        <f ca="1">IFERROR(INDIRECT("'"&amp;$B$2&amp;"'!"&amp;ADDRESS(MATCH($B19,INDIRECT("'"&amp;$B$2&amp;"'!$B$1:$B$1095"),0),MATCH(Y$5,INDIRECT("'"&amp;$B$2&amp;"'!5:5"),0))),0)</f>
        <v>0</v>
      </c>
      <c r="Z19" s="21">
        <f ca="1">IFERROR(INDIRECT("'"&amp;$B$2&amp;"'!"&amp;ADDRESS(MATCH($B19,INDIRECT("'"&amp;$B$2&amp;"'!$B$1:$B$1095"),0),MATCH(Y$5,INDIRECT("'"&amp;$B$2&amp;"'!5:5"),0)+1)),0)</f>
        <v>0</v>
      </c>
      <c r="AA19" s="21">
        <f ca="1">IFERROR(INDIRECT("'"&amp;$B$2&amp;"'!"&amp;ADDRESS(MATCH($B19,INDIRECT("'"&amp;$B$2&amp;"'!$B$1:$B$1095"),0),MATCH(Y$5,INDIRECT("'"&amp;$B$2&amp;"'!5:5"),0)+2)),0)</f>
        <v>0</v>
      </c>
      <c r="AB19" s="21">
        <f ca="1">IFERROR(INDIRECT("'"&amp;$B$2&amp;"'!"&amp;ADDRESS(MATCH($B19,INDIRECT("'"&amp;$B$2&amp;"'!$B$1:$B$1095"),0),MATCH(AB$5,INDIRECT("'"&amp;$B$2&amp;"'!5:5"),0))),0)</f>
        <v>0</v>
      </c>
      <c r="AC19" s="21">
        <f ca="1">IFERROR(INDIRECT("'"&amp;$B$2&amp;"'!"&amp;ADDRESS(MATCH($B19,INDIRECT("'"&amp;$B$2&amp;"'!$B$1:$B$1095"),0),MATCH(AB$5,INDIRECT("'"&amp;$B$2&amp;"'!5:5"),0)+1)),0)</f>
        <v>0</v>
      </c>
      <c r="AD19" s="21">
        <f ca="1">IFERROR(INDIRECT("'"&amp;$B$2&amp;"'!"&amp;ADDRESS(MATCH($B19,INDIRECT("'"&amp;$B$2&amp;"'!$B$1:$B$1095"),0),MATCH(AB$5,INDIRECT("'"&amp;$B$2&amp;"'!5:5"),0)+2)),0)</f>
        <v>0</v>
      </c>
      <c r="AE19" s="22">
        <f t="shared" ca="1" si="0"/>
        <v>0</v>
      </c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</row>
    <row r="20" spans="1:23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IFERROR(INDIRECT("'"&amp;$B$2&amp;"'!"&amp;ADDRESS(MATCH($B20,INDIRECT("'"&amp;$B$2&amp;"'!$B$1:$B$1095"),0),MATCH(D$5,INDIRECT("'"&amp;$B$2&amp;"'!5:5"),0)+1)),0)</f>
        <v>0</v>
      </c>
      <c r="F20" s="21">
        <f ca="1">IFERROR(INDIRECT("'"&amp;$B$2&amp;"'!"&amp;ADDRESS(MATCH($B20,INDIRECT("'"&amp;$B$2&amp;"'!$B$1:$B$1095"),0),MATCH(D$5,INDIRECT("'"&amp;$B$2&amp;"'!5:5"),0)+2)),0)</f>
        <v>0</v>
      </c>
      <c r="G20" s="21">
        <f ca="1">IFERROR(INDIRECT("'"&amp;$B$2&amp;"'!"&amp;ADDRESS(MATCH($B20,INDIRECT("'"&amp;$B$2&amp;"'!$B$1:$B$1095"),0),MATCH(G$5,INDIRECT("'"&amp;$B$2&amp;"'!5:5"),0))),0)</f>
        <v>0</v>
      </c>
      <c r="H20" s="21">
        <f ca="1">IFERROR(INDIRECT("'"&amp;$B$2&amp;"'!"&amp;ADDRESS(MATCH($B20,INDIRECT("'"&amp;$B$2&amp;"'!$B$1:$B$1095"),0),MATCH(G$5,INDIRECT("'"&amp;$B$2&amp;"'!5:5"),0)+1)),0)</f>
        <v>0</v>
      </c>
      <c r="I20" s="21">
        <f ca="1">IFERROR(INDIRECT("'"&amp;$B$2&amp;"'!"&amp;ADDRESS(MATCH($B20,INDIRECT("'"&amp;$B$2&amp;"'!$B$1:$B$1095"),0),MATCH(G$5,INDIRECT("'"&amp;$B$2&amp;"'!5:5"),0)+2)),0)</f>
        <v>0</v>
      </c>
      <c r="J20" s="21">
        <f ca="1">IFERROR(INDIRECT("'"&amp;$B$2&amp;"'!"&amp;ADDRESS(MATCH($B20,INDIRECT("'"&amp;$B$2&amp;"'!$B$1:$B$1095"),0),MATCH(J$5,INDIRECT("'"&amp;$B$2&amp;"'!5:5"),0))),0)</f>
        <v>0</v>
      </c>
      <c r="K20" s="21">
        <f ca="1">IFERROR(INDIRECT("'"&amp;$B$2&amp;"'!"&amp;ADDRESS(MATCH($B20,INDIRECT("'"&amp;$B$2&amp;"'!$B$1:$B$1095"),0),MATCH(J$5,INDIRECT("'"&amp;$B$2&amp;"'!5:5"),0)+1)),0)</f>
        <v>0</v>
      </c>
      <c r="L20" s="21">
        <f ca="1">IFERROR(INDIRECT("'"&amp;$B$2&amp;"'!"&amp;ADDRESS(MATCH($B20,INDIRECT("'"&amp;$B$2&amp;"'!$B$1:$B$1095"),0),MATCH(J$5,INDIRECT("'"&amp;$B$2&amp;"'!5:5"),0)+2)),0)</f>
        <v>0</v>
      </c>
      <c r="M20" s="21">
        <f ca="1">IFERROR(INDIRECT("'"&amp;$B$2&amp;"'!"&amp;ADDRESS(MATCH($B20,INDIRECT("'"&amp;$B$2&amp;"'!$B$1:$B$1095"),0),MATCH(M$5,INDIRECT("'"&amp;$B$2&amp;"'!5:5"),0))),0)</f>
        <v>0</v>
      </c>
      <c r="N20" s="21">
        <f ca="1">IFERROR(INDIRECT("'"&amp;$B$2&amp;"'!"&amp;ADDRESS(MATCH($B20,INDIRECT("'"&amp;$B$2&amp;"'!$B$1:$B$1095"),0),MATCH(M$5,INDIRECT("'"&amp;$B$2&amp;"'!5:5"),0)+1)),0)</f>
        <v>0</v>
      </c>
      <c r="O20" s="21">
        <f ca="1">IFERROR(INDIRECT("'"&amp;$B$2&amp;"'!"&amp;ADDRESS(MATCH($B20,INDIRECT("'"&amp;$B$2&amp;"'!$B$1:$B$1095"),0),MATCH(M$5,INDIRECT("'"&amp;$B$2&amp;"'!5:5"),0)+2)),0)</f>
        <v>0</v>
      </c>
      <c r="P20" s="21">
        <f ca="1">IFERROR(INDIRECT("'"&amp;$B$2&amp;"'!"&amp;ADDRESS(MATCH($B20,INDIRECT("'"&amp;$B$2&amp;"'!$B$1:$B$1095"),0),MATCH(P$5,INDIRECT("'"&amp;$B$2&amp;"'!5:5"),0))),0)</f>
        <v>0</v>
      </c>
      <c r="Q20" s="21">
        <f ca="1">IFERROR(INDIRECT("'"&amp;$B$2&amp;"'!"&amp;ADDRESS(MATCH($B20,INDIRECT("'"&amp;$B$2&amp;"'!$B$1:$B$1095"),0),MATCH(P$5,INDIRECT("'"&amp;$B$2&amp;"'!5:5"),0)+1)),0)</f>
        <v>0</v>
      </c>
      <c r="R20" s="21">
        <f ca="1">IFERROR(INDIRECT("'"&amp;$B$2&amp;"'!"&amp;ADDRESS(MATCH($B20,INDIRECT("'"&amp;$B$2&amp;"'!$B$1:$B$1095"),0),MATCH(P$5,INDIRECT("'"&amp;$B$2&amp;"'!5:5"),0)+2)),0)</f>
        <v>0</v>
      </c>
      <c r="S20" s="21">
        <f ca="1">IFERROR(INDIRECT("'"&amp;$B$2&amp;"'!"&amp;ADDRESS(MATCH($B20,INDIRECT("'"&amp;$B$2&amp;"'!$B$1:$B$1095"),0),MATCH(S$5,INDIRECT("'"&amp;$B$2&amp;"'!5:5"),0))),0)</f>
        <v>0</v>
      </c>
      <c r="T20" s="21">
        <f ca="1">IFERROR(INDIRECT("'"&amp;$B$2&amp;"'!"&amp;ADDRESS(MATCH($B20,INDIRECT("'"&amp;$B$2&amp;"'!$B$1:$B$1095"),0),MATCH(S$5,INDIRECT("'"&amp;$B$2&amp;"'!5:5"),0)+1)),0)</f>
        <v>0</v>
      </c>
      <c r="U20" s="21">
        <f ca="1">IFERROR(INDIRECT("'"&amp;$B$2&amp;"'!"&amp;ADDRESS(MATCH($B20,INDIRECT("'"&amp;$B$2&amp;"'!$B$1:$B$1095"),0),MATCH(S$5,INDIRECT("'"&amp;$B$2&amp;"'!5:5"),0)+2)),0)</f>
        <v>0</v>
      </c>
      <c r="V20" s="21">
        <f ca="1">IFERROR(INDIRECT("'"&amp;$B$2&amp;"'!"&amp;ADDRESS(MATCH($B20,INDIRECT("'"&amp;$B$2&amp;"'!$B$1:$B$1095"),0),MATCH(V$5,INDIRECT("'"&amp;$B$2&amp;"'!5:5"),0))),0)</f>
        <v>0</v>
      </c>
      <c r="W20" s="21">
        <f ca="1">IFERROR(INDIRECT("'"&amp;$B$2&amp;"'!"&amp;ADDRESS(MATCH($B20,INDIRECT("'"&amp;$B$2&amp;"'!$B$1:$B$1095"),0),MATCH(V$5,INDIRECT("'"&amp;$B$2&amp;"'!5:5"),0)+1)),0)</f>
        <v>0</v>
      </c>
      <c r="X20" s="21">
        <f ca="1">IFERROR(INDIRECT("'"&amp;$B$2&amp;"'!"&amp;ADDRESS(MATCH($B20,INDIRECT("'"&amp;$B$2&amp;"'!$B$1:$B$1095"),0),MATCH(V$5,INDIRECT("'"&amp;$B$2&amp;"'!5:5"),0)+2)),0)</f>
        <v>0</v>
      </c>
      <c r="Y20" s="21">
        <f ca="1">IFERROR(INDIRECT("'"&amp;$B$2&amp;"'!"&amp;ADDRESS(MATCH($B20,INDIRECT("'"&amp;$B$2&amp;"'!$B$1:$B$1095"),0),MATCH(Y$5,INDIRECT("'"&amp;$B$2&amp;"'!5:5"),0))),0)</f>
        <v>0</v>
      </c>
      <c r="Z20" s="21">
        <f ca="1">IFERROR(INDIRECT("'"&amp;$B$2&amp;"'!"&amp;ADDRESS(MATCH($B20,INDIRECT("'"&amp;$B$2&amp;"'!$B$1:$B$1095"),0),MATCH(Y$5,INDIRECT("'"&amp;$B$2&amp;"'!5:5"),0)+1)),0)</f>
        <v>0</v>
      </c>
      <c r="AA20" s="21">
        <f ca="1">IFERROR(INDIRECT("'"&amp;$B$2&amp;"'!"&amp;ADDRESS(MATCH($B20,INDIRECT("'"&amp;$B$2&amp;"'!$B$1:$B$1095"),0),MATCH(Y$5,INDIRECT("'"&amp;$B$2&amp;"'!5:5"),0)+2)),0)</f>
        <v>0</v>
      </c>
      <c r="AB20" s="21">
        <f ca="1">IFERROR(INDIRECT("'"&amp;$B$2&amp;"'!"&amp;ADDRESS(MATCH($B20,INDIRECT("'"&amp;$B$2&amp;"'!$B$1:$B$1095"),0),MATCH(AB$5,INDIRECT("'"&amp;$B$2&amp;"'!5:5"),0))),0)</f>
        <v>0</v>
      </c>
      <c r="AC20" s="21">
        <f ca="1">IFERROR(INDIRECT("'"&amp;$B$2&amp;"'!"&amp;ADDRESS(MATCH($B20,INDIRECT("'"&amp;$B$2&amp;"'!$B$1:$B$1095"),0),MATCH(AB$5,INDIRECT("'"&amp;$B$2&amp;"'!5:5"),0)+1)),0)</f>
        <v>0</v>
      </c>
      <c r="AD20" s="21">
        <f ca="1">IFERROR(INDIRECT("'"&amp;$B$2&amp;"'!"&amp;ADDRESS(MATCH($B20,INDIRECT("'"&amp;$B$2&amp;"'!$B$1:$B$1095"),0),MATCH(AB$5,INDIRECT("'"&amp;$B$2&amp;"'!5:5"),0)+2)),0)</f>
        <v>0</v>
      </c>
      <c r="AE20" s="22">
        <f t="shared" ca="1" si="0"/>
        <v>0</v>
      </c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</row>
    <row r="21" spans="1:23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IFERROR(INDIRECT("'"&amp;$B$2&amp;"'!"&amp;ADDRESS(MATCH($B21,INDIRECT("'"&amp;$B$2&amp;"'!$B$1:$B$1095"),0),MATCH(D$5,INDIRECT("'"&amp;$B$2&amp;"'!5:5"),0)+1)),0)</f>
        <v>0</v>
      </c>
      <c r="F21" s="21">
        <f ca="1">IFERROR(INDIRECT("'"&amp;$B$2&amp;"'!"&amp;ADDRESS(MATCH($B21,INDIRECT("'"&amp;$B$2&amp;"'!$B$1:$B$1095"),0),MATCH(D$5,INDIRECT("'"&amp;$B$2&amp;"'!5:5"),0)+2)),0)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1">
        <f ca="1">IFERROR(INDIRECT("'"&amp;$B$2&amp;"'!"&amp;ADDRESS(MATCH($B21,INDIRECT("'"&amp;$B$2&amp;"'!$B$1:$B$1095"),0),MATCH(G$5,INDIRECT("'"&amp;$B$2&amp;"'!5:5"),0)+1)),0)</f>
        <v>0</v>
      </c>
      <c r="I21" s="21">
        <f ca="1">IFERROR(INDIRECT("'"&amp;$B$2&amp;"'!"&amp;ADDRESS(MATCH($B21,INDIRECT("'"&amp;$B$2&amp;"'!$B$1:$B$1095"),0),MATCH(G$5,INDIRECT("'"&amp;$B$2&amp;"'!5:5"),0)+2)),0)</f>
        <v>0</v>
      </c>
      <c r="J21" s="21">
        <f ca="1">IFERROR(INDIRECT("'"&amp;$B$2&amp;"'!"&amp;ADDRESS(MATCH($B21,INDIRECT("'"&amp;$B$2&amp;"'!$B$1:$B$1095"),0),MATCH(J$5,INDIRECT("'"&amp;$B$2&amp;"'!5:5"),0))),0)</f>
        <v>0</v>
      </c>
      <c r="K21" s="21">
        <f ca="1">IFERROR(INDIRECT("'"&amp;$B$2&amp;"'!"&amp;ADDRESS(MATCH($B21,INDIRECT("'"&amp;$B$2&amp;"'!$B$1:$B$1095"),0),MATCH(J$5,INDIRECT("'"&amp;$B$2&amp;"'!5:5"),0)+1)),0)</f>
        <v>0</v>
      </c>
      <c r="L21" s="21">
        <f ca="1">IFERROR(INDIRECT("'"&amp;$B$2&amp;"'!"&amp;ADDRESS(MATCH($B21,INDIRECT("'"&amp;$B$2&amp;"'!$B$1:$B$1095"),0),MATCH(J$5,INDIRECT("'"&amp;$B$2&amp;"'!5:5"),0)+2)),0)</f>
        <v>0</v>
      </c>
      <c r="M21" s="21">
        <f ca="1">IFERROR(INDIRECT("'"&amp;$B$2&amp;"'!"&amp;ADDRESS(MATCH($B21,INDIRECT("'"&amp;$B$2&amp;"'!$B$1:$B$1095"),0),MATCH(M$5,INDIRECT("'"&amp;$B$2&amp;"'!5:5"),0))),0)</f>
        <v>0</v>
      </c>
      <c r="N21" s="21">
        <f ca="1">IFERROR(INDIRECT("'"&amp;$B$2&amp;"'!"&amp;ADDRESS(MATCH($B21,INDIRECT("'"&amp;$B$2&amp;"'!$B$1:$B$1095"),0),MATCH(M$5,INDIRECT("'"&amp;$B$2&amp;"'!5:5"),0)+1)),0)</f>
        <v>0</v>
      </c>
      <c r="O21" s="21">
        <f ca="1">IFERROR(INDIRECT("'"&amp;$B$2&amp;"'!"&amp;ADDRESS(MATCH($B21,INDIRECT("'"&amp;$B$2&amp;"'!$B$1:$B$1095"),0),MATCH(M$5,INDIRECT("'"&amp;$B$2&amp;"'!5:5"),0)+2)),0)</f>
        <v>0</v>
      </c>
      <c r="P21" s="21">
        <f ca="1">IFERROR(INDIRECT("'"&amp;$B$2&amp;"'!"&amp;ADDRESS(MATCH($B21,INDIRECT("'"&amp;$B$2&amp;"'!$B$1:$B$1095"),0),MATCH(P$5,INDIRECT("'"&amp;$B$2&amp;"'!5:5"),0))),0)</f>
        <v>0</v>
      </c>
      <c r="Q21" s="21">
        <f ca="1">IFERROR(INDIRECT("'"&amp;$B$2&amp;"'!"&amp;ADDRESS(MATCH($B21,INDIRECT("'"&amp;$B$2&amp;"'!$B$1:$B$1095"),0),MATCH(P$5,INDIRECT("'"&amp;$B$2&amp;"'!5:5"),0)+1)),0)</f>
        <v>0</v>
      </c>
      <c r="R21" s="21">
        <f ca="1">IFERROR(INDIRECT("'"&amp;$B$2&amp;"'!"&amp;ADDRESS(MATCH($B21,INDIRECT("'"&amp;$B$2&amp;"'!$B$1:$B$1095"),0),MATCH(P$5,INDIRECT("'"&amp;$B$2&amp;"'!5:5"),0)+2)),0)</f>
        <v>0</v>
      </c>
      <c r="S21" s="21">
        <f ca="1">IFERROR(INDIRECT("'"&amp;$B$2&amp;"'!"&amp;ADDRESS(MATCH($B21,INDIRECT("'"&amp;$B$2&amp;"'!$B$1:$B$1095"),0),MATCH(S$5,INDIRECT("'"&amp;$B$2&amp;"'!5:5"),0))),0)</f>
        <v>0</v>
      </c>
      <c r="T21" s="21">
        <f ca="1">IFERROR(INDIRECT("'"&amp;$B$2&amp;"'!"&amp;ADDRESS(MATCH($B21,INDIRECT("'"&amp;$B$2&amp;"'!$B$1:$B$1095"),0),MATCH(S$5,INDIRECT("'"&amp;$B$2&amp;"'!5:5"),0)+1)),0)</f>
        <v>0</v>
      </c>
      <c r="U21" s="21">
        <f ca="1">IFERROR(INDIRECT("'"&amp;$B$2&amp;"'!"&amp;ADDRESS(MATCH($B21,INDIRECT("'"&amp;$B$2&amp;"'!$B$1:$B$1095"),0),MATCH(S$5,INDIRECT("'"&amp;$B$2&amp;"'!5:5"),0)+2)),0)</f>
        <v>0</v>
      </c>
      <c r="V21" s="21">
        <f ca="1">IFERROR(INDIRECT("'"&amp;$B$2&amp;"'!"&amp;ADDRESS(MATCH($B21,INDIRECT("'"&amp;$B$2&amp;"'!$B$1:$B$1095"),0),MATCH(V$5,INDIRECT("'"&amp;$B$2&amp;"'!5:5"),0))),0)</f>
        <v>0</v>
      </c>
      <c r="W21" s="21">
        <f ca="1">IFERROR(INDIRECT("'"&amp;$B$2&amp;"'!"&amp;ADDRESS(MATCH($B21,INDIRECT("'"&amp;$B$2&amp;"'!$B$1:$B$1095"),0),MATCH(V$5,INDIRECT("'"&amp;$B$2&amp;"'!5:5"),0)+1)),0)</f>
        <v>0</v>
      </c>
      <c r="X21" s="21">
        <f ca="1">IFERROR(INDIRECT("'"&amp;$B$2&amp;"'!"&amp;ADDRESS(MATCH($B21,INDIRECT("'"&amp;$B$2&amp;"'!$B$1:$B$1095"),0),MATCH(V$5,INDIRECT("'"&amp;$B$2&amp;"'!5:5"),0)+2)),0)</f>
        <v>0</v>
      </c>
      <c r="Y21" s="21">
        <f ca="1">IFERROR(INDIRECT("'"&amp;$B$2&amp;"'!"&amp;ADDRESS(MATCH($B21,INDIRECT("'"&amp;$B$2&amp;"'!$B$1:$B$1095"),0),MATCH(Y$5,INDIRECT("'"&amp;$B$2&amp;"'!5:5"),0))),0)</f>
        <v>0</v>
      </c>
      <c r="Z21" s="21">
        <f ca="1">IFERROR(INDIRECT("'"&amp;$B$2&amp;"'!"&amp;ADDRESS(MATCH($B21,INDIRECT("'"&amp;$B$2&amp;"'!$B$1:$B$1095"),0),MATCH(Y$5,INDIRECT("'"&amp;$B$2&amp;"'!5:5"),0)+1)),0)</f>
        <v>0</v>
      </c>
      <c r="AA21" s="21">
        <f ca="1">IFERROR(INDIRECT("'"&amp;$B$2&amp;"'!"&amp;ADDRESS(MATCH($B21,INDIRECT("'"&amp;$B$2&amp;"'!$B$1:$B$1095"),0),MATCH(Y$5,INDIRECT("'"&amp;$B$2&amp;"'!5:5"),0)+2)),0)</f>
        <v>0</v>
      </c>
      <c r="AB21" s="21">
        <f ca="1">IFERROR(INDIRECT("'"&amp;$B$2&amp;"'!"&amp;ADDRESS(MATCH($B21,INDIRECT("'"&amp;$B$2&amp;"'!$B$1:$B$1095"),0),MATCH(AB$5,INDIRECT("'"&amp;$B$2&amp;"'!5:5"),0))),0)</f>
        <v>0</v>
      </c>
      <c r="AC21" s="21">
        <f ca="1">IFERROR(INDIRECT("'"&amp;$B$2&amp;"'!"&amp;ADDRESS(MATCH($B21,INDIRECT("'"&amp;$B$2&amp;"'!$B$1:$B$1095"),0),MATCH(AB$5,INDIRECT("'"&amp;$B$2&amp;"'!5:5"),0)+1)),0)</f>
        <v>0</v>
      </c>
      <c r="AD21" s="21">
        <f ca="1">IFERROR(INDIRECT("'"&amp;$B$2&amp;"'!"&amp;ADDRESS(MATCH($B21,INDIRECT("'"&amp;$B$2&amp;"'!$B$1:$B$1095"),0),MATCH(AB$5,INDIRECT("'"&amp;$B$2&amp;"'!5:5"),0)+2)),0)</f>
        <v>0</v>
      </c>
      <c r="AE21" s="22">
        <f t="shared" ca="1" si="0"/>
        <v>0</v>
      </c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</row>
    <row r="22" spans="1:23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21">
        <f ca="1">IFERROR(INDIRECT("'"&amp;$B$2&amp;"'!"&amp;ADDRESS(MATCH($B22,INDIRECT("'"&amp;$B$2&amp;"'!$B$1:$B$1095"),0),MATCH(D$5,INDIRECT("'"&amp;$B$2&amp;"'!5:5"),0)+1)),0)</f>
        <v>0</v>
      </c>
      <c r="F22" s="21">
        <f ca="1">IFERROR(INDIRECT("'"&amp;$B$2&amp;"'!"&amp;ADDRESS(MATCH($B22,INDIRECT("'"&amp;$B$2&amp;"'!$B$1:$B$1095"),0),MATCH(D$5,INDIRECT("'"&amp;$B$2&amp;"'!5:5"),0)+2)),0)</f>
        <v>0</v>
      </c>
      <c r="G22" s="21">
        <f ca="1">IFERROR(INDIRECT("'"&amp;$B$2&amp;"'!"&amp;ADDRESS(MATCH($B22,INDIRECT("'"&amp;$B$2&amp;"'!$B$1:$B$1095"),0),MATCH(G$5,INDIRECT("'"&amp;$B$2&amp;"'!5:5"),0))),0)</f>
        <v>0</v>
      </c>
      <c r="H22" s="21">
        <f ca="1">IFERROR(INDIRECT("'"&amp;$B$2&amp;"'!"&amp;ADDRESS(MATCH($B22,INDIRECT("'"&amp;$B$2&amp;"'!$B$1:$B$1095"),0),MATCH(G$5,INDIRECT("'"&amp;$B$2&amp;"'!5:5"),0)+1)),0)</f>
        <v>0</v>
      </c>
      <c r="I22" s="21">
        <f ca="1">IFERROR(INDIRECT("'"&amp;$B$2&amp;"'!"&amp;ADDRESS(MATCH($B22,INDIRECT("'"&amp;$B$2&amp;"'!$B$1:$B$1095"),0),MATCH(G$5,INDIRECT("'"&amp;$B$2&amp;"'!5:5"),0)+2)),0)</f>
        <v>0</v>
      </c>
      <c r="J22" s="21">
        <f ca="1">IFERROR(INDIRECT("'"&amp;$B$2&amp;"'!"&amp;ADDRESS(MATCH($B22,INDIRECT("'"&amp;$B$2&amp;"'!$B$1:$B$1095"),0),MATCH(J$5,INDIRECT("'"&amp;$B$2&amp;"'!5:5"),0))),0)</f>
        <v>0</v>
      </c>
      <c r="K22" s="21">
        <f ca="1">IFERROR(INDIRECT("'"&amp;$B$2&amp;"'!"&amp;ADDRESS(MATCH($B22,INDIRECT("'"&amp;$B$2&amp;"'!$B$1:$B$1095"),0),MATCH(J$5,INDIRECT("'"&amp;$B$2&amp;"'!5:5"),0)+1)),0)</f>
        <v>0</v>
      </c>
      <c r="L22" s="21">
        <f ca="1">IFERROR(INDIRECT("'"&amp;$B$2&amp;"'!"&amp;ADDRESS(MATCH($B22,INDIRECT("'"&amp;$B$2&amp;"'!$B$1:$B$1095"),0),MATCH(J$5,INDIRECT("'"&amp;$B$2&amp;"'!5:5"),0)+2)),0)</f>
        <v>0</v>
      </c>
      <c r="M22" s="21">
        <f ca="1">IFERROR(INDIRECT("'"&amp;$B$2&amp;"'!"&amp;ADDRESS(MATCH($B22,INDIRECT("'"&amp;$B$2&amp;"'!$B$1:$B$1095"),0),MATCH(M$5,INDIRECT("'"&amp;$B$2&amp;"'!5:5"),0))),0)</f>
        <v>0</v>
      </c>
      <c r="N22" s="21">
        <f ca="1">IFERROR(INDIRECT("'"&amp;$B$2&amp;"'!"&amp;ADDRESS(MATCH($B22,INDIRECT("'"&amp;$B$2&amp;"'!$B$1:$B$1095"),0),MATCH(M$5,INDIRECT("'"&amp;$B$2&amp;"'!5:5"),0)+1)),0)</f>
        <v>0</v>
      </c>
      <c r="O22" s="21">
        <f ca="1">IFERROR(INDIRECT("'"&amp;$B$2&amp;"'!"&amp;ADDRESS(MATCH($B22,INDIRECT("'"&amp;$B$2&amp;"'!$B$1:$B$1095"),0),MATCH(M$5,INDIRECT("'"&amp;$B$2&amp;"'!5:5"),0)+2)),0)</f>
        <v>0</v>
      </c>
      <c r="P22" s="21">
        <f ca="1">IFERROR(INDIRECT("'"&amp;$B$2&amp;"'!"&amp;ADDRESS(MATCH($B22,INDIRECT("'"&amp;$B$2&amp;"'!$B$1:$B$1095"),0),MATCH(P$5,INDIRECT("'"&amp;$B$2&amp;"'!5:5"),0))),0)</f>
        <v>0</v>
      </c>
      <c r="Q22" s="21">
        <f ca="1">IFERROR(INDIRECT("'"&amp;$B$2&amp;"'!"&amp;ADDRESS(MATCH($B22,INDIRECT("'"&amp;$B$2&amp;"'!$B$1:$B$1095"),0),MATCH(P$5,INDIRECT("'"&amp;$B$2&amp;"'!5:5"),0)+1)),0)</f>
        <v>0</v>
      </c>
      <c r="R22" s="21">
        <f ca="1">IFERROR(INDIRECT("'"&amp;$B$2&amp;"'!"&amp;ADDRESS(MATCH($B22,INDIRECT("'"&amp;$B$2&amp;"'!$B$1:$B$1095"),0),MATCH(P$5,INDIRECT("'"&amp;$B$2&amp;"'!5:5"),0)+2)),0)</f>
        <v>0</v>
      </c>
      <c r="S22" s="21">
        <f ca="1">IFERROR(INDIRECT("'"&amp;$B$2&amp;"'!"&amp;ADDRESS(MATCH($B22,INDIRECT("'"&amp;$B$2&amp;"'!$B$1:$B$1095"),0),MATCH(S$5,INDIRECT("'"&amp;$B$2&amp;"'!5:5"),0))),0)</f>
        <v>0</v>
      </c>
      <c r="T22" s="21">
        <f ca="1">IFERROR(INDIRECT("'"&amp;$B$2&amp;"'!"&amp;ADDRESS(MATCH($B22,INDIRECT("'"&amp;$B$2&amp;"'!$B$1:$B$1095"),0),MATCH(S$5,INDIRECT("'"&amp;$B$2&amp;"'!5:5"),0)+1)),0)</f>
        <v>0</v>
      </c>
      <c r="U22" s="21">
        <f ca="1">IFERROR(INDIRECT("'"&amp;$B$2&amp;"'!"&amp;ADDRESS(MATCH($B22,INDIRECT("'"&amp;$B$2&amp;"'!$B$1:$B$1095"),0),MATCH(S$5,INDIRECT("'"&amp;$B$2&amp;"'!5:5"),0)+2)),0)</f>
        <v>0</v>
      </c>
      <c r="V22" s="21">
        <f ca="1">IFERROR(INDIRECT("'"&amp;$B$2&amp;"'!"&amp;ADDRESS(MATCH($B22,INDIRECT("'"&amp;$B$2&amp;"'!$B$1:$B$1095"),0),MATCH(V$5,INDIRECT("'"&amp;$B$2&amp;"'!5:5"),0))),0)</f>
        <v>0</v>
      </c>
      <c r="W22" s="21">
        <f ca="1">IFERROR(INDIRECT("'"&amp;$B$2&amp;"'!"&amp;ADDRESS(MATCH($B22,INDIRECT("'"&amp;$B$2&amp;"'!$B$1:$B$1095"),0),MATCH(V$5,INDIRECT("'"&amp;$B$2&amp;"'!5:5"),0)+1)),0)</f>
        <v>0</v>
      </c>
      <c r="X22" s="21">
        <f ca="1">IFERROR(INDIRECT("'"&amp;$B$2&amp;"'!"&amp;ADDRESS(MATCH($B22,INDIRECT("'"&amp;$B$2&amp;"'!$B$1:$B$1095"),0),MATCH(V$5,INDIRECT("'"&amp;$B$2&amp;"'!5:5"),0)+2)),0)</f>
        <v>0</v>
      </c>
      <c r="Y22" s="21">
        <f ca="1">IFERROR(INDIRECT("'"&amp;$B$2&amp;"'!"&amp;ADDRESS(MATCH($B22,INDIRECT("'"&amp;$B$2&amp;"'!$B$1:$B$1095"),0),MATCH(Y$5,INDIRECT("'"&amp;$B$2&amp;"'!5:5"),0))),0)</f>
        <v>0</v>
      </c>
      <c r="Z22" s="21">
        <f ca="1">IFERROR(INDIRECT("'"&amp;$B$2&amp;"'!"&amp;ADDRESS(MATCH($B22,INDIRECT("'"&amp;$B$2&amp;"'!$B$1:$B$1095"),0),MATCH(Y$5,INDIRECT("'"&amp;$B$2&amp;"'!5:5"),0)+1)),0)</f>
        <v>0</v>
      </c>
      <c r="AA22" s="21">
        <f ca="1">IFERROR(INDIRECT("'"&amp;$B$2&amp;"'!"&amp;ADDRESS(MATCH($B22,INDIRECT("'"&amp;$B$2&amp;"'!$B$1:$B$1095"),0),MATCH(Y$5,INDIRECT("'"&amp;$B$2&amp;"'!5:5"),0)+2)),0)</f>
        <v>0</v>
      </c>
      <c r="AB22" s="21">
        <f ca="1">IFERROR(INDIRECT("'"&amp;$B$2&amp;"'!"&amp;ADDRESS(MATCH($B22,INDIRECT("'"&amp;$B$2&amp;"'!$B$1:$B$1095"),0),MATCH(AB$5,INDIRECT("'"&amp;$B$2&amp;"'!5:5"),0))),0)</f>
        <v>0</v>
      </c>
      <c r="AC22" s="21">
        <f ca="1">IFERROR(INDIRECT("'"&amp;$B$2&amp;"'!"&amp;ADDRESS(MATCH($B22,INDIRECT("'"&amp;$B$2&amp;"'!$B$1:$B$1095"),0),MATCH(AB$5,INDIRECT("'"&amp;$B$2&amp;"'!5:5"),0)+1)),0)</f>
        <v>0</v>
      </c>
      <c r="AD22" s="21">
        <f ca="1">IFERROR(INDIRECT("'"&amp;$B$2&amp;"'!"&amp;ADDRESS(MATCH($B22,INDIRECT("'"&amp;$B$2&amp;"'!$B$1:$B$1095"),0),MATCH(AB$5,INDIRECT("'"&amp;$B$2&amp;"'!5:5"),0)+2)),0)</f>
        <v>0</v>
      </c>
      <c r="AE22" s="22">
        <f t="shared" ca="1" si="0"/>
        <v>0</v>
      </c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</row>
    <row r="23" spans="1:23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IFERROR(INDIRECT("'"&amp;$B$2&amp;"'!"&amp;ADDRESS(MATCH($B23,INDIRECT("'"&amp;$B$2&amp;"'!$B$1:$B$1095"),0),MATCH(D$5,INDIRECT("'"&amp;$B$2&amp;"'!5:5"),0)+1)),0)</f>
        <v>0</v>
      </c>
      <c r="F23" s="21">
        <f ca="1">IFERROR(INDIRECT("'"&amp;$B$2&amp;"'!"&amp;ADDRESS(MATCH($B23,INDIRECT("'"&amp;$B$2&amp;"'!$B$1:$B$1095"),0),MATCH(D$5,INDIRECT("'"&amp;$B$2&amp;"'!5:5"),0)+2)),0)</f>
        <v>0</v>
      </c>
      <c r="G23" s="21">
        <f ca="1">IFERROR(INDIRECT("'"&amp;$B$2&amp;"'!"&amp;ADDRESS(MATCH($B23,INDIRECT("'"&amp;$B$2&amp;"'!$B$1:$B$1095"),0),MATCH(G$5,INDIRECT("'"&amp;$B$2&amp;"'!5:5"),0))),0)</f>
        <v>0</v>
      </c>
      <c r="H23" s="21">
        <f ca="1">IFERROR(INDIRECT("'"&amp;$B$2&amp;"'!"&amp;ADDRESS(MATCH($B23,INDIRECT("'"&amp;$B$2&amp;"'!$B$1:$B$1095"),0),MATCH(G$5,INDIRECT("'"&amp;$B$2&amp;"'!5:5"),0)+1)),0)</f>
        <v>0</v>
      </c>
      <c r="I23" s="21">
        <f ca="1">IFERROR(INDIRECT("'"&amp;$B$2&amp;"'!"&amp;ADDRESS(MATCH($B23,INDIRECT("'"&amp;$B$2&amp;"'!$B$1:$B$1095"),0),MATCH(G$5,INDIRECT("'"&amp;$B$2&amp;"'!5:5"),0)+2)),0)</f>
        <v>0</v>
      </c>
      <c r="J23" s="21">
        <f ca="1">IFERROR(INDIRECT("'"&amp;$B$2&amp;"'!"&amp;ADDRESS(MATCH($B23,INDIRECT("'"&amp;$B$2&amp;"'!$B$1:$B$1095"),0),MATCH(J$5,INDIRECT("'"&amp;$B$2&amp;"'!5:5"),0))),0)</f>
        <v>0</v>
      </c>
      <c r="K23" s="21">
        <f ca="1">IFERROR(INDIRECT("'"&amp;$B$2&amp;"'!"&amp;ADDRESS(MATCH($B23,INDIRECT("'"&amp;$B$2&amp;"'!$B$1:$B$1095"),0),MATCH(J$5,INDIRECT("'"&amp;$B$2&amp;"'!5:5"),0)+1)),0)</f>
        <v>0</v>
      </c>
      <c r="L23" s="21">
        <f ca="1">IFERROR(INDIRECT("'"&amp;$B$2&amp;"'!"&amp;ADDRESS(MATCH($B23,INDIRECT("'"&amp;$B$2&amp;"'!$B$1:$B$1095"),0),MATCH(J$5,INDIRECT("'"&amp;$B$2&amp;"'!5:5"),0)+2)),0)</f>
        <v>0</v>
      </c>
      <c r="M23" s="21">
        <f ca="1">IFERROR(INDIRECT("'"&amp;$B$2&amp;"'!"&amp;ADDRESS(MATCH($B23,INDIRECT("'"&amp;$B$2&amp;"'!$B$1:$B$1095"),0),MATCH(M$5,INDIRECT("'"&amp;$B$2&amp;"'!5:5"),0))),0)</f>
        <v>0</v>
      </c>
      <c r="N23" s="21">
        <f ca="1">IFERROR(INDIRECT("'"&amp;$B$2&amp;"'!"&amp;ADDRESS(MATCH($B23,INDIRECT("'"&amp;$B$2&amp;"'!$B$1:$B$1095"),0),MATCH(M$5,INDIRECT("'"&amp;$B$2&amp;"'!5:5"),0)+1)),0)</f>
        <v>0</v>
      </c>
      <c r="O23" s="21">
        <f ca="1">IFERROR(INDIRECT("'"&amp;$B$2&amp;"'!"&amp;ADDRESS(MATCH($B23,INDIRECT("'"&amp;$B$2&amp;"'!$B$1:$B$1095"),0),MATCH(M$5,INDIRECT("'"&amp;$B$2&amp;"'!5:5"),0)+2)),0)</f>
        <v>0</v>
      </c>
      <c r="P23" s="21">
        <f ca="1">IFERROR(INDIRECT("'"&amp;$B$2&amp;"'!"&amp;ADDRESS(MATCH($B23,INDIRECT("'"&amp;$B$2&amp;"'!$B$1:$B$1095"),0),MATCH(P$5,INDIRECT("'"&amp;$B$2&amp;"'!5:5"),0))),0)</f>
        <v>0</v>
      </c>
      <c r="Q23" s="21">
        <f ca="1">IFERROR(INDIRECT("'"&amp;$B$2&amp;"'!"&amp;ADDRESS(MATCH($B23,INDIRECT("'"&amp;$B$2&amp;"'!$B$1:$B$1095"),0),MATCH(P$5,INDIRECT("'"&amp;$B$2&amp;"'!5:5"),0)+1)),0)</f>
        <v>0</v>
      </c>
      <c r="R23" s="21">
        <f ca="1">IFERROR(INDIRECT("'"&amp;$B$2&amp;"'!"&amp;ADDRESS(MATCH($B23,INDIRECT("'"&amp;$B$2&amp;"'!$B$1:$B$1095"),0),MATCH(P$5,INDIRECT("'"&amp;$B$2&amp;"'!5:5"),0)+2)),0)</f>
        <v>0</v>
      </c>
      <c r="S23" s="21">
        <f ca="1">IFERROR(INDIRECT("'"&amp;$B$2&amp;"'!"&amp;ADDRESS(MATCH($B23,INDIRECT("'"&amp;$B$2&amp;"'!$B$1:$B$1095"),0),MATCH(S$5,INDIRECT("'"&amp;$B$2&amp;"'!5:5"),0))),0)</f>
        <v>0</v>
      </c>
      <c r="T23" s="21">
        <f ca="1">IFERROR(INDIRECT("'"&amp;$B$2&amp;"'!"&amp;ADDRESS(MATCH($B23,INDIRECT("'"&amp;$B$2&amp;"'!$B$1:$B$1095"),0),MATCH(S$5,INDIRECT("'"&amp;$B$2&amp;"'!5:5"),0)+1)),0)</f>
        <v>0</v>
      </c>
      <c r="U23" s="21">
        <f ca="1">IFERROR(INDIRECT("'"&amp;$B$2&amp;"'!"&amp;ADDRESS(MATCH($B23,INDIRECT("'"&amp;$B$2&amp;"'!$B$1:$B$1095"),0),MATCH(S$5,INDIRECT("'"&amp;$B$2&amp;"'!5:5"),0)+2)),0)</f>
        <v>0</v>
      </c>
      <c r="V23" s="21">
        <f ca="1">IFERROR(INDIRECT("'"&amp;$B$2&amp;"'!"&amp;ADDRESS(MATCH($B23,INDIRECT("'"&amp;$B$2&amp;"'!$B$1:$B$1095"),0),MATCH(V$5,INDIRECT("'"&amp;$B$2&amp;"'!5:5"),0))),0)</f>
        <v>0</v>
      </c>
      <c r="W23" s="21">
        <f ca="1">IFERROR(INDIRECT("'"&amp;$B$2&amp;"'!"&amp;ADDRESS(MATCH($B23,INDIRECT("'"&amp;$B$2&amp;"'!$B$1:$B$1095"),0),MATCH(V$5,INDIRECT("'"&amp;$B$2&amp;"'!5:5"),0)+1)),0)</f>
        <v>0</v>
      </c>
      <c r="X23" s="21">
        <f ca="1">IFERROR(INDIRECT("'"&amp;$B$2&amp;"'!"&amp;ADDRESS(MATCH($B23,INDIRECT("'"&amp;$B$2&amp;"'!$B$1:$B$1095"),0),MATCH(V$5,INDIRECT("'"&amp;$B$2&amp;"'!5:5"),0)+2)),0)</f>
        <v>0</v>
      </c>
      <c r="Y23" s="21">
        <f ca="1">IFERROR(INDIRECT("'"&amp;$B$2&amp;"'!"&amp;ADDRESS(MATCH($B23,INDIRECT("'"&amp;$B$2&amp;"'!$B$1:$B$1095"),0),MATCH(Y$5,INDIRECT("'"&amp;$B$2&amp;"'!5:5"),0))),0)</f>
        <v>0</v>
      </c>
      <c r="Z23" s="21">
        <f ca="1">IFERROR(INDIRECT("'"&amp;$B$2&amp;"'!"&amp;ADDRESS(MATCH($B23,INDIRECT("'"&amp;$B$2&amp;"'!$B$1:$B$1095"),0),MATCH(Y$5,INDIRECT("'"&amp;$B$2&amp;"'!5:5"),0)+1)),0)</f>
        <v>0</v>
      </c>
      <c r="AA23" s="21">
        <f ca="1">IFERROR(INDIRECT("'"&amp;$B$2&amp;"'!"&amp;ADDRESS(MATCH($B23,INDIRECT("'"&amp;$B$2&amp;"'!$B$1:$B$1095"),0),MATCH(Y$5,INDIRECT("'"&amp;$B$2&amp;"'!5:5"),0)+2)),0)</f>
        <v>0</v>
      </c>
      <c r="AB23" s="21">
        <f ca="1">IFERROR(INDIRECT("'"&amp;$B$2&amp;"'!"&amp;ADDRESS(MATCH($B23,INDIRECT("'"&amp;$B$2&amp;"'!$B$1:$B$1095"),0),MATCH(AB$5,INDIRECT("'"&amp;$B$2&amp;"'!5:5"),0))),0)</f>
        <v>0</v>
      </c>
      <c r="AC23" s="21">
        <f ca="1">IFERROR(INDIRECT("'"&amp;$B$2&amp;"'!"&amp;ADDRESS(MATCH($B23,INDIRECT("'"&amp;$B$2&amp;"'!$B$1:$B$1095"),0),MATCH(AB$5,INDIRECT("'"&amp;$B$2&amp;"'!5:5"),0)+1)),0)</f>
        <v>0</v>
      </c>
      <c r="AD23" s="21">
        <f ca="1">IFERROR(INDIRECT("'"&amp;$B$2&amp;"'!"&amp;ADDRESS(MATCH($B23,INDIRECT("'"&amp;$B$2&amp;"'!$B$1:$B$1095"),0),MATCH(AB$5,INDIRECT("'"&amp;$B$2&amp;"'!5:5"),0)+2)),0)</f>
        <v>0</v>
      </c>
      <c r="AE23" s="22">
        <f t="shared" ca="1" si="0"/>
        <v>0</v>
      </c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</row>
    <row r="24" spans="1:23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21">
        <f ca="1">IFERROR(INDIRECT("'"&amp;$B$2&amp;"'!"&amp;ADDRESS(MATCH($B24,INDIRECT("'"&amp;$B$2&amp;"'!$B$1:$B$1095"),0),MATCH(D$5,INDIRECT("'"&amp;$B$2&amp;"'!5:5"),0)+1)),0)</f>
        <v>0</v>
      </c>
      <c r="F24" s="21">
        <f ca="1">IFERROR(INDIRECT("'"&amp;$B$2&amp;"'!"&amp;ADDRESS(MATCH($B24,INDIRECT("'"&amp;$B$2&amp;"'!$B$1:$B$1095"),0),MATCH(D$5,INDIRECT("'"&amp;$B$2&amp;"'!5:5"),0)+2)),0)</f>
        <v>0</v>
      </c>
      <c r="G24" s="21">
        <f ca="1">IFERROR(INDIRECT("'"&amp;$B$2&amp;"'!"&amp;ADDRESS(MATCH($B24,INDIRECT("'"&amp;$B$2&amp;"'!$B$1:$B$1095"),0),MATCH(G$5,INDIRECT("'"&amp;$B$2&amp;"'!5:5"),0))),0)</f>
        <v>0</v>
      </c>
      <c r="H24" s="21">
        <f ca="1">IFERROR(INDIRECT("'"&amp;$B$2&amp;"'!"&amp;ADDRESS(MATCH($B24,INDIRECT("'"&amp;$B$2&amp;"'!$B$1:$B$1095"),0),MATCH(G$5,INDIRECT("'"&amp;$B$2&amp;"'!5:5"),0)+1)),0)</f>
        <v>0</v>
      </c>
      <c r="I24" s="21">
        <f ca="1">IFERROR(INDIRECT("'"&amp;$B$2&amp;"'!"&amp;ADDRESS(MATCH($B24,INDIRECT("'"&amp;$B$2&amp;"'!$B$1:$B$1095"),0),MATCH(G$5,INDIRECT("'"&amp;$B$2&amp;"'!5:5"),0)+2)),0)</f>
        <v>0</v>
      </c>
      <c r="J24" s="21">
        <f ca="1">IFERROR(INDIRECT("'"&amp;$B$2&amp;"'!"&amp;ADDRESS(MATCH($B24,INDIRECT("'"&amp;$B$2&amp;"'!$B$1:$B$1095"),0),MATCH(J$5,INDIRECT("'"&amp;$B$2&amp;"'!5:5"),0))),0)</f>
        <v>0</v>
      </c>
      <c r="K24" s="21">
        <f ca="1">IFERROR(INDIRECT("'"&amp;$B$2&amp;"'!"&amp;ADDRESS(MATCH($B24,INDIRECT("'"&amp;$B$2&amp;"'!$B$1:$B$1095"),0),MATCH(J$5,INDIRECT("'"&amp;$B$2&amp;"'!5:5"),0)+1)),0)</f>
        <v>0</v>
      </c>
      <c r="L24" s="21">
        <f ca="1">IFERROR(INDIRECT("'"&amp;$B$2&amp;"'!"&amp;ADDRESS(MATCH($B24,INDIRECT("'"&amp;$B$2&amp;"'!$B$1:$B$1095"),0),MATCH(J$5,INDIRECT("'"&amp;$B$2&amp;"'!5:5"),0)+2)),0)</f>
        <v>0</v>
      </c>
      <c r="M24" s="21">
        <f ca="1">IFERROR(INDIRECT("'"&amp;$B$2&amp;"'!"&amp;ADDRESS(MATCH($B24,INDIRECT("'"&amp;$B$2&amp;"'!$B$1:$B$1095"),0),MATCH(M$5,INDIRECT("'"&amp;$B$2&amp;"'!5:5"),0))),0)</f>
        <v>0</v>
      </c>
      <c r="N24" s="21">
        <f ca="1">IFERROR(INDIRECT("'"&amp;$B$2&amp;"'!"&amp;ADDRESS(MATCH($B24,INDIRECT("'"&amp;$B$2&amp;"'!$B$1:$B$1095"),0),MATCH(M$5,INDIRECT("'"&amp;$B$2&amp;"'!5:5"),0)+1)),0)</f>
        <v>0</v>
      </c>
      <c r="O24" s="21">
        <f ca="1">IFERROR(INDIRECT("'"&amp;$B$2&amp;"'!"&amp;ADDRESS(MATCH($B24,INDIRECT("'"&amp;$B$2&amp;"'!$B$1:$B$1095"),0),MATCH(M$5,INDIRECT("'"&amp;$B$2&amp;"'!5:5"),0)+2)),0)</f>
        <v>0</v>
      </c>
      <c r="P24" s="21">
        <f ca="1">IFERROR(INDIRECT("'"&amp;$B$2&amp;"'!"&amp;ADDRESS(MATCH($B24,INDIRECT("'"&amp;$B$2&amp;"'!$B$1:$B$1095"),0),MATCH(P$5,INDIRECT("'"&amp;$B$2&amp;"'!5:5"),0))),0)</f>
        <v>0</v>
      </c>
      <c r="Q24" s="21">
        <f ca="1">IFERROR(INDIRECT("'"&amp;$B$2&amp;"'!"&amp;ADDRESS(MATCH($B24,INDIRECT("'"&amp;$B$2&amp;"'!$B$1:$B$1095"),0),MATCH(P$5,INDIRECT("'"&amp;$B$2&amp;"'!5:5"),0)+1)),0)</f>
        <v>0</v>
      </c>
      <c r="R24" s="21">
        <f ca="1">IFERROR(INDIRECT("'"&amp;$B$2&amp;"'!"&amp;ADDRESS(MATCH($B24,INDIRECT("'"&amp;$B$2&amp;"'!$B$1:$B$1095"),0),MATCH(P$5,INDIRECT("'"&amp;$B$2&amp;"'!5:5"),0)+2)),0)</f>
        <v>0</v>
      </c>
      <c r="S24" s="21">
        <f ca="1">IFERROR(INDIRECT("'"&amp;$B$2&amp;"'!"&amp;ADDRESS(MATCH($B24,INDIRECT("'"&amp;$B$2&amp;"'!$B$1:$B$1095"),0),MATCH(S$5,INDIRECT("'"&amp;$B$2&amp;"'!5:5"),0))),0)</f>
        <v>0</v>
      </c>
      <c r="T24" s="21">
        <f ca="1">IFERROR(INDIRECT("'"&amp;$B$2&amp;"'!"&amp;ADDRESS(MATCH($B24,INDIRECT("'"&amp;$B$2&amp;"'!$B$1:$B$1095"),0),MATCH(S$5,INDIRECT("'"&amp;$B$2&amp;"'!5:5"),0)+1)),0)</f>
        <v>0</v>
      </c>
      <c r="U24" s="21">
        <f ca="1">IFERROR(INDIRECT("'"&amp;$B$2&amp;"'!"&amp;ADDRESS(MATCH($B24,INDIRECT("'"&amp;$B$2&amp;"'!$B$1:$B$1095"),0),MATCH(S$5,INDIRECT("'"&amp;$B$2&amp;"'!5:5"),0)+2)),0)</f>
        <v>0</v>
      </c>
      <c r="V24" s="21">
        <f ca="1">IFERROR(INDIRECT("'"&amp;$B$2&amp;"'!"&amp;ADDRESS(MATCH($B24,INDIRECT("'"&amp;$B$2&amp;"'!$B$1:$B$1095"),0),MATCH(V$5,INDIRECT("'"&amp;$B$2&amp;"'!5:5"),0))),0)</f>
        <v>0</v>
      </c>
      <c r="W24" s="21">
        <f ca="1">IFERROR(INDIRECT("'"&amp;$B$2&amp;"'!"&amp;ADDRESS(MATCH($B24,INDIRECT("'"&amp;$B$2&amp;"'!$B$1:$B$1095"),0),MATCH(V$5,INDIRECT("'"&amp;$B$2&amp;"'!5:5"),0)+1)),0)</f>
        <v>0</v>
      </c>
      <c r="X24" s="21">
        <f ca="1">IFERROR(INDIRECT("'"&amp;$B$2&amp;"'!"&amp;ADDRESS(MATCH($B24,INDIRECT("'"&amp;$B$2&amp;"'!$B$1:$B$1095"),0),MATCH(V$5,INDIRECT("'"&amp;$B$2&amp;"'!5:5"),0)+2)),0)</f>
        <v>0</v>
      </c>
      <c r="Y24" s="21">
        <f ca="1">IFERROR(INDIRECT("'"&amp;$B$2&amp;"'!"&amp;ADDRESS(MATCH($B24,INDIRECT("'"&amp;$B$2&amp;"'!$B$1:$B$1095"),0),MATCH(Y$5,INDIRECT("'"&amp;$B$2&amp;"'!5:5"),0))),0)</f>
        <v>0</v>
      </c>
      <c r="Z24" s="21">
        <f ca="1">IFERROR(INDIRECT("'"&amp;$B$2&amp;"'!"&amp;ADDRESS(MATCH($B24,INDIRECT("'"&amp;$B$2&amp;"'!$B$1:$B$1095"),0),MATCH(Y$5,INDIRECT("'"&amp;$B$2&amp;"'!5:5"),0)+1)),0)</f>
        <v>0</v>
      </c>
      <c r="AA24" s="21">
        <f ca="1">IFERROR(INDIRECT("'"&amp;$B$2&amp;"'!"&amp;ADDRESS(MATCH($B24,INDIRECT("'"&amp;$B$2&amp;"'!$B$1:$B$1095"),0),MATCH(Y$5,INDIRECT("'"&amp;$B$2&amp;"'!5:5"),0)+2)),0)</f>
        <v>0</v>
      </c>
      <c r="AB24" s="21">
        <f ca="1">IFERROR(INDIRECT("'"&amp;$B$2&amp;"'!"&amp;ADDRESS(MATCH($B24,INDIRECT("'"&amp;$B$2&amp;"'!$B$1:$B$1095"),0),MATCH(AB$5,INDIRECT("'"&amp;$B$2&amp;"'!5:5"),0))),0)</f>
        <v>0</v>
      </c>
      <c r="AC24" s="21">
        <f ca="1">IFERROR(INDIRECT("'"&amp;$B$2&amp;"'!"&amp;ADDRESS(MATCH($B24,INDIRECT("'"&amp;$B$2&amp;"'!$B$1:$B$1095"),0),MATCH(AB$5,INDIRECT("'"&amp;$B$2&amp;"'!5:5"),0)+1)),0)</f>
        <v>0</v>
      </c>
      <c r="AD24" s="21">
        <f ca="1">IFERROR(INDIRECT("'"&amp;$B$2&amp;"'!"&amp;ADDRESS(MATCH($B24,INDIRECT("'"&amp;$B$2&amp;"'!$B$1:$B$1095"),0),MATCH(AB$5,INDIRECT("'"&amp;$B$2&amp;"'!5:5"),0)+2)),0)</f>
        <v>0</v>
      </c>
      <c r="AE24" s="22">
        <f t="shared" ca="1" si="0"/>
        <v>0</v>
      </c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</row>
    <row r="25" spans="1:23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IFERROR(INDIRECT("'"&amp;$B$2&amp;"'!"&amp;ADDRESS(MATCH($B25,INDIRECT("'"&amp;$B$2&amp;"'!$B$1:$B$1095"),0),MATCH(D$5,INDIRECT("'"&amp;$B$2&amp;"'!5:5"),0)+1)),0)</f>
        <v>0</v>
      </c>
      <c r="F25" s="21">
        <f ca="1">IFERROR(INDIRECT("'"&amp;$B$2&amp;"'!"&amp;ADDRESS(MATCH($B25,INDIRECT("'"&amp;$B$2&amp;"'!$B$1:$B$1095"),0),MATCH(D$5,INDIRECT("'"&amp;$B$2&amp;"'!5:5"),0)+2)),0)</f>
        <v>0</v>
      </c>
      <c r="G25" s="21">
        <f ca="1">IFERROR(INDIRECT("'"&amp;$B$2&amp;"'!"&amp;ADDRESS(MATCH($B25,INDIRECT("'"&amp;$B$2&amp;"'!$B$1:$B$1095"),0),MATCH(G$5,INDIRECT("'"&amp;$B$2&amp;"'!5:5"),0))),0)</f>
        <v>0</v>
      </c>
      <c r="H25" s="21">
        <f ca="1">IFERROR(INDIRECT("'"&amp;$B$2&amp;"'!"&amp;ADDRESS(MATCH($B25,INDIRECT("'"&amp;$B$2&amp;"'!$B$1:$B$1095"),0),MATCH(G$5,INDIRECT("'"&amp;$B$2&amp;"'!5:5"),0)+1)),0)</f>
        <v>0</v>
      </c>
      <c r="I25" s="21">
        <f ca="1">IFERROR(INDIRECT("'"&amp;$B$2&amp;"'!"&amp;ADDRESS(MATCH($B25,INDIRECT("'"&amp;$B$2&amp;"'!$B$1:$B$1095"),0),MATCH(G$5,INDIRECT("'"&amp;$B$2&amp;"'!5:5"),0)+2)),0)</f>
        <v>0</v>
      </c>
      <c r="J25" s="21">
        <f ca="1">IFERROR(INDIRECT("'"&amp;$B$2&amp;"'!"&amp;ADDRESS(MATCH($B25,INDIRECT("'"&amp;$B$2&amp;"'!$B$1:$B$1095"),0),MATCH(J$5,INDIRECT("'"&amp;$B$2&amp;"'!5:5"),0))),0)</f>
        <v>0</v>
      </c>
      <c r="K25" s="21">
        <f ca="1">IFERROR(INDIRECT("'"&amp;$B$2&amp;"'!"&amp;ADDRESS(MATCH($B25,INDIRECT("'"&amp;$B$2&amp;"'!$B$1:$B$1095"),0),MATCH(J$5,INDIRECT("'"&amp;$B$2&amp;"'!5:5"),0)+1)),0)</f>
        <v>0</v>
      </c>
      <c r="L25" s="21">
        <f ca="1">IFERROR(INDIRECT("'"&amp;$B$2&amp;"'!"&amp;ADDRESS(MATCH($B25,INDIRECT("'"&amp;$B$2&amp;"'!$B$1:$B$1095"),0),MATCH(J$5,INDIRECT("'"&amp;$B$2&amp;"'!5:5"),0)+2)),0)</f>
        <v>0</v>
      </c>
      <c r="M25" s="21">
        <f ca="1">IFERROR(INDIRECT("'"&amp;$B$2&amp;"'!"&amp;ADDRESS(MATCH($B25,INDIRECT("'"&amp;$B$2&amp;"'!$B$1:$B$1095"),0),MATCH(M$5,INDIRECT("'"&amp;$B$2&amp;"'!5:5"),0))),0)</f>
        <v>0</v>
      </c>
      <c r="N25" s="21">
        <f ca="1">IFERROR(INDIRECT("'"&amp;$B$2&amp;"'!"&amp;ADDRESS(MATCH($B25,INDIRECT("'"&amp;$B$2&amp;"'!$B$1:$B$1095"),0),MATCH(M$5,INDIRECT("'"&amp;$B$2&amp;"'!5:5"),0)+1)),0)</f>
        <v>0</v>
      </c>
      <c r="O25" s="21">
        <f ca="1">IFERROR(INDIRECT("'"&amp;$B$2&amp;"'!"&amp;ADDRESS(MATCH($B25,INDIRECT("'"&amp;$B$2&amp;"'!$B$1:$B$1095"),0),MATCH(M$5,INDIRECT("'"&amp;$B$2&amp;"'!5:5"),0)+2)),0)</f>
        <v>0</v>
      </c>
      <c r="P25" s="21">
        <f ca="1">IFERROR(INDIRECT("'"&amp;$B$2&amp;"'!"&amp;ADDRESS(MATCH($B25,INDIRECT("'"&amp;$B$2&amp;"'!$B$1:$B$1095"),0),MATCH(P$5,INDIRECT("'"&amp;$B$2&amp;"'!5:5"),0))),0)</f>
        <v>0</v>
      </c>
      <c r="Q25" s="21">
        <f ca="1">IFERROR(INDIRECT("'"&amp;$B$2&amp;"'!"&amp;ADDRESS(MATCH($B25,INDIRECT("'"&amp;$B$2&amp;"'!$B$1:$B$1095"),0),MATCH(P$5,INDIRECT("'"&amp;$B$2&amp;"'!5:5"),0)+1)),0)</f>
        <v>0</v>
      </c>
      <c r="R25" s="21">
        <f ca="1">IFERROR(INDIRECT("'"&amp;$B$2&amp;"'!"&amp;ADDRESS(MATCH($B25,INDIRECT("'"&amp;$B$2&amp;"'!$B$1:$B$1095"),0),MATCH(P$5,INDIRECT("'"&amp;$B$2&amp;"'!5:5"),0)+2)),0)</f>
        <v>0</v>
      </c>
      <c r="S25" s="21">
        <f ca="1">IFERROR(INDIRECT("'"&amp;$B$2&amp;"'!"&amp;ADDRESS(MATCH($B25,INDIRECT("'"&amp;$B$2&amp;"'!$B$1:$B$1095"),0),MATCH(S$5,INDIRECT("'"&amp;$B$2&amp;"'!5:5"),0))),0)</f>
        <v>0</v>
      </c>
      <c r="T25" s="21">
        <f ca="1">IFERROR(INDIRECT("'"&amp;$B$2&amp;"'!"&amp;ADDRESS(MATCH($B25,INDIRECT("'"&amp;$B$2&amp;"'!$B$1:$B$1095"),0),MATCH(S$5,INDIRECT("'"&amp;$B$2&amp;"'!5:5"),0)+1)),0)</f>
        <v>0</v>
      </c>
      <c r="U25" s="21">
        <f ca="1">IFERROR(INDIRECT("'"&amp;$B$2&amp;"'!"&amp;ADDRESS(MATCH($B25,INDIRECT("'"&amp;$B$2&amp;"'!$B$1:$B$1095"),0),MATCH(S$5,INDIRECT("'"&amp;$B$2&amp;"'!5:5"),0)+2)),0)</f>
        <v>0</v>
      </c>
      <c r="V25" s="21">
        <f ca="1">IFERROR(INDIRECT("'"&amp;$B$2&amp;"'!"&amp;ADDRESS(MATCH($B25,INDIRECT("'"&amp;$B$2&amp;"'!$B$1:$B$1095"),0),MATCH(V$5,INDIRECT("'"&amp;$B$2&amp;"'!5:5"),0))),0)</f>
        <v>0</v>
      </c>
      <c r="W25" s="21">
        <f ca="1">IFERROR(INDIRECT("'"&amp;$B$2&amp;"'!"&amp;ADDRESS(MATCH($B25,INDIRECT("'"&amp;$B$2&amp;"'!$B$1:$B$1095"),0),MATCH(V$5,INDIRECT("'"&amp;$B$2&amp;"'!5:5"),0)+1)),0)</f>
        <v>0</v>
      </c>
      <c r="X25" s="21">
        <f ca="1">IFERROR(INDIRECT("'"&amp;$B$2&amp;"'!"&amp;ADDRESS(MATCH($B25,INDIRECT("'"&amp;$B$2&amp;"'!$B$1:$B$1095"),0),MATCH(V$5,INDIRECT("'"&amp;$B$2&amp;"'!5:5"),0)+2)),0)</f>
        <v>0</v>
      </c>
      <c r="Y25" s="21">
        <f ca="1">IFERROR(INDIRECT("'"&amp;$B$2&amp;"'!"&amp;ADDRESS(MATCH($B25,INDIRECT("'"&amp;$B$2&amp;"'!$B$1:$B$1095"),0),MATCH(Y$5,INDIRECT("'"&amp;$B$2&amp;"'!5:5"),0))),0)</f>
        <v>0</v>
      </c>
      <c r="Z25" s="21">
        <f ca="1">IFERROR(INDIRECT("'"&amp;$B$2&amp;"'!"&amp;ADDRESS(MATCH($B25,INDIRECT("'"&amp;$B$2&amp;"'!$B$1:$B$1095"),0),MATCH(Y$5,INDIRECT("'"&amp;$B$2&amp;"'!5:5"),0)+1)),0)</f>
        <v>0</v>
      </c>
      <c r="AA25" s="21">
        <f ca="1">IFERROR(INDIRECT("'"&amp;$B$2&amp;"'!"&amp;ADDRESS(MATCH($B25,INDIRECT("'"&amp;$B$2&amp;"'!$B$1:$B$1095"),0),MATCH(Y$5,INDIRECT("'"&amp;$B$2&amp;"'!5:5"),0)+2)),0)</f>
        <v>0</v>
      </c>
      <c r="AB25" s="21">
        <f ca="1">IFERROR(INDIRECT("'"&amp;$B$2&amp;"'!"&amp;ADDRESS(MATCH($B25,INDIRECT("'"&amp;$B$2&amp;"'!$B$1:$B$1095"),0),MATCH(AB$5,INDIRECT("'"&amp;$B$2&amp;"'!5:5"),0))),0)</f>
        <v>0</v>
      </c>
      <c r="AC25" s="21">
        <f ca="1">IFERROR(INDIRECT("'"&amp;$B$2&amp;"'!"&amp;ADDRESS(MATCH($B25,INDIRECT("'"&amp;$B$2&amp;"'!$B$1:$B$1095"),0),MATCH(AB$5,INDIRECT("'"&amp;$B$2&amp;"'!5:5"),0)+1)),0)</f>
        <v>0</v>
      </c>
      <c r="AD25" s="21">
        <f ca="1">IFERROR(INDIRECT("'"&amp;$B$2&amp;"'!"&amp;ADDRESS(MATCH($B25,INDIRECT("'"&amp;$B$2&amp;"'!$B$1:$B$1095"),0),MATCH(AB$5,INDIRECT("'"&amp;$B$2&amp;"'!5:5"),0)+2)),0)</f>
        <v>0</v>
      </c>
      <c r="AE25" s="22">
        <f t="shared" ca="1" si="0"/>
        <v>0</v>
      </c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</row>
    <row r="26" spans="1:23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IFERROR(INDIRECT("'"&amp;$B$2&amp;"'!"&amp;ADDRESS(MATCH($B26,INDIRECT("'"&amp;$B$2&amp;"'!$B$1:$B$1095"),0),MATCH(D$5,INDIRECT("'"&amp;$B$2&amp;"'!5:5"),0)+1)),0)</f>
        <v>0</v>
      </c>
      <c r="F26" s="21">
        <f ca="1">IFERROR(INDIRECT("'"&amp;$B$2&amp;"'!"&amp;ADDRESS(MATCH($B26,INDIRECT("'"&amp;$B$2&amp;"'!$B$1:$B$1095"),0),MATCH(D$5,INDIRECT("'"&amp;$B$2&amp;"'!5:5"),0)+2)),0)</f>
        <v>0</v>
      </c>
      <c r="G26" s="21">
        <f ca="1">IFERROR(INDIRECT("'"&amp;$B$2&amp;"'!"&amp;ADDRESS(MATCH($B26,INDIRECT("'"&amp;$B$2&amp;"'!$B$1:$B$1095"),0),MATCH(G$5,INDIRECT("'"&amp;$B$2&amp;"'!5:5"),0))),0)</f>
        <v>0</v>
      </c>
      <c r="H26" s="21">
        <f ca="1">IFERROR(INDIRECT("'"&amp;$B$2&amp;"'!"&amp;ADDRESS(MATCH($B26,INDIRECT("'"&amp;$B$2&amp;"'!$B$1:$B$1095"),0),MATCH(G$5,INDIRECT("'"&amp;$B$2&amp;"'!5:5"),0)+1)),0)</f>
        <v>0</v>
      </c>
      <c r="I26" s="21">
        <f ca="1">IFERROR(INDIRECT("'"&amp;$B$2&amp;"'!"&amp;ADDRESS(MATCH($B26,INDIRECT("'"&amp;$B$2&amp;"'!$B$1:$B$1095"),0),MATCH(G$5,INDIRECT("'"&amp;$B$2&amp;"'!5:5"),0)+2)),0)</f>
        <v>0</v>
      </c>
      <c r="J26" s="21">
        <f ca="1">IFERROR(INDIRECT("'"&amp;$B$2&amp;"'!"&amp;ADDRESS(MATCH($B26,INDIRECT("'"&amp;$B$2&amp;"'!$B$1:$B$1095"),0),MATCH(J$5,INDIRECT("'"&amp;$B$2&amp;"'!5:5"),0))),0)</f>
        <v>0</v>
      </c>
      <c r="K26" s="21">
        <f ca="1">IFERROR(INDIRECT("'"&amp;$B$2&amp;"'!"&amp;ADDRESS(MATCH($B26,INDIRECT("'"&amp;$B$2&amp;"'!$B$1:$B$1095"),0),MATCH(J$5,INDIRECT("'"&amp;$B$2&amp;"'!5:5"),0)+1)),0)</f>
        <v>0</v>
      </c>
      <c r="L26" s="21">
        <f ca="1">IFERROR(INDIRECT("'"&amp;$B$2&amp;"'!"&amp;ADDRESS(MATCH($B26,INDIRECT("'"&amp;$B$2&amp;"'!$B$1:$B$1095"),0),MATCH(J$5,INDIRECT("'"&amp;$B$2&amp;"'!5:5"),0)+2)),0)</f>
        <v>0</v>
      </c>
      <c r="M26" s="21">
        <f ca="1">IFERROR(INDIRECT("'"&amp;$B$2&amp;"'!"&amp;ADDRESS(MATCH($B26,INDIRECT("'"&amp;$B$2&amp;"'!$B$1:$B$1095"),0),MATCH(M$5,INDIRECT("'"&amp;$B$2&amp;"'!5:5"),0))),0)</f>
        <v>0</v>
      </c>
      <c r="N26" s="21">
        <f ca="1">IFERROR(INDIRECT("'"&amp;$B$2&amp;"'!"&amp;ADDRESS(MATCH($B26,INDIRECT("'"&amp;$B$2&amp;"'!$B$1:$B$1095"),0),MATCH(M$5,INDIRECT("'"&amp;$B$2&amp;"'!5:5"),0)+1)),0)</f>
        <v>0</v>
      </c>
      <c r="O26" s="21">
        <f ca="1">IFERROR(INDIRECT("'"&amp;$B$2&amp;"'!"&amp;ADDRESS(MATCH($B26,INDIRECT("'"&amp;$B$2&amp;"'!$B$1:$B$1095"),0),MATCH(M$5,INDIRECT("'"&amp;$B$2&amp;"'!5:5"),0)+2)),0)</f>
        <v>0</v>
      </c>
      <c r="P26" s="21">
        <f ca="1">IFERROR(INDIRECT("'"&amp;$B$2&amp;"'!"&amp;ADDRESS(MATCH($B26,INDIRECT("'"&amp;$B$2&amp;"'!$B$1:$B$1095"),0),MATCH(P$5,INDIRECT("'"&amp;$B$2&amp;"'!5:5"),0))),0)</f>
        <v>0</v>
      </c>
      <c r="Q26" s="21">
        <f ca="1">IFERROR(INDIRECT("'"&amp;$B$2&amp;"'!"&amp;ADDRESS(MATCH($B26,INDIRECT("'"&amp;$B$2&amp;"'!$B$1:$B$1095"),0),MATCH(P$5,INDIRECT("'"&amp;$B$2&amp;"'!5:5"),0)+1)),0)</f>
        <v>0</v>
      </c>
      <c r="R26" s="21">
        <f ca="1">IFERROR(INDIRECT("'"&amp;$B$2&amp;"'!"&amp;ADDRESS(MATCH($B26,INDIRECT("'"&amp;$B$2&amp;"'!$B$1:$B$1095"),0),MATCH(P$5,INDIRECT("'"&amp;$B$2&amp;"'!5:5"),0)+2)),0)</f>
        <v>0</v>
      </c>
      <c r="S26" s="21">
        <f ca="1">IFERROR(INDIRECT("'"&amp;$B$2&amp;"'!"&amp;ADDRESS(MATCH($B26,INDIRECT("'"&amp;$B$2&amp;"'!$B$1:$B$1095"),0),MATCH(S$5,INDIRECT("'"&amp;$B$2&amp;"'!5:5"),0))),0)</f>
        <v>0</v>
      </c>
      <c r="T26" s="21">
        <f ca="1">IFERROR(INDIRECT("'"&amp;$B$2&amp;"'!"&amp;ADDRESS(MATCH($B26,INDIRECT("'"&amp;$B$2&amp;"'!$B$1:$B$1095"),0),MATCH(S$5,INDIRECT("'"&amp;$B$2&amp;"'!5:5"),0)+1)),0)</f>
        <v>0</v>
      </c>
      <c r="U26" s="21">
        <f ca="1">IFERROR(INDIRECT("'"&amp;$B$2&amp;"'!"&amp;ADDRESS(MATCH($B26,INDIRECT("'"&amp;$B$2&amp;"'!$B$1:$B$1095"),0),MATCH(S$5,INDIRECT("'"&amp;$B$2&amp;"'!5:5"),0)+2)),0)</f>
        <v>0</v>
      </c>
      <c r="V26" s="21">
        <f ca="1">IFERROR(INDIRECT("'"&amp;$B$2&amp;"'!"&amp;ADDRESS(MATCH($B26,INDIRECT("'"&amp;$B$2&amp;"'!$B$1:$B$1095"),0),MATCH(V$5,INDIRECT("'"&amp;$B$2&amp;"'!5:5"),0))),0)</f>
        <v>0</v>
      </c>
      <c r="W26" s="21">
        <f ca="1">IFERROR(INDIRECT("'"&amp;$B$2&amp;"'!"&amp;ADDRESS(MATCH($B26,INDIRECT("'"&amp;$B$2&amp;"'!$B$1:$B$1095"),0),MATCH(V$5,INDIRECT("'"&amp;$B$2&amp;"'!5:5"),0)+1)),0)</f>
        <v>0</v>
      </c>
      <c r="X26" s="21">
        <f ca="1">IFERROR(INDIRECT("'"&amp;$B$2&amp;"'!"&amp;ADDRESS(MATCH($B26,INDIRECT("'"&amp;$B$2&amp;"'!$B$1:$B$1095"),0),MATCH(V$5,INDIRECT("'"&amp;$B$2&amp;"'!5:5"),0)+2)),0)</f>
        <v>0</v>
      </c>
      <c r="Y26" s="21">
        <f ca="1">IFERROR(INDIRECT("'"&amp;$B$2&amp;"'!"&amp;ADDRESS(MATCH($B26,INDIRECT("'"&amp;$B$2&amp;"'!$B$1:$B$1095"),0),MATCH(Y$5,INDIRECT("'"&amp;$B$2&amp;"'!5:5"),0))),0)</f>
        <v>0</v>
      </c>
      <c r="Z26" s="21">
        <f ca="1">IFERROR(INDIRECT("'"&amp;$B$2&amp;"'!"&amp;ADDRESS(MATCH($B26,INDIRECT("'"&amp;$B$2&amp;"'!$B$1:$B$1095"),0),MATCH(Y$5,INDIRECT("'"&amp;$B$2&amp;"'!5:5"),0)+1)),0)</f>
        <v>0</v>
      </c>
      <c r="AA26" s="21">
        <f ca="1">IFERROR(INDIRECT("'"&amp;$B$2&amp;"'!"&amp;ADDRESS(MATCH($B26,INDIRECT("'"&amp;$B$2&amp;"'!$B$1:$B$1095"),0),MATCH(Y$5,INDIRECT("'"&amp;$B$2&amp;"'!5:5"),0)+2)),0)</f>
        <v>0</v>
      </c>
      <c r="AB26" s="21">
        <f ca="1">IFERROR(INDIRECT("'"&amp;$B$2&amp;"'!"&amp;ADDRESS(MATCH($B26,INDIRECT("'"&amp;$B$2&amp;"'!$B$1:$B$1095"),0),MATCH(AB$5,INDIRECT("'"&amp;$B$2&amp;"'!5:5"),0))),0)</f>
        <v>0</v>
      </c>
      <c r="AC26" s="21">
        <f ca="1">IFERROR(INDIRECT("'"&amp;$B$2&amp;"'!"&amp;ADDRESS(MATCH($B26,INDIRECT("'"&amp;$B$2&amp;"'!$B$1:$B$1095"),0),MATCH(AB$5,INDIRECT("'"&amp;$B$2&amp;"'!5:5"),0)+1)),0)</f>
        <v>0</v>
      </c>
      <c r="AD26" s="21">
        <f ca="1">IFERROR(INDIRECT("'"&amp;$B$2&amp;"'!"&amp;ADDRESS(MATCH($B26,INDIRECT("'"&amp;$B$2&amp;"'!$B$1:$B$1095"),0),MATCH(AB$5,INDIRECT("'"&amp;$B$2&amp;"'!5:5"),0)+2)),0)</f>
        <v>0</v>
      </c>
      <c r="AE26" s="22">
        <f t="shared" ca="1" si="0"/>
        <v>0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</row>
    <row r="27" spans="1:23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IFERROR(INDIRECT("'"&amp;$B$2&amp;"'!"&amp;ADDRESS(MATCH($B27,INDIRECT("'"&amp;$B$2&amp;"'!$B$1:$B$1095"),0),MATCH(D$5,INDIRECT("'"&amp;$B$2&amp;"'!5:5"),0)+1)),0)</f>
        <v>0</v>
      </c>
      <c r="F27" s="21">
        <f ca="1">IFERROR(INDIRECT("'"&amp;$B$2&amp;"'!"&amp;ADDRESS(MATCH($B27,INDIRECT("'"&amp;$B$2&amp;"'!$B$1:$B$1095"),0),MATCH(D$5,INDIRECT("'"&amp;$B$2&amp;"'!5:5"),0)+2)),0)</f>
        <v>0</v>
      </c>
      <c r="G27" s="21">
        <f ca="1">IFERROR(INDIRECT("'"&amp;$B$2&amp;"'!"&amp;ADDRESS(MATCH($B27,INDIRECT("'"&amp;$B$2&amp;"'!$B$1:$B$1095"),0),MATCH(G$5,INDIRECT("'"&amp;$B$2&amp;"'!5:5"),0))),0)</f>
        <v>0</v>
      </c>
      <c r="H27" s="21">
        <f ca="1">IFERROR(INDIRECT("'"&amp;$B$2&amp;"'!"&amp;ADDRESS(MATCH($B27,INDIRECT("'"&amp;$B$2&amp;"'!$B$1:$B$1095"),0),MATCH(G$5,INDIRECT("'"&amp;$B$2&amp;"'!5:5"),0)+1)),0)</f>
        <v>0</v>
      </c>
      <c r="I27" s="21">
        <f ca="1">IFERROR(INDIRECT("'"&amp;$B$2&amp;"'!"&amp;ADDRESS(MATCH($B27,INDIRECT("'"&amp;$B$2&amp;"'!$B$1:$B$1095"),0),MATCH(G$5,INDIRECT("'"&amp;$B$2&amp;"'!5:5"),0)+2)),0)</f>
        <v>0</v>
      </c>
      <c r="J27" s="21">
        <f ca="1">IFERROR(INDIRECT("'"&amp;$B$2&amp;"'!"&amp;ADDRESS(MATCH($B27,INDIRECT("'"&amp;$B$2&amp;"'!$B$1:$B$1095"),0),MATCH(J$5,INDIRECT("'"&amp;$B$2&amp;"'!5:5"),0))),0)</f>
        <v>0</v>
      </c>
      <c r="K27" s="21">
        <f ca="1">IFERROR(INDIRECT("'"&amp;$B$2&amp;"'!"&amp;ADDRESS(MATCH($B27,INDIRECT("'"&amp;$B$2&amp;"'!$B$1:$B$1095"),0),MATCH(J$5,INDIRECT("'"&amp;$B$2&amp;"'!5:5"),0)+1)),0)</f>
        <v>0</v>
      </c>
      <c r="L27" s="21">
        <f ca="1">IFERROR(INDIRECT("'"&amp;$B$2&amp;"'!"&amp;ADDRESS(MATCH($B27,INDIRECT("'"&amp;$B$2&amp;"'!$B$1:$B$1095"),0),MATCH(J$5,INDIRECT("'"&amp;$B$2&amp;"'!5:5"),0)+2)),0)</f>
        <v>0</v>
      </c>
      <c r="M27" s="21">
        <f ca="1">IFERROR(INDIRECT("'"&amp;$B$2&amp;"'!"&amp;ADDRESS(MATCH($B27,INDIRECT("'"&amp;$B$2&amp;"'!$B$1:$B$1095"),0),MATCH(M$5,INDIRECT("'"&amp;$B$2&amp;"'!5:5"),0))),0)</f>
        <v>0</v>
      </c>
      <c r="N27" s="21">
        <f ca="1">IFERROR(INDIRECT("'"&amp;$B$2&amp;"'!"&amp;ADDRESS(MATCH($B27,INDIRECT("'"&amp;$B$2&amp;"'!$B$1:$B$1095"),0),MATCH(M$5,INDIRECT("'"&amp;$B$2&amp;"'!5:5"),0)+1)),0)</f>
        <v>0</v>
      </c>
      <c r="O27" s="21">
        <f ca="1">IFERROR(INDIRECT("'"&amp;$B$2&amp;"'!"&amp;ADDRESS(MATCH($B27,INDIRECT("'"&amp;$B$2&amp;"'!$B$1:$B$1095"),0),MATCH(M$5,INDIRECT("'"&amp;$B$2&amp;"'!5:5"),0)+2)),0)</f>
        <v>0</v>
      </c>
      <c r="P27" s="21">
        <f ca="1">IFERROR(INDIRECT("'"&amp;$B$2&amp;"'!"&amp;ADDRESS(MATCH($B27,INDIRECT("'"&amp;$B$2&amp;"'!$B$1:$B$1095"),0),MATCH(P$5,INDIRECT("'"&amp;$B$2&amp;"'!5:5"),0))),0)</f>
        <v>0</v>
      </c>
      <c r="Q27" s="21">
        <f ca="1">IFERROR(INDIRECT("'"&amp;$B$2&amp;"'!"&amp;ADDRESS(MATCH($B27,INDIRECT("'"&amp;$B$2&amp;"'!$B$1:$B$1095"),0),MATCH(P$5,INDIRECT("'"&amp;$B$2&amp;"'!5:5"),0)+1)),0)</f>
        <v>0</v>
      </c>
      <c r="R27" s="21">
        <f ca="1">IFERROR(INDIRECT("'"&amp;$B$2&amp;"'!"&amp;ADDRESS(MATCH($B27,INDIRECT("'"&amp;$B$2&amp;"'!$B$1:$B$1095"),0),MATCH(P$5,INDIRECT("'"&amp;$B$2&amp;"'!5:5"),0)+2)),0)</f>
        <v>0</v>
      </c>
      <c r="S27" s="21">
        <f ca="1">IFERROR(INDIRECT("'"&amp;$B$2&amp;"'!"&amp;ADDRESS(MATCH($B27,INDIRECT("'"&amp;$B$2&amp;"'!$B$1:$B$1095"),0),MATCH(S$5,INDIRECT("'"&amp;$B$2&amp;"'!5:5"),0))),0)</f>
        <v>0</v>
      </c>
      <c r="T27" s="21">
        <f ca="1">IFERROR(INDIRECT("'"&amp;$B$2&amp;"'!"&amp;ADDRESS(MATCH($B27,INDIRECT("'"&amp;$B$2&amp;"'!$B$1:$B$1095"),0),MATCH(S$5,INDIRECT("'"&amp;$B$2&amp;"'!5:5"),0)+1)),0)</f>
        <v>0</v>
      </c>
      <c r="U27" s="21">
        <f ca="1">IFERROR(INDIRECT("'"&amp;$B$2&amp;"'!"&amp;ADDRESS(MATCH($B27,INDIRECT("'"&amp;$B$2&amp;"'!$B$1:$B$1095"),0),MATCH(S$5,INDIRECT("'"&amp;$B$2&amp;"'!5:5"),0)+2)),0)</f>
        <v>0</v>
      </c>
      <c r="V27" s="21">
        <f ca="1">IFERROR(INDIRECT("'"&amp;$B$2&amp;"'!"&amp;ADDRESS(MATCH($B27,INDIRECT("'"&amp;$B$2&amp;"'!$B$1:$B$1095"),0),MATCH(V$5,INDIRECT("'"&amp;$B$2&amp;"'!5:5"),0))),0)</f>
        <v>0</v>
      </c>
      <c r="W27" s="21">
        <f ca="1">IFERROR(INDIRECT("'"&amp;$B$2&amp;"'!"&amp;ADDRESS(MATCH($B27,INDIRECT("'"&amp;$B$2&amp;"'!$B$1:$B$1095"),0),MATCH(V$5,INDIRECT("'"&amp;$B$2&amp;"'!5:5"),0)+1)),0)</f>
        <v>0</v>
      </c>
      <c r="X27" s="21">
        <f ca="1">IFERROR(INDIRECT("'"&amp;$B$2&amp;"'!"&amp;ADDRESS(MATCH($B27,INDIRECT("'"&amp;$B$2&amp;"'!$B$1:$B$1095"),0),MATCH(V$5,INDIRECT("'"&amp;$B$2&amp;"'!5:5"),0)+2)),0)</f>
        <v>0</v>
      </c>
      <c r="Y27" s="21">
        <f ca="1">IFERROR(INDIRECT("'"&amp;$B$2&amp;"'!"&amp;ADDRESS(MATCH($B27,INDIRECT("'"&amp;$B$2&amp;"'!$B$1:$B$1095"),0),MATCH(Y$5,INDIRECT("'"&amp;$B$2&amp;"'!5:5"),0))),0)</f>
        <v>0</v>
      </c>
      <c r="Z27" s="21">
        <f ca="1">IFERROR(INDIRECT("'"&amp;$B$2&amp;"'!"&amp;ADDRESS(MATCH($B27,INDIRECT("'"&amp;$B$2&amp;"'!$B$1:$B$1095"),0),MATCH(Y$5,INDIRECT("'"&amp;$B$2&amp;"'!5:5"),0)+1)),0)</f>
        <v>0</v>
      </c>
      <c r="AA27" s="21">
        <f ca="1">IFERROR(INDIRECT("'"&amp;$B$2&amp;"'!"&amp;ADDRESS(MATCH($B27,INDIRECT("'"&amp;$B$2&amp;"'!$B$1:$B$1095"),0),MATCH(Y$5,INDIRECT("'"&amp;$B$2&amp;"'!5:5"),0)+2)),0)</f>
        <v>0</v>
      </c>
      <c r="AB27" s="21">
        <f ca="1">IFERROR(INDIRECT("'"&amp;$B$2&amp;"'!"&amp;ADDRESS(MATCH($B27,INDIRECT("'"&amp;$B$2&amp;"'!$B$1:$B$1095"),0),MATCH(AB$5,INDIRECT("'"&amp;$B$2&amp;"'!5:5"),0))),0)</f>
        <v>0</v>
      </c>
      <c r="AC27" s="21">
        <f ca="1">IFERROR(INDIRECT("'"&amp;$B$2&amp;"'!"&amp;ADDRESS(MATCH($B27,INDIRECT("'"&amp;$B$2&amp;"'!$B$1:$B$1095"),0),MATCH(AB$5,INDIRECT("'"&amp;$B$2&amp;"'!5:5"),0)+1)),0)</f>
        <v>0</v>
      </c>
      <c r="AD27" s="21">
        <f ca="1">IFERROR(INDIRECT("'"&amp;$B$2&amp;"'!"&amp;ADDRESS(MATCH($B27,INDIRECT("'"&amp;$B$2&amp;"'!$B$1:$B$1095"),0),MATCH(AB$5,INDIRECT("'"&amp;$B$2&amp;"'!5:5"),0)+2)),0)</f>
        <v>0</v>
      </c>
      <c r="AE27" s="22">
        <f t="shared" ca="1" si="0"/>
        <v>0</v>
      </c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</row>
    <row r="28" spans="1:23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IFERROR(INDIRECT("'"&amp;$B$2&amp;"'!"&amp;ADDRESS(MATCH($B28,INDIRECT("'"&amp;$B$2&amp;"'!$B$1:$B$1095"),0),MATCH(D$5,INDIRECT("'"&amp;$B$2&amp;"'!5:5"),0)+1)),0)</f>
        <v>0</v>
      </c>
      <c r="F28" s="21">
        <f ca="1">IFERROR(INDIRECT("'"&amp;$B$2&amp;"'!"&amp;ADDRESS(MATCH($B28,INDIRECT("'"&amp;$B$2&amp;"'!$B$1:$B$1095"),0),MATCH(D$5,INDIRECT("'"&amp;$B$2&amp;"'!5:5"),0)+2)),0)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1">
        <f ca="1">IFERROR(INDIRECT("'"&amp;$B$2&amp;"'!"&amp;ADDRESS(MATCH($B28,INDIRECT("'"&amp;$B$2&amp;"'!$B$1:$B$1095"),0),MATCH(G$5,INDIRECT("'"&amp;$B$2&amp;"'!5:5"),0)+1)),0)</f>
        <v>0</v>
      </c>
      <c r="I28" s="21">
        <f ca="1">IFERROR(INDIRECT("'"&amp;$B$2&amp;"'!"&amp;ADDRESS(MATCH($B28,INDIRECT("'"&amp;$B$2&amp;"'!$B$1:$B$1095"),0),MATCH(G$5,INDIRECT("'"&amp;$B$2&amp;"'!5:5"),0)+2)),0)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1">
        <f ca="1">IFERROR(INDIRECT("'"&amp;$B$2&amp;"'!"&amp;ADDRESS(MATCH($B28,INDIRECT("'"&amp;$B$2&amp;"'!$B$1:$B$1095"),0),MATCH(J$5,INDIRECT("'"&amp;$B$2&amp;"'!5:5"),0)+1)),0)</f>
        <v>0</v>
      </c>
      <c r="L28" s="21">
        <f ca="1">IFERROR(INDIRECT("'"&amp;$B$2&amp;"'!"&amp;ADDRESS(MATCH($B28,INDIRECT("'"&amp;$B$2&amp;"'!$B$1:$B$1095"),0),MATCH(J$5,INDIRECT("'"&amp;$B$2&amp;"'!5:5"),0)+2)),0)</f>
        <v>0</v>
      </c>
      <c r="M28" s="21">
        <f ca="1">IFERROR(INDIRECT("'"&amp;$B$2&amp;"'!"&amp;ADDRESS(MATCH($B28,INDIRECT("'"&amp;$B$2&amp;"'!$B$1:$B$1095"),0),MATCH(M$5,INDIRECT("'"&amp;$B$2&amp;"'!5:5"),0))),0)</f>
        <v>0</v>
      </c>
      <c r="N28" s="21">
        <f ca="1">IFERROR(INDIRECT("'"&amp;$B$2&amp;"'!"&amp;ADDRESS(MATCH($B28,INDIRECT("'"&amp;$B$2&amp;"'!$B$1:$B$1095"),0),MATCH(M$5,INDIRECT("'"&amp;$B$2&amp;"'!5:5"),0)+1)),0)</f>
        <v>0</v>
      </c>
      <c r="O28" s="21">
        <f ca="1">IFERROR(INDIRECT("'"&amp;$B$2&amp;"'!"&amp;ADDRESS(MATCH($B28,INDIRECT("'"&amp;$B$2&amp;"'!$B$1:$B$1095"),0),MATCH(M$5,INDIRECT("'"&amp;$B$2&amp;"'!5:5"),0)+2)),0)</f>
        <v>0</v>
      </c>
      <c r="P28" s="21">
        <f ca="1">IFERROR(INDIRECT("'"&amp;$B$2&amp;"'!"&amp;ADDRESS(MATCH($B28,INDIRECT("'"&amp;$B$2&amp;"'!$B$1:$B$1095"),0),MATCH(P$5,INDIRECT("'"&amp;$B$2&amp;"'!5:5"),0))),0)</f>
        <v>0</v>
      </c>
      <c r="Q28" s="21">
        <f ca="1">IFERROR(INDIRECT("'"&amp;$B$2&amp;"'!"&amp;ADDRESS(MATCH($B28,INDIRECT("'"&amp;$B$2&amp;"'!$B$1:$B$1095"),0),MATCH(P$5,INDIRECT("'"&amp;$B$2&amp;"'!5:5"),0)+1)),0)</f>
        <v>0</v>
      </c>
      <c r="R28" s="21">
        <f ca="1">IFERROR(INDIRECT("'"&amp;$B$2&amp;"'!"&amp;ADDRESS(MATCH($B28,INDIRECT("'"&amp;$B$2&amp;"'!$B$1:$B$1095"),0),MATCH(P$5,INDIRECT("'"&amp;$B$2&amp;"'!5:5"),0)+2)),0)</f>
        <v>0</v>
      </c>
      <c r="S28" s="21">
        <f ca="1">IFERROR(INDIRECT("'"&amp;$B$2&amp;"'!"&amp;ADDRESS(MATCH($B28,INDIRECT("'"&amp;$B$2&amp;"'!$B$1:$B$1095"),0),MATCH(S$5,INDIRECT("'"&amp;$B$2&amp;"'!5:5"),0))),0)</f>
        <v>0</v>
      </c>
      <c r="T28" s="21">
        <f ca="1">IFERROR(INDIRECT("'"&amp;$B$2&amp;"'!"&amp;ADDRESS(MATCH($B28,INDIRECT("'"&amp;$B$2&amp;"'!$B$1:$B$1095"),0),MATCH(S$5,INDIRECT("'"&amp;$B$2&amp;"'!5:5"),0)+1)),0)</f>
        <v>0</v>
      </c>
      <c r="U28" s="21">
        <f ca="1">IFERROR(INDIRECT("'"&amp;$B$2&amp;"'!"&amp;ADDRESS(MATCH($B28,INDIRECT("'"&amp;$B$2&amp;"'!$B$1:$B$1095"),0),MATCH(S$5,INDIRECT("'"&amp;$B$2&amp;"'!5:5"),0)+2)),0)</f>
        <v>0</v>
      </c>
      <c r="V28" s="21">
        <f ca="1">IFERROR(INDIRECT("'"&amp;$B$2&amp;"'!"&amp;ADDRESS(MATCH($B28,INDIRECT("'"&amp;$B$2&amp;"'!$B$1:$B$1095"),0),MATCH(V$5,INDIRECT("'"&amp;$B$2&amp;"'!5:5"),0))),0)</f>
        <v>0</v>
      </c>
      <c r="W28" s="21">
        <f ca="1">IFERROR(INDIRECT("'"&amp;$B$2&amp;"'!"&amp;ADDRESS(MATCH($B28,INDIRECT("'"&amp;$B$2&amp;"'!$B$1:$B$1095"),0),MATCH(V$5,INDIRECT("'"&amp;$B$2&amp;"'!5:5"),0)+1)),0)</f>
        <v>0</v>
      </c>
      <c r="X28" s="21">
        <f ca="1">IFERROR(INDIRECT("'"&amp;$B$2&amp;"'!"&amp;ADDRESS(MATCH($B28,INDIRECT("'"&amp;$B$2&amp;"'!$B$1:$B$1095"),0),MATCH(V$5,INDIRECT("'"&amp;$B$2&amp;"'!5:5"),0)+2)),0)</f>
        <v>0</v>
      </c>
      <c r="Y28" s="21">
        <f ca="1">IFERROR(INDIRECT("'"&amp;$B$2&amp;"'!"&amp;ADDRESS(MATCH($B28,INDIRECT("'"&amp;$B$2&amp;"'!$B$1:$B$1095"),0),MATCH(Y$5,INDIRECT("'"&amp;$B$2&amp;"'!5:5"),0))),0)</f>
        <v>0</v>
      </c>
      <c r="Z28" s="21">
        <f ca="1">IFERROR(INDIRECT("'"&amp;$B$2&amp;"'!"&amp;ADDRESS(MATCH($B28,INDIRECT("'"&amp;$B$2&amp;"'!$B$1:$B$1095"),0),MATCH(Y$5,INDIRECT("'"&amp;$B$2&amp;"'!5:5"),0)+1)),0)</f>
        <v>0</v>
      </c>
      <c r="AA28" s="21">
        <f ca="1">IFERROR(INDIRECT("'"&amp;$B$2&amp;"'!"&amp;ADDRESS(MATCH($B28,INDIRECT("'"&amp;$B$2&amp;"'!$B$1:$B$1095"),0),MATCH(Y$5,INDIRECT("'"&amp;$B$2&amp;"'!5:5"),0)+2)),0)</f>
        <v>0</v>
      </c>
      <c r="AB28" s="21">
        <f ca="1">IFERROR(INDIRECT("'"&amp;$B$2&amp;"'!"&amp;ADDRESS(MATCH($B28,INDIRECT("'"&amp;$B$2&amp;"'!$B$1:$B$1095"),0),MATCH(AB$5,INDIRECT("'"&amp;$B$2&amp;"'!5:5"),0))),0)</f>
        <v>0</v>
      </c>
      <c r="AC28" s="21">
        <f ca="1">IFERROR(INDIRECT("'"&amp;$B$2&amp;"'!"&amp;ADDRESS(MATCH($B28,INDIRECT("'"&amp;$B$2&amp;"'!$B$1:$B$1095"),0),MATCH(AB$5,INDIRECT("'"&amp;$B$2&amp;"'!5:5"),0)+1)),0)</f>
        <v>0</v>
      </c>
      <c r="AD28" s="21">
        <f ca="1">IFERROR(INDIRECT("'"&amp;$B$2&amp;"'!"&amp;ADDRESS(MATCH($B28,INDIRECT("'"&amp;$B$2&amp;"'!$B$1:$B$1095"),0),MATCH(AB$5,INDIRECT("'"&amp;$B$2&amp;"'!5:5"),0)+2)),0)</f>
        <v>0</v>
      </c>
      <c r="AE28" s="22">
        <f t="shared" ca="1" si="0"/>
        <v>0</v>
      </c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</row>
    <row r="29" spans="1:23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1">
        <f ca="1">IFERROR(INDIRECT("'"&amp;$B$2&amp;"'!"&amp;ADDRESS(MATCH($B29,INDIRECT("'"&amp;$B$2&amp;"'!$B$1:$B$1095"),0),MATCH(D$5,INDIRECT("'"&amp;$B$2&amp;"'!5:5"),0)+1)),0)</f>
        <v>0</v>
      </c>
      <c r="F29" s="21">
        <f ca="1">IFERROR(INDIRECT("'"&amp;$B$2&amp;"'!"&amp;ADDRESS(MATCH($B29,INDIRECT("'"&amp;$B$2&amp;"'!$B$1:$B$1095"),0),MATCH(D$5,INDIRECT("'"&amp;$B$2&amp;"'!5:5"),0)+2)),0)</f>
        <v>0</v>
      </c>
      <c r="G29" s="21">
        <f ca="1">IFERROR(INDIRECT("'"&amp;$B$2&amp;"'!"&amp;ADDRESS(MATCH($B29,INDIRECT("'"&amp;$B$2&amp;"'!$B$1:$B$1095"),0),MATCH(G$5,INDIRECT("'"&amp;$B$2&amp;"'!5:5"),0))),0)</f>
        <v>0</v>
      </c>
      <c r="H29" s="21">
        <f ca="1">IFERROR(INDIRECT("'"&amp;$B$2&amp;"'!"&amp;ADDRESS(MATCH($B29,INDIRECT("'"&amp;$B$2&amp;"'!$B$1:$B$1095"),0),MATCH(G$5,INDIRECT("'"&amp;$B$2&amp;"'!5:5"),0)+1)),0)</f>
        <v>0</v>
      </c>
      <c r="I29" s="21">
        <f ca="1">IFERROR(INDIRECT("'"&amp;$B$2&amp;"'!"&amp;ADDRESS(MATCH($B29,INDIRECT("'"&amp;$B$2&amp;"'!$B$1:$B$1095"),0),MATCH(G$5,INDIRECT("'"&amp;$B$2&amp;"'!5:5"),0)+2)),0)</f>
        <v>0</v>
      </c>
      <c r="J29" s="21">
        <f ca="1">IFERROR(INDIRECT("'"&amp;$B$2&amp;"'!"&amp;ADDRESS(MATCH($B29,INDIRECT("'"&amp;$B$2&amp;"'!$B$1:$B$1095"),0),MATCH(J$5,INDIRECT("'"&amp;$B$2&amp;"'!5:5"),0))),0)</f>
        <v>0</v>
      </c>
      <c r="K29" s="21">
        <f ca="1">IFERROR(INDIRECT("'"&amp;$B$2&amp;"'!"&amp;ADDRESS(MATCH($B29,INDIRECT("'"&amp;$B$2&amp;"'!$B$1:$B$1095"),0),MATCH(J$5,INDIRECT("'"&amp;$B$2&amp;"'!5:5"),0)+1)),0)</f>
        <v>0</v>
      </c>
      <c r="L29" s="21">
        <f ca="1">IFERROR(INDIRECT("'"&amp;$B$2&amp;"'!"&amp;ADDRESS(MATCH($B29,INDIRECT("'"&amp;$B$2&amp;"'!$B$1:$B$1095"),0),MATCH(J$5,INDIRECT("'"&amp;$B$2&amp;"'!5:5"),0)+2)),0)</f>
        <v>0</v>
      </c>
      <c r="M29" s="21">
        <f ca="1">IFERROR(INDIRECT("'"&amp;$B$2&amp;"'!"&amp;ADDRESS(MATCH($B29,INDIRECT("'"&amp;$B$2&amp;"'!$B$1:$B$1095"),0),MATCH(M$5,INDIRECT("'"&amp;$B$2&amp;"'!5:5"),0))),0)</f>
        <v>0</v>
      </c>
      <c r="N29" s="21">
        <f ca="1">IFERROR(INDIRECT("'"&amp;$B$2&amp;"'!"&amp;ADDRESS(MATCH($B29,INDIRECT("'"&amp;$B$2&amp;"'!$B$1:$B$1095"),0),MATCH(M$5,INDIRECT("'"&amp;$B$2&amp;"'!5:5"),0)+1)),0)</f>
        <v>0</v>
      </c>
      <c r="O29" s="21">
        <f ca="1">IFERROR(INDIRECT("'"&amp;$B$2&amp;"'!"&amp;ADDRESS(MATCH($B29,INDIRECT("'"&amp;$B$2&amp;"'!$B$1:$B$1095"),0),MATCH(M$5,INDIRECT("'"&amp;$B$2&amp;"'!5:5"),0)+2)),0)</f>
        <v>0</v>
      </c>
      <c r="P29" s="21">
        <f ca="1">IFERROR(INDIRECT("'"&amp;$B$2&amp;"'!"&amp;ADDRESS(MATCH($B29,INDIRECT("'"&amp;$B$2&amp;"'!$B$1:$B$1095"),0),MATCH(P$5,INDIRECT("'"&amp;$B$2&amp;"'!5:5"),0))),0)</f>
        <v>0</v>
      </c>
      <c r="Q29" s="21">
        <f ca="1">IFERROR(INDIRECT("'"&amp;$B$2&amp;"'!"&amp;ADDRESS(MATCH($B29,INDIRECT("'"&amp;$B$2&amp;"'!$B$1:$B$1095"),0),MATCH(P$5,INDIRECT("'"&amp;$B$2&amp;"'!5:5"),0)+1)),0)</f>
        <v>0</v>
      </c>
      <c r="R29" s="21">
        <f ca="1">IFERROR(INDIRECT("'"&amp;$B$2&amp;"'!"&amp;ADDRESS(MATCH($B29,INDIRECT("'"&amp;$B$2&amp;"'!$B$1:$B$1095"),0),MATCH(P$5,INDIRECT("'"&amp;$B$2&amp;"'!5:5"),0)+2)),0)</f>
        <v>0</v>
      </c>
      <c r="S29" s="21">
        <f ca="1">IFERROR(INDIRECT("'"&amp;$B$2&amp;"'!"&amp;ADDRESS(MATCH($B29,INDIRECT("'"&amp;$B$2&amp;"'!$B$1:$B$1095"),0),MATCH(S$5,INDIRECT("'"&amp;$B$2&amp;"'!5:5"),0))),0)</f>
        <v>0</v>
      </c>
      <c r="T29" s="21">
        <f ca="1">IFERROR(INDIRECT("'"&amp;$B$2&amp;"'!"&amp;ADDRESS(MATCH($B29,INDIRECT("'"&amp;$B$2&amp;"'!$B$1:$B$1095"),0),MATCH(S$5,INDIRECT("'"&amp;$B$2&amp;"'!5:5"),0)+1)),0)</f>
        <v>0</v>
      </c>
      <c r="U29" s="21">
        <f ca="1">IFERROR(INDIRECT("'"&amp;$B$2&amp;"'!"&amp;ADDRESS(MATCH($B29,INDIRECT("'"&amp;$B$2&amp;"'!$B$1:$B$1095"),0),MATCH(S$5,INDIRECT("'"&amp;$B$2&amp;"'!5:5"),0)+2)),0)</f>
        <v>0</v>
      </c>
      <c r="V29" s="21">
        <f ca="1">IFERROR(INDIRECT("'"&amp;$B$2&amp;"'!"&amp;ADDRESS(MATCH($B29,INDIRECT("'"&amp;$B$2&amp;"'!$B$1:$B$1095"),0),MATCH(V$5,INDIRECT("'"&amp;$B$2&amp;"'!5:5"),0))),0)</f>
        <v>0</v>
      </c>
      <c r="W29" s="21">
        <f ca="1">IFERROR(INDIRECT("'"&amp;$B$2&amp;"'!"&amp;ADDRESS(MATCH($B29,INDIRECT("'"&amp;$B$2&amp;"'!$B$1:$B$1095"),0),MATCH(V$5,INDIRECT("'"&amp;$B$2&amp;"'!5:5"),0)+1)),0)</f>
        <v>0</v>
      </c>
      <c r="X29" s="21">
        <f ca="1">IFERROR(INDIRECT("'"&amp;$B$2&amp;"'!"&amp;ADDRESS(MATCH($B29,INDIRECT("'"&amp;$B$2&amp;"'!$B$1:$B$1095"),0),MATCH(V$5,INDIRECT("'"&amp;$B$2&amp;"'!5:5"),0)+2)),0)</f>
        <v>0</v>
      </c>
      <c r="Y29" s="21">
        <f ca="1">IFERROR(INDIRECT("'"&amp;$B$2&amp;"'!"&amp;ADDRESS(MATCH($B29,INDIRECT("'"&amp;$B$2&amp;"'!$B$1:$B$1095"),0),MATCH(Y$5,INDIRECT("'"&amp;$B$2&amp;"'!5:5"),0))),0)</f>
        <v>0</v>
      </c>
      <c r="Z29" s="21">
        <f ca="1">IFERROR(INDIRECT("'"&amp;$B$2&amp;"'!"&amp;ADDRESS(MATCH($B29,INDIRECT("'"&amp;$B$2&amp;"'!$B$1:$B$1095"),0),MATCH(Y$5,INDIRECT("'"&amp;$B$2&amp;"'!5:5"),0)+1)),0)</f>
        <v>0</v>
      </c>
      <c r="AA29" s="21">
        <f ca="1">IFERROR(INDIRECT("'"&amp;$B$2&amp;"'!"&amp;ADDRESS(MATCH($B29,INDIRECT("'"&amp;$B$2&amp;"'!$B$1:$B$1095"),0),MATCH(Y$5,INDIRECT("'"&amp;$B$2&amp;"'!5:5"),0)+2)),0)</f>
        <v>0</v>
      </c>
      <c r="AB29" s="21">
        <f ca="1">IFERROR(INDIRECT("'"&amp;$B$2&amp;"'!"&amp;ADDRESS(MATCH($B29,INDIRECT("'"&amp;$B$2&amp;"'!$B$1:$B$1095"),0),MATCH(AB$5,INDIRECT("'"&amp;$B$2&amp;"'!5:5"),0))),0)</f>
        <v>0</v>
      </c>
      <c r="AC29" s="21">
        <f ca="1">IFERROR(INDIRECT("'"&amp;$B$2&amp;"'!"&amp;ADDRESS(MATCH($B29,INDIRECT("'"&amp;$B$2&amp;"'!$B$1:$B$1095"),0),MATCH(AB$5,INDIRECT("'"&amp;$B$2&amp;"'!5:5"),0)+1)),0)</f>
        <v>0</v>
      </c>
      <c r="AD29" s="21">
        <f ca="1">IFERROR(INDIRECT("'"&amp;$B$2&amp;"'!"&amp;ADDRESS(MATCH($B29,INDIRECT("'"&amp;$B$2&amp;"'!$B$1:$B$1095"),0),MATCH(AB$5,INDIRECT("'"&amp;$B$2&amp;"'!5:5"),0)+2)),0)</f>
        <v>0</v>
      </c>
      <c r="AE29" s="22">
        <f t="shared" ca="1" si="0"/>
        <v>0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</row>
    <row r="30" spans="1:23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IFERROR(INDIRECT("'"&amp;$B$2&amp;"'!"&amp;ADDRESS(MATCH($B30,INDIRECT("'"&amp;$B$2&amp;"'!$B$1:$B$1095"),0),MATCH(D$5,INDIRECT("'"&amp;$B$2&amp;"'!5:5"),0)+1)),0)</f>
        <v>0</v>
      </c>
      <c r="F30" s="21">
        <f ca="1">IFERROR(INDIRECT("'"&amp;$B$2&amp;"'!"&amp;ADDRESS(MATCH($B30,INDIRECT("'"&amp;$B$2&amp;"'!$B$1:$B$1095"),0),MATCH(D$5,INDIRECT("'"&amp;$B$2&amp;"'!5:5"),0)+2)),0)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1">
        <f ca="1">IFERROR(INDIRECT("'"&amp;$B$2&amp;"'!"&amp;ADDRESS(MATCH($B30,INDIRECT("'"&amp;$B$2&amp;"'!$B$1:$B$1095"),0),MATCH(G$5,INDIRECT("'"&amp;$B$2&amp;"'!5:5"),0)+1)),0)</f>
        <v>0</v>
      </c>
      <c r="I30" s="21">
        <f ca="1">IFERROR(INDIRECT("'"&amp;$B$2&amp;"'!"&amp;ADDRESS(MATCH($B30,INDIRECT("'"&amp;$B$2&amp;"'!$B$1:$B$1095"),0),MATCH(G$5,INDIRECT("'"&amp;$B$2&amp;"'!5:5"),0)+2)),0)</f>
        <v>0</v>
      </c>
      <c r="J30" s="21">
        <f ca="1">IFERROR(INDIRECT("'"&amp;$B$2&amp;"'!"&amp;ADDRESS(MATCH($B30,INDIRECT("'"&amp;$B$2&amp;"'!$B$1:$B$1095"),0),MATCH(J$5,INDIRECT("'"&amp;$B$2&amp;"'!5:5"),0))),0)</f>
        <v>0</v>
      </c>
      <c r="K30" s="21">
        <f ca="1">IFERROR(INDIRECT("'"&amp;$B$2&amp;"'!"&amp;ADDRESS(MATCH($B30,INDIRECT("'"&amp;$B$2&amp;"'!$B$1:$B$1095"),0),MATCH(J$5,INDIRECT("'"&amp;$B$2&amp;"'!5:5"),0)+1)),0)</f>
        <v>0</v>
      </c>
      <c r="L30" s="21">
        <f ca="1">IFERROR(INDIRECT("'"&amp;$B$2&amp;"'!"&amp;ADDRESS(MATCH($B30,INDIRECT("'"&amp;$B$2&amp;"'!$B$1:$B$1095"),0),MATCH(J$5,INDIRECT("'"&amp;$B$2&amp;"'!5:5"),0)+2)),0)</f>
        <v>0</v>
      </c>
      <c r="M30" s="21">
        <f ca="1">IFERROR(INDIRECT("'"&amp;$B$2&amp;"'!"&amp;ADDRESS(MATCH($B30,INDIRECT("'"&amp;$B$2&amp;"'!$B$1:$B$1095"),0),MATCH(M$5,INDIRECT("'"&amp;$B$2&amp;"'!5:5"),0))),0)</f>
        <v>0</v>
      </c>
      <c r="N30" s="21">
        <f ca="1">IFERROR(INDIRECT("'"&amp;$B$2&amp;"'!"&amp;ADDRESS(MATCH($B30,INDIRECT("'"&amp;$B$2&amp;"'!$B$1:$B$1095"),0),MATCH(M$5,INDIRECT("'"&amp;$B$2&amp;"'!5:5"),0)+1)),0)</f>
        <v>0</v>
      </c>
      <c r="O30" s="21">
        <f ca="1">IFERROR(INDIRECT("'"&amp;$B$2&amp;"'!"&amp;ADDRESS(MATCH($B30,INDIRECT("'"&amp;$B$2&amp;"'!$B$1:$B$1095"),0),MATCH(M$5,INDIRECT("'"&amp;$B$2&amp;"'!5:5"),0)+2)),0)</f>
        <v>0</v>
      </c>
      <c r="P30" s="21">
        <f ca="1">IFERROR(INDIRECT("'"&amp;$B$2&amp;"'!"&amp;ADDRESS(MATCH($B30,INDIRECT("'"&amp;$B$2&amp;"'!$B$1:$B$1095"),0),MATCH(P$5,INDIRECT("'"&amp;$B$2&amp;"'!5:5"),0))),0)</f>
        <v>0</v>
      </c>
      <c r="Q30" s="21">
        <f ca="1">IFERROR(INDIRECT("'"&amp;$B$2&amp;"'!"&amp;ADDRESS(MATCH($B30,INDIRECT("'"&amp;$B$2&amp;"'!$B$1:$B$1095"),0),MATCH(P$5,INDIRECT("'"&amp;$B$2&amp;"'!5:5"),0)+1)),0)</f>
        <v>0</v>
      </c>
      <c r="R30" s="21">
        <f ca="1">IFERROR(INDIRECT("'"&amp;$B$2&amp;"'!"&amp;ADDRESS(MATCH($B30,INDIRECT("'"&amp;$B$2&amp;"'!$B$1:$B$1095"),0),MATCH(P$5,INDIRECT("'"&amp;$B$2&amp;"'!5:5"),0)+2)),0)</f>
        <v>0</v>
      </c>
      <c r="S30" s="21">
        <f ca="1">IFERROR(INDIRECT("'"&amp;$B$2&amp;"'!"&amp;ADDRESS(MATCH($B30,INDIRECT("'"&amp;$B$2&amp;"'!$B$1:$B$1095"),0),MATCH(S$5,INDIRECT("'"&amp;$B$2&amp;"'!5:5"),0))),0)</f>
        <v>0</v>
      </c>
      <c r="T30" s="21">
        <f ca="1">IFERROR(INDIRECT("'"&amp;$B$2&amp;"'!"&amp;ADDRESS(MATCH($B30,INDIRECT("'"&amp;$B$2&amp;"'!$B$1:$B$1095"),0),MATCH(S$5,INDIRECT("'"&amp;$B$2&amp;"'!5:5"),0)+1)),0)</f>
        <v>0</v>
      </c>
      <c r="U30" s="21">
        <f ca="1">IFERROR(INDIRECT("'"&amp;$B$2&amp;"'!"&amp;ADDRESS(MATCH($B30,INDIRECT("'"&amp;$B$2&amp;"'!$B$1:$B$1095"),0),MATCH(S$5,INDIRECT("'"&amp;$B$2&amp;"'!5:5"),0)+2)),0)</f>
        <v>0</v>
      </c>
      <c r="V30" s="21">
        <f ca="1">IFERROR(INDIRECT("'"&amp;$B$2&amp;"'!"&amp;ADDRESS(MATCH($B30,INDIRECT("'"&amp;$B$2&amp;"'!$B$1:$B$1095"),0),MATCH(V$5,INDIRECT("'"&amp;$B$2&amp;"'!5:5"),0))),0)</f>
        <v>0</v>
      </c>
      <c r="W30" s="21">
        <f ca="1">IFERROR(INDIRECT("'"&amp;$B$2&amp;"'!"&amp;ADDRESS(MATCH($B30,INDIRECT("'"&amp;$B$2&amp;"'!$B$1:$B$1095"),0),MATCH(V$5,INDIRECT("'"&amp;$B$2&amp;"'!5:5"),0)+1)),0)</f>
        <v>0</v>
      </c>
      <c r="X30" s="21">
        <f ca="1">IFERROR(INDIRECT("'"&amp;$B$2&amp;"'!"&amp;ADDRESS(MATCH($B30,INDIRECT("'"&amp;$B$2&amp;"'!$B$1:$B$1095"),0),MATCH(V$5,INDIRECT("'"&amp;$B$2&amp;"'!5:5"),0)+2)),0)</f>
        <v>0</v>
      </c>
      <c r="Y30" s="21">
        <f ca="1">IFERROR(INDIRECT("'"&amp;$B$2&amp;"'!"&amp;ADDRESS(MATCH($B30,INDIRECT("'"&amp;$B$2&amp;"'!$B$1:$B$1095"),0),MATCH(Y$5,INDIRECT("'"&amp;$B$2&amp;"'!5:5"),0))),0)</f>
        <v>0</v>
      </c>
      <c r="Z30" s="21">
        <f ca="1">IFERROR(INDIRECT("'"&amp;$B$2&amp;"'!"&amp;ADDRESS(MATCH($B30,INDIRECT("'"&amp;$B$2&amp;"'!$B$1:$B$1095"),0),MATCH(Y$5,INDIRECT("'"&amp;$B$2&amp;"'!5:5"),0)+1)),0)</f>
        <v>0</v>
      </c>
      <c r="AA30" s="21">
        <f ca="1">IFERROR(INDIRECT("'"&amp;$B$2&amp;"'!"&amp;ADDRESS(MATCH($B30,INDIRECT("'"&amp;$B$2&amp;"'!$B$1:$B$1095"),0),MATCH(Y$5,INDIRECT("'"&amp;$B$2&amp;"'!5:5"),0)+2)),0)</f>
        <v>0</v>
      </c>
      <c r="AB30" s="21">
        <f ca="1">IFERROR(INDIRECT("'"&amp;$B$2&amp;"'!"&amp;ADDRESS(MATCH($B30,INDIRECT("'"&amp;$B$2&amp;"'!$B$1:$B$1095"),0),MATCH(AB$5,INDIRECT("'"&amp;$B$2&amp;"'!5:5"),0))),0)</f>
        <v>0</v>
      </c>
      <c r="AC30" s="21">
        <f ca="1">IFERROR(INDIRECT("'"&amp;$B$2&amp;"'!"&amp;ADDRESS(MATCH($B30,INDIRECT("'"&amp;$B$2&amp;"'!$B$1:$B$1095"),0),MATCH(AB$5,INDIRECT("'"&amp;$B$2&amp;"'!5:5"),0)+1)),0)</f>
        <v>0</v>
      </c>
      <c r="AD30" s="21">
        <f ca="1">IFERROR(INDIRECT("'"&amp;$B$2&amp;"'!"&amp;ADDRESS(MATCH($B30,INDIRECT("'"&amp;$B$2&amp;"'!$B$1:$B$1095"),0),MATCH(AB$5,INDIRECT("'"&amp;$B$2&amp;"'!5:5"),0)+2)),0)</f>
        <v>0</v>
      </c>
      <c r="AE30" s="22">
        <f t="shared" ca="1" si="0"/>
        <v>0</v>
      </c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</row>
    <row r="31" spans="1:23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IFERROR(INDIRECT("'"&amp;$B$2&amp;"'!"&amp;ADDRESS(MATCH($B31,INDIRECT("'"&amp;$B$2&amp;"'!$B$1:$B$1095"),0),MATCH(D$5,INDIRECT("'"&amp;$B$2&amp;"'!5:5"),0)+1)),0)</f>
        <v>0</v>
      </c>
      <c r="F31" s="21">
        <f ca="1">IFERROR(INDIRECT("'"&amp;$B$2&amp;"'!"&amp;ADDRESS(MATCH($B31,INDIRECT("'"&amp;$B$2&amp;"'!$B$1:$B$1095"),0),MATCH(D$5,INDIRECT("'"&amp;$B$2&amp;"'!5:5"),0)+2)),0)</f>
        <v>0</v>
      </c>
      <c r="G31" s="21">
        <f ca="1">IFERROR(INDIRECT("'"&amp;$B$2&amp;"'!"&amp;ADDRESS(MATCH($B31,INDIRECT("'"&amp;$B$2&amp;"'!$B$1:$B$1095"),0),MATCH(G$5,INDIRECT("'"&amp;$B$2&amp;"'!5:5"),0))),0)</f>
        <v>0</v>
      </c>
      <c r="H31" s="21">
        <f ca="1">IFERROR(INDIRECT("'"&amp;$B$2&amp;"'!"&amp;ADDRESS(MATCH($B31,INDIRECT("'"&amp;$B$2&amp;"'!$B$1:$B$1095"),0),MATCH(G$5,INDIRECT("'"&amp;$B$2&amp;"'!5:5"),0)+1)),0)</f>
        <v>0</v>
      </c>
      <c r="I31" s="21">
        <f ca="1">IFERROR(INDIRECT("'"&amp;$B$2&amp;"'!"&amp;ADDRESS(MATCH($B31,INDIRECT("'"&amp;$B$2&amp;"'!$B$1:$B$1095"),0),MATCH(G$5,INDIRECT("'"&amp;$B$2&amp;"'!5:5"),0)+2)),0)</f>
        <v>0</v>
      </c>
      <c r="J31" s="21">
        <f ca="1">IFERROR(INDIRECT("'"&amp;$B$2&amp;"'!"&amp;ADDRESS(MATCH($B31,INDIRECT("'"&amp;$B$2&amp;"'!$B$1:$B$1095"),0),MATCH(J$5,INDIRECT("'"&amp;$B$2&amp;"'!5:5"),0))),0)</f>
        <v>0</v>
      </c>
      <c r="K31" s="21">
        <f ca="1">IFERROR(INDIRECT("'"&amp;$B$2&amp;"'!"&amp;ADDRESS(MATCH($B31,INDIRECT("'"&amp;$B$2&amp;"'!$B$1:$B$1095"),0),MATCH(J$5,INDIRECT("'"&amp;$B$2&amp;"'!5:5"),0)+1)),0)</f>
        <v>0</v>
      </c>
      <c r="L31" s="21">
        <f ca="1">IFERROR(INDIRECT("'"&amp;$B$2&amp;"'!"&amp;ADDRESS(MATCH($B31,INDIRECT("'"&amp;$B$2&amp;"'!$B$1:$B$1095"),0),MATCH(J$5,INDIRECT("'"&amp;$B$2&amp;"'!5:5"),0)+2)),0)</f>
        <v>0</v>
      </c>
      <c r="M31" s="21">
        <f ca="1">IFERROR(INDIRECT("'"&amp;$B$2&amp;"'!"&amp;ADDRESS(MATCH($B31,INDIRECT("'"&amp;$B$2&amp;"'!$B$1:$B$1095"),0),MATCH(M$5,INDIRECT("'"&amp;$B$2&amp;"'!5:5"),0))),0)</f>
        <v>0</v>
      </c>
      <c r="N31" s="21">
        <f ca="1">IFERROR(INDIRECT("'"&amp;$B$2&amp;"'!"&amp;ADDRESS(MATCH($B31,INDIRECT("'"&amp;$B$2&amp;"'!$B$1:$B$1095"),0),MATCH(M$5,INDIRECT("'"&amp;$B$2&amp;"'!5:5"),0)+1)),0)</f>
        <v>0</v>
      </c>
      <c r="O31" s="21">
        <f ca="1">IFERROR(INDIRECT("'"&amp;$B$2&amp;"'!"&amp;ADDRESS(MATCH($B31,INDIRECT("'"&amp;$B$2&amp;"'!$B$1:$B$1095"),0),MATCH(M$5,INDIRECT("'"&amp;$B$2&amp;"'!5:5"),0)+2)),0)</f>
        <v>0</v>
      </c>
      <c r="P31" s="21">
        <f ca="1">IFERROR(INDIRECT("'"&amp;$B$2&amp;"'!"&amp;ADDRESS(MATCH($B31,INDIRECT("'"&amp;$B$2&amp;"'!$B$1:$B$1095"),0),MATCH(P$5,INDIRECT("'"&amp;$B$2&amp;"'!5:5"),0))),0)</f>
        <v>0</v>
      </c>
      <c r="Q31" s="21">
        <f ca="1">IFERROR(INDIRECT("'"&amp;$B$2&amp;"'!"&amp;ADDRESS(MATCH($B31,INDIRECT("'"&amp;$B$2&amp;"'!$B$1:$B$1095"),0),MATCH(P$5,INDIRECT("'"&amp;$B$2&amp;"'!5:5"),0)+1)),0)</f>
        <v>0</v>
      </c>
      <c r="R31" s="21">
        <f ca="1">IFERROR(INDIRECT("'"&amp;$B$2&amp;"'!"&amp;ADDRESS(MATCH($B31,INDIRECT("'"&amp;$B$2&amp;"'!$B$1:$B$1095"),0),MATCH(P$5,INDIRECT("'"&amp;$B$2&amp;"'!5:5"),0)+2)),0)</f>
        <v>0</v>
      </c>
      <c r="S31" s="21">
        <f ca="1">IFERROR(INDIRECT("'"&amp;$B$2&amp;"'!"&amp;ADDRESS(MATCH($B31,INDIRECT("'"&amp;$B$2&amp;"'!$B$1:$B$1095"),0),MATCH(S$5,INDIRECT("'"&amp;$B$2&amp;"'!5:5"),0))),0)</f>
        <v>0</v>
      </c>
      <c r="T31" s="21">
        <f ca="1">IFERROR(INDIRECT("'"&amp;$B$2&amp;"'!"&amp;ADDRESS(MATCH($B31,INDIRECT("'"&amp;$B$2&amp;"'!$B$1:$B$1095"),0),MATCH(S$5,INDIRECT("'"&amp;$B$2&amp;"'!5:5"),0)+1)),0)</f>
        <v>0</v>
      </c>
      <c r="U31" s="21">
        <f ca="1">IFERROR(INDIRECT("'"&amp;$B$2&amp;"'!"&amp;ADDRESS(MATCH($B31,INDIRECT("'"&amp;$B$2&amp;"'!$B$1:$B$1095"),0),MATCH(S$5,INDIRECT("'"&amp;$B$2&amp;"'!5:5"),0)+2)),0)</f>
        <v>0</v>
      </c>
      <c r="V31" s="21">
        <f ca="1">IFERROR(INDIRECT("'"&amp;$B$2&amp;"'!"&amp;ADDRESS(MATCH($B31,INDIRECT("'"&amp;$B$2&amp;"'!$B$1:$B$1095"),0),MATCH(V$5,INDIRECT("'"&amp;$B$2&amp;"'!5:5"),0))),0)</f>
        <v>0</v>
      </c>
      <c r="W31" s="21">
        <f ca="1">IFERROR(INDIRECT("'"&amp;$B$2&amp;"'!"&amp;ADDRESS(MATCH($B31,INDIRECT("'"&amp;$B$2&amp;"'!$B$1:$B$1095"),0),MATCH(V$5,INDIRECT("'"&amp;$B$2&amp;"'!5:5"),0)+1)),0)</f>
        <v>0</v>
      </c>
      <c r="X31" s="21">
        <f ca="1">IFERROR(INDIRECT("'"&amp;$B$2&amp;"'!"&amp;ADDRESS(MATCH($B31,INDIRECT("'"&amp;$B$2&amp;"'!$B$1:$B$1095"),0),MATCH(V$5,INDIRECT("'"&amp;$B$2&amp;"'!5:5"),0)+2)),0)</f>
        <v>0</v>
      </c>
      <c r="Y31" s="21">
        <f ca="1">IFERROR(INDIRECT("'"&amp;$B$2&amp;"'!"&amp;ADDRESS(MATCH($B31,INDIRECT("'"&amp;$B$2&amp;"'!$B$1:$B$1095"),0),MATCH(Y$5,INDIRECT("'"&amp;$B$2&amp;"'!5:5"),0))),0)</f>
        <v>0</v>
      </c>
      <c r="Z31" s="21">
        <f ca="1">IFERROR(INDIRECT("'"&amp;$B$2&amp;"'!"&amp;ADDRESS(MATCH($B31,INDIRECT("'"&amp;$B$2&amp;"'!$B$1:$B$1095"),0),MATCH(Y$5,INDIRECT("'"&amp;$B$2&amp;"'!5:5"),0)+1)),0)</f>
        <v>0</v>
      </c>
      <c r="AA31" s="21">
        <f ca="1">IFERROR(INDIRECT("'"&amp;$B$2&amp;"'!"&amp;ADDRESS(MATCH($B31,INDIRECT("'"&amp;$B$2&amp;"'!$B$1:$B$1095"),0),MATCH(Y$5,INDIRECT("'"&amp;$B$2&amp;"'!5:5"),0)+2)),0)</f>
        <v>0</v>
      </c>
      <c r="AB31" s="21">
        <f ca="1">IFERROR(INDIRECT("'"&amp;$B$2&amp;"'!"&amp;ADDRESS(MATCH($B31,INDIRECT("'"&amp;$B$2&amp;"'!$B$1:$B$1095"),0),MATCH(AB$5,INDIRECT("'"&amp;$B$2&amp;"'!5:5"),0))),0)</f>
        <v>0</v>
      </c>
      <c r="AC31" s="21">
        <f ca="1">IFERROR(INDIRECT("'"&amp;$B$2&amp;"'!"&amp;ADDRESS(MATCH($B31,INDIRECT("'"&amp;$B$2&amp;"'!$B$1:$B$1095"),0),MATCH(AB$5,INDIRECT("'"&amp;$B$2&amp;"'!5:5"),0)+1)),0)</f>
        <v>0</v>
      </c>
      <c r="AD31" s="21">
        <f ca="1">IFERROR(INDIRECT("'"&amp;$B$2&amp;"'!"&amp;ADDRESS(MATCH($B31,INDIRECT("'"&amp;$B$2&amp;"'!$B$1:$B$1095"),0),MATCH(AB$5,INDIRECT("'"&amp;$B$2&amp;"'!5:5"),0)+2)),0)</f>
        <v>0</v>
      </c>
      <c r="AE31" s="22">
        <f t="shared" ca="1" si="0"/>
        <v>0</v>
      </c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</row>
    <row r="32" spans="1:23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21">
        <f ca="1">IFERROR(INDIRECT("'"&amp;$B$2&amp;"'!"&amp;ADDRESS(MATCH($B32,INDIRECT("'"&amp;$B$2&amp;"'!$B$1:$B$1095"),0),MATCH(D$5,INDIRECT("'"&amp;$B$2&amp;"'!5:5"),0)+1)),0)</f>
        <v>0</v>
      </c>
      <c r="F32" s="21">
        <f ca="1">IFERROR(INDIRECT("'"&amp;$B$2&amp;"'!"&amp;ADDRESS(MATCH($B32,INDIRECT("'"&amp;$B$2&amp;"'!$B$1:$B$1095"),0),MATCH(D$5,INDIRECT("'"&amp;$B$2&amp;"'!5:5"),0)+2)),0)</f>
        <v>0</v>
      </c>
      <c r="G32" s="21">
        <f ca="1">IFERROR(INDIRECT("'"&amp;$B$2&amp;"'!"&amp;ADDRESS(MATCH($B32,INDIRECT("'"&amp;$B$2&amp;"'!$B$1:$B$1095"),0),MATCH(G$5,INDIRECT("'"&amp;$B$2&amp;"'!5:5"),0))),0)</f>
        <v>0</v>
      </c>
      <c r="H32" s="21">
        <f ca="1">IFERROR(INDIRECT("'"&amp;$B$2&amp;"'!"&amp;ADDRESS(MATCH($B32,INDIRECT("'"&amp;$B$2&amp;"'!$B$1:$B$1095"),0),MATCH(G$5,INDIRECT("'"&amp;$B$2&amp;"'!5:5"),0)+1)),0)</f>
        <v>0</v>
      </c>
      <c r="I32" s="21">
        <f ca="1">IFERROR(INDIRECT("'"&amp;$B$2&amp;"'!"&amp;ADDRESS(MATCH($B32,INDIRECT("'"&amp;$B$2&amp;"'!$B$1:$B$1095"),0),MATCH(G$5,INDIRECT("'"&amp;$B$2&amp;"'!5:5"),0)+2)),0)</f>
        <v>0</v>
      </c>
      <c r="J32" s="21">
        <f ca="1">IFERROR(INDIRECT("'"&amp;$B$2&amp;"'!"&amp;ADDRESS(MATCH($B32,INDIRECT("'"&amp;$B$2&amp;"'!$B$1:$B$1095"),0),MATCH(J$5,INDIRECT("'"&amp;$B$2&amp;"'!5:5"),0))),0)</f>
        <v>0</v>
      </c>
      <c r="K32" s="21">
        <f ca="1">IFERROR(INDIRECT("'"&amp;$B$2&amp;"'!"&amp;ADDRESS(MATCH($B32,INDIRECT("'"&amp;$B$2&amp;"'!$B$1:$B$1095"),0),MATCH(J$5,INDIRECT("'"&amp;$B$2&amp;"'!5:5"),0)+1)),0)</f>
        <v>0</v>
      </c>
      <c r="L32" s="21">
        <f ca="1">IFERROR(INDIRECT("'"&amp;$B$2&amp;"'!"&amp;ADDRESS(MATCH($B32,INDIRECT("'"&amp;$B$2&amp;"'!$B$1:$B$1095"),0),MATCH(J$5,INDIRECT("'"&amp;$B$2&amp;"'!5:5"),0)+2)),0)</f>
        <v>0</v>
      </c>
      <c r="M32" s="21">
        <f ca="1">IFERROR(INDIRECT("'"&amp;$B$2&amp;"'!"&amp;ADDRESS(MATCH($B32,INDIRECT("'"&amp;$B$2&amp;"'!$B$1:$B$1095"),0),MATCH(M$5,INDIRECT("'"&amp;$B$2&amp;"'!5:5"),0))),0)</f>
        <v>0</v>
      </c>
      <c r="N32" s="21">
        <f ca="1">IFERROR(INDIRECT("'"&amp;$B$2&amp;"'!"&amp;ADDRESS(MATCH($B32,INDIRECT("'"&amp;$B$2&amp;"'!$B$1:$B$1095"),0),MATCH(M$5,INDIRECT("'"&amp;$B$2&amp;"'!5:5"),0)+1)),0)</f>
        <v>0</v>
      </c>
      <c r="O32" s="21">
        <f ca="1">IFERROR(INDIRECT("'"&amp;$B$2&amp;"'!"&amp;ADDRESS(MATCH($B32,INDIRECT("'"&amp;$B$2&amp;"'!$B$1:$B$1095"),0),MATCH(M$5,INDIRECT("'"&amp;$B$2&amp;"'!5:5"),0)+2)),0)</f>
        <v>0</v>
      </c>
      <c r="P32" s="21">
        <f ca="1">IFERROR(INDIRECT("'"&amp;$B$2&amp;"'!"&amp;ADDRESS(MATCH($B32,INDIRECT("'"&amp;$B$2&amp;"'!$B$1:$B$1095"),0),MATCH(P$5,INDIRECT("'"&amp;$B$2&amp;"'!5:5"),0))),0)</f>
        <v>0</v>
      </c>
      <c r="Q32" s="21">
        <f ca="1">IFERROR(INDIRECT("'"&amp;$B$2&amp;"'!"&amp;ADDRESS(MATCH($B32,INDIRECT("'"&amp;$B$2&amp;"'!$B$1:$B$1095"),0),MATCH(P$5,INDIRECT("'"&amp;$B$2&amp;"'!5:5"),0)+1)),0)</f>
        <v>0</v>
      </c>
      <c r="R32" s="21">
        <f ca="1">IFERROR(INDIRECT("'"&amp;$B$2&amp;"'!"&amp;ADDRESS(MATCH($B32,INDIRECT("'"&amp;$B$2&amp;"'!$B$1:$B$1095"),0),MATCH(P$5,INDIRECT("'"&amp;$B$2&amp;"'!5:5"),0)+2)),0)</f>
        <v>0</v>
      </c>
      <c r="S32" s="21">
        <f ca="1">IFERROR(INDIRECT("'"&amp;$B$2&amp;"'!"&amp;ADDRESS(MATCH($B32,INDIRECT("'"&amp;$B$2&amp;"'!$B$1:$B$1095"),0),MATCH(S$5,INDIRECT("'"&amp;$B$2&amp;"'!5:5"),0))),0)</f>
        <v>0</v>
      </c>
      <c r="T32" s="21">
        <f ca="1">IFERROR(INDIRECT("'"&amp;$B$2&amp;"'!"&amp;ADDRESS(MATCH($B32,INDIRECT("'"&amp;$B$2&amp;"'!$B$1:$B$1095"),0),MATCH(S$5,INDIRECT("'"&amp;$B$2&amp;"'!5:5"),0)+1)),0)</f>
        <v>0</v>
      </c>
      <c r="U32" s="21">
        <f ca="1">IFERROR(INDIRECT("'"&amp;$B$2&amp;"'!"&amp;ADDRESS(MATCH($B32,INDIRECT("'"&amp;$B$2&amp;"'!$B$1:$B$1095"),0),MATCH(S$5,INDIRECT("'"&amp;$B$2&amp;"'!5:5"),0)+2)),0)</f>
        <v>0</v>
      </c>
      <c r="V32" s="21">
        <f ca="1">IFERROR(INDIRECT("'"&amp;$B$2&amp;"'!"&amp;ADDRESS(MATCH($B32,INDIRECT("'"&amp;$B$2&amp;"'!$B$1:$B$1095"),0),MATCH(V$5,INDIRECT("'"&amp;$B$2&amp;"'!5:5"),0))),0)</f>
        <v>0</v>
      </c>
      <c r="W32" s="21">
        <f ca="1">IFERROR(INDIRECT("'"&amp;$B$2&amp;"'!"&amp;ADDRESS(MATCH($B32,INDIRECT("'"&amp;$B$2&amp;"'!$B$1:$B$1095"),0),MATCH(V$5,INDIRECT("'"&amp;$B$2&amp;"'!5:5"),0)+1)),0)</f>
        <v>0</v>
      </c>
      <c r="X32" s="21">
        <f ca="1">IFERROR(INDIRECT("'"&amp;$B$2&amp;"'!"&amp;ADDRESS(MATCH($B32,INDIRECT("'"&amp;$B$2&amp;"'!$B$1:$B$1095"),0),MATCH(V$5,INDIRECT("'"&amp;$B$2&amp;"'!5:5"),0)+2)),0)</f>
        <v>0</v>
      </c>
      <c r="Y32" s="21">
        <f ca="1">IFERROR(INDIRECT("'"&amp;$B$2&amp;"'!"&amp;ADDRESS(MATCH($B32,INDIRECT("'"&amp;$B$2&amp;"'!$B$1:$B$1095"),0),MATCH(Y$5,INDIRECT("'"&amp;$B$2&amp;"'!5:5"),0))),0)</f>
        <v>0</v>
      </c>
      <c r="Z32" s="21">
        <f ca="1">IFERROR(INDIRECT("'"&amp;$B$2&amp;"'!"&amp;ADDRESS(MATCH($B32,INDIRECT("'"&amp;$B$2&amp;"'!$B$1:$B$1095"),0),MATCH(Y$5,INDIRECT("'"&amp;$B$2&amp;"'!5:5"),0)+1)),0)</f>
        <v>0</v>
      </c>
      <c r="AA32" s="21">
        <f ca="1">IFERROR(INDIRECT("'"&amp;$B$2&amp;"'!"&amp;ADDRESS(MATCH($B32,INDIRECT("'"&amp;$B$2&amp;"'!$B$1:$B$1095"),0),MATCH(Y$5,INDIRECT("'"&amp;$B$2&amp;"'!5:5"),0)+2)),0)</f>
        <v>0</v>
      </c>
      <c r="AB32" s="21">
        <f ca="1">IFERROR(INDIRECT("'"&amp;$B$2&amp;"'!"&amp;ADDRESS(MATCH($B32,INDIRECT("'"&amp;$B$2&amp;"'!$B$1:$B$1095"),0),MATCH(AB$5,INDIRECT("'"&amp;$B$2&amp;"'!5:5"),0))),0)</f>
        <v>0</v>
      </c>
      <c r="AC32" s="21">
        <f ca="1">IFERROR(INDIRECT("'"&amp;$B$2&amp;"'!"&amp;ADDRESS(MATCH($B32,INDIRECT("'"&amp;$B$2&amp;"'!$B$1:$B$1095"),0),MATCH(AB$5,INDIRECT("'"&amp;$B$2&amp;"'!5:5"),0)+1)),0)</f>
        <v>0</v>
      </c>
      <c r="AD32" s="21">
        <f ca="1">IFERROR(INDIRECT("'"&amp;$B$2&amp;"'!"&amp;ADDRESS(MATCH($B32,INDIRECT("'"&amp;$B$2&amp;"'!$B$1:$B$1095"),0),MATCH(AB$5,INDIRECT("'"&amp;$B$2&amp;"'!5:5"),0)+2)),0)</f>
        <v>0</v>
      </c>
      <c r="AE32" s="22">
        <f t="shared" ca="1" si="0"/>
        <v>0</v>
      </c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</row>
    <row r="33" spans="1:23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IFERROR(INDIRECT("'"&amp;$B$2&amp;"'!"&amp;ADDRESS(MATCH($B33,INDIRECT("'"&amp;$B$2&amp;"'!$B$1:$B$1095"),0),MATCH(D$5,INDIRECT("'"&amp;$B$2&amp;"'!5:5"),0)+1)),0)</f>
        <v>0</v>
      </c>
      <c r="F33" s="21">
        <f ca="1">IFERROR(INDIRECT("'"&amp;$B$2&amp;"'!"&amp;ADDRESS(MATCH($B33,INDIRECT("'"&amp;$B$2&amp;"'!$B$1:$B$1095"),0),MATCH(D$5,INDIRECT("'"&amp;$B$2&amp;"'!5:5"),0)+2)),0)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1">
        <f ca="1">IFERROR(INDIRECT("'"&amp;$B$2&amp;"'!"&amp;ADDRESS(MATCH($B33,INDIRECT("'"&amp;$B$2&amp;"'!$B$1:$B$1095"),0),MATCH(G$5,INDIRECT("'"&amp;$B$2&amp;"'!5:5"),0)+1)),0)</f>
        <v>0</v>
      </c>
      <c r="I33" s="21">
        <f ca="1">IFERROR(INDIRECT("'"&amp;$B$2&amp;"'!"&amp;ADDRESS(MATCH($B33,INDIRECT("'"&amp;$B$2&amp;"'!$B$1:$B$1095"),0),MATCH(G$5,INDIRECT("'"&amp;$B$2&amp;"'!5:5"),0)+2)),0)</f>
        <v>0</v>
      </c>
      <c r="J33" s="21">
        <f ca="1">IFERROR(INDIRECT("'"&amp;$B$2&amp;"'!"&amp;ADDRESS(MATCH($B33,INDIRECT("'"&amp;$B$2&amp;"'!$B$1:$B$1095"),0),MATCH(J$5,INDIRECT("'"&amp;$B$2&amp;"'!5:5"),0))),0)</f>
        <v>0</v>
      </c>
      <c r="K33" s="21">
        <f ca="1">IFERROR(INDIRECT("'"&amp;$B$2&amp;"'!"&amp;ADDRESS(MATCH($B33,INDIRECT("'"&amp;$B$2&amp;"'!$B$1:$B$1095"),0),MATCH(J$5,INDIRECT("'"&amp;$B$2&amp;"'!5:5"),0)+1)),0)</f>
        <v>0</v>
      </c>
      <c r="L33" s="21">
        <f ca="1">IFERROR(INDIRECT("'"&amp;$B$2&amp;"'!"&amp;ADDRESS(MATCH($B33,INDIRECT("'"&amp;$B$2&amp;"'!$B$1:$B$1095"),0),MATCH(J$5,INDIRECT("'"&amp;$B$2&amp;"'!5:5"),0)+2)),0)</f>
        <v>0</v>
      </c>
      <c r="M33" s="21">
        <f ca="1">IFERROR(INDIRECT("'"&amp;$B$2&amp;"'!"&amp;ADDRESS(MATCH($B33,INDIRECT("'"&amp;$B$2&amp;"'!$B$1:$B$1095"),0),MATCH(M$5,INDIRECT("'"&amp;$B$2&amp;"'!5:5"),0))),0)</f>
        <v>0</v>
      </c>
      <c r="N33" s="21">
        <f ca="1">IFERROR(INDIRECT("'"&amp;$B$2&amp;"'!"&amp;ADDRESS(MATCH($B33,INDIRECT("'"&amp;$B$2&amp;"'!$B$1:$B$1095"),0),MATCH(M$5,INDIRECT("'"&amp;$B$2&amp;"'!5:5"),0)+1)),0)</f>
        <v>0</v>
      </c>
      <c r="O33" s="21">
        <f ca="1">IFERROR(INDIRECT("'"&amp;$B$2&amp;"'!"&amp;ADDRESS(MATCH($B33,INDIRECT("'"&amp;$B$2&amp;"'!$B$1:$B$1095"),0),MATCH(M$5,INDIRECT("'"&amp;$B$2&amp;"'!5:5"),0)+2)),0)</f>
        <v>0</v>
      </c>
      <c r="P33" s="21">
        <f ca="1">IFERROR(INDIRECT("'"&amp;$B$2&amp;"'!"&amp;ADDRESS(MATCH($B33,INDIRECT("'"&amp;$B$2&amp;"'!$B$1:$B$1095"),0),MATCH(P$5,INDIRECT("'"&amp;$B$2&amp;"'!5:5"),0))),0)</f>
        <v>0</v>
      </c>
      <c r="Q33" s="21">
        <f ca="1">IFERROR(INDIRECT("'"&amp;$B$2&amp;"'!"&amp;ADDRESS(MATCH($B33,INDIRECT("'"&amp;$B$2&amp;"'!$B$1:$B$1095"),0),MATCH(P$5,INDIRECT("'"&amp;$B$2&amp;"'!5:5"),0)+1)),0)</f>
        <v>0</v>
      </c>
      <c r="R33" s="21">
        <f ca="1">IFERROR(INDIRECT("'"&amp;$B$2&amp;"'!"&amp;ADDRESS(MATCH($B33,INDIRECT("'"&amp;$B$2&amp;"'!$B$1:$B$1095"),0),MATCH(P$5,INDIRECT("'"&amp;$B$2&amp;"'!5:5"),0)+2)),0)</f>
        <v>0</v>
      </c>
      <c r="S33" s="21">
        <f ca="1">IFERROR(INDIRECT("'"&amp;$B$2&amp;"'!"&amp;ADDRESS(MATCH($B33,INDIRECT("'"&amp;$B$2&amp;"'!$B$1:$B$1095"),0),MATCH(S$5,INDIRECT("'"&amp;$B$2&amp;"'!5:5"),0))),0)</f>
        <v>0</v>
      </c>
      <c r="T33" s="21">
        <f ca="1">IFERROR(INDIRECT("'"&amp;$B$2&amp;"'!"&amp;ADDRESS(MATCH($B33,INDIRECT("'"&amp;$B$2&amp;"'!$B$1:$B$1095"),0),MATCH(S$5,INDIRECT("'"&amp;$B$2&amp;"'!5:5"),0)+1)),0)</f>
        <v>0</v>
      </c>
      <c r="U33" s="21">
        <f ca="1">IFERROR(INDIRECT("'"&amp;$B$2&amp;"'!"&amp;ADDRESS(MATCH($B33,INDIRECT("'"&amp;$B$2&amp;"'!$B$1:$B$1095"),0),MATCH(S$5,INDIRECT("'"&amp;$B$2&amp;"'!5:5"),0)+2)),0)</f>
        <v>0</v>
      </c>
      <c r="V33" s="21">
        <f ca="1">IFERROR(INDIRECT("'"&amp;$B$2&amp;"'!"&amp;ADDRESS(MATCH($B33,INDIRECT("'"&amp;$B$2&amp;"'!$B$1:$B$1095"),0),MATCH(V$5,INDIRECT("'"&amp;$B$2&amp;"'!5:5"),0))),0)</f>
        <v>0</v>
      </c>
      <c r="W33" s="21">
        <f ca="1">IFERROR(INDIRECT("'"&amp;$B$2&amp;"'!"&amp;ADDRESS(MATCH($B33,INDIRECT("'"&amp;$B$2&amp;"'!$B$1:$B$1095"),0),MATCH(V$5,INDIRECT("'"&amp;$B$2&amp;"'!5:5"),0)+1)),0)</f>
        <v>0</v>
      </c>
      <c r="X33" s="21">
        <f ca="1">IFERROR(INDIRECT("'"&amp;$B$2&amp;"'!"&amp;ADDRESS(MATCH($B33,INDIRECT("'"&amp;$B$2&amp;"'!$B$1:$B$1095"),0),MATCH(V$5,INDIRECT("'"&amp;$B$2&amp;"'!5:5"),0)+2)),0)</f>
        <v>0</v>
      </c>
      <c r="Y33" s="21">
        <f ca="1">IFERROR(INDIRECT("'"&amp;$B$2&amp;"'!"&amp;ADDRESS(MATCH($B33,INDIRECT("'"&amp;$B$2&amp;"'!$B$1:$B$1095"),0),MATCH(Y$5,INDIRECT("'"&amp;$B$2&amp;"'!5:5"),0))),0)</f>
        <v>0</v>
      </c>
      <c r="Z33" s="21">
        <f ca="1">IFERROR(INDIRECT("'"&amp;$B$2&amp;"'!"&amp;ADDRESS(MATCH($B33,INDIRECT("'"&amp;$B$2&amp;"'!$B$1:$B$1095"),0),MATCH(Y$5,INDIRECT("'"&amp;$B$2&amp;"'!5:5"),0)+1)),0)</f>
        <v>0</v>
      </c>
      <c r="AA33" s="21">
        <f ca="1">IFERROR(INDIRECT("'"&amp;$B$2&amp;"'!"&amp;ADDRESS(MATCH($B33,INDIRECT("'"&amp;$B$2&amp;"'!$B$1:$B$1095"),0),MATCH(Y$5,INDIRECT("'"&amp;$B$2&amp;"'!5:5"),0)+2)),0)</f>
        <v>0</v>
      </c>
      <c r="AB33" s="21">
        <f ca="1">IFERROR(INDIRECT("'"&amp;$B$2&amp;"'!"&amp;ADDRESS(MATCH($B33,INDIRECT("'"&amp;$B$2&amp;"'!$B$1:$B$1095"),0),MATCH(AB$5,INDIRECT("'"&amp;$B$2&amp;"'!5:5"),0))),0)</f>
        <v>0</v>
      </c>
      <c r="AC33" s="21">
        <f ca="1">IFERROR(INDIRECT("'"&amp;$B$2&amp;"'!"&amp;ADDRESS(MATCH($B33,INDIRECT("'"&amp;$B$2&amp;"'!$B$1:$B$1095"),0),MATCH(AB$5,INDIRECT("'"&amp;$B$2&amp;"'!5:5"),0)+1)),0)</f>
        <v>0</v>
      </c>
      <c r="AD33" s="21">
        <f ca="1">IFERROR(INDIRECT("'"&amp;$B$2&amp;"'!"&amp;ADDRESS(MATCH($B33,INDIRECT("'"&amp;$B$2&amp;"'!$B$1:$B$1095"),0),MATCH(AB$5,INDIRECT("'"&amp;$B$2&amp;"'!5:5"),0)+2)),0)</f>
        <v>0</v>
      </c>
      <c r="AE33" s="22">
        <f t="shared" ca="1" si="0"/>
        <v>0</v>
      </c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</row>
    <row r="34" spans="1:23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IFERROR(INDIRECT("'"&amp;$B$2&amp;"'!"&amp;ADDRESS(MATCH($B34,INDIRECT("'"&amp;$B$2&amp;"'!$B$1:$B$1095"),0),MATCH(D$5,INDIRECT("'"&amp;$B$2&amp;"'!5:5"),0)+1)),0)</f>
        <v>0</v>
      </c>
      <c r="F34" s="21">
        <f ca="1">IFERROR(INDIRECT("'"&amp;$B$2&amp;"'!"&amp;ADDRESS(MATCH($B34,INDIRECT("'"&amp;$B$2&amp;"'!$B$1:$B$1095"),0),MATCH(D$5,INDIRECT("'"&amp;$B$2&amp;"'!5:5"),0)+2)),0)</f>
        <v>0</v>
      </c>
      <c r="G34" s="21">
        <f ca="1">IFERROR(INDIRECT("'"&amp;$B$2&amp;"'!"&amp;ADDRESS(MATCH($B34,INDIRECT("'"&amp;$B$2&amp;"'!$B$1:$B$1095"),0),MATCH(G$5,INDIRECT("'"&amp;$B$2&amp;"'!5:5"),0))),0)</f>
        <v>0</v>
      </c>
      <c r="H34" s="21">
        <f ca="1">IFERROR(INDIRECT("'"&amp;$B$2&amp;"'!"&amp;ADDRESS(MATCH($B34,INDIRECT("'"&amp;$B$2&amp;"'!$B$1:$B$1095"),0),MATCH(G$5,INDIRECT("'"&amp;$B$2&amp;"'!5:5"),0)+1)),0)</f>
        <v>0</v>
      </c>
      <c r="I34" s="21">
        <f ca="1">IFERROR(INDIRECT("'"&amp;$B$2&amp;"'!"&amp;ADDRESS(MATCH($B34,INDIRECT("'"&amp;$B$2&amp;"'!$B$1:$B$1095"),0),MATCH(G$5,INDIRECT("'"&amp;$B$2&amp;"'!5:5"),0)+2)),0)</f>
        <v>0</v>
      </c>
      <c r="J34" s="21">
        <f ca="1">IFERROR(INDIRECT("'"&amp;$B$2&amp;"'!"&amp;ADDRESS(MATCH($B34,INDIRECT("'"&amp;$B$2&amp;"'!$B$1:$B$1095"),0),MATCH(J$5,INDIRECT("'"&amp;$B$2&amp;"'!5:5"),0))),0)</f>
        <v>0</v>
      </c>
      <c r="K34" s="21">
        <f ca="1">IFERROR(INDIRECT("'"&amp;$B$2&amp;"'!"&amp;ADDRESS(MATCH($B34,INDIRECT("'"&amp;$B$2&amp;"'!$B$1:$B$1095"),0),MATCH(J$5,INDIRECT("'"&amp;$B$2&amp;"'!5:5"),0)+1)),0)</f>
        <v>0</v>
      </c>
      <c r="L34" s="21">
        <f ca="1">IFERROR(INDIRECT("'"&amp;$B$2&amp;"'!"&amp;ADDRESS(MATCH($B34,INDIRECT("'"&amp;$B$2&amp;"'!$B$1:$B$1095"),0),MATCH(J$5,INDIRECT("'"&amp;$B$2&amp;"'!5:5"),0)+2)),0)</f>
        <v>0</v>
      </c>
      <c r="M34" s="21">
        <f ca="1">IFERROR(INDIRECT("'"&amp;$B$2&amp;"'!"&amp;ADDRESS(MATCH($B34,INDIRECT("'"&amp;$B$2&amp;"'!$B$1:$B$1095"),0),MATCH(M$5,INDIRECT("'"&amp;$B$2&amp;"'!5:5"),0))),0)</f>
        <v>0</v>
      </c>
      <c r="N34" s="21">
        <f ca="1">IFERROR(INDIRECT("'"&amp;$B$2&amp;"'!"&amp;ADDRESS(MATCH($B34,INDIRECT("'"&amp;$B$2&amp;"'!$B$1:$B$1095"),0),MATCH(M$5,INDIRECT("'"&amp;$B$2&amp;"'!5:5"),0)+1)),0)</f>
        <v>0</v>
      </c>
      <c r="O34" s="21">
        <f ca="1">IFERROR(INDIRECT("'"&amp;$B$2&amp;"'!"&amp;ADDRESS(MATCH($B34,INDIRECT("'"&amp;$B$2&amp;"'!$B$1:$B$1095"),0),MATCH(M$5,INDIRECT("'"&amp;$B$2&amp;"'!5:5"),0)+2)),0)</f>
        <v>0</v>
      </c>
      <c r="P34" s="21">
        <f ca="1">IFERROR(INDIRECT("'"&amp;$B$2&amp;"'!"&amp;ADDRESS(MATCH($B34,INDIRECT("'"&amp;$B$2&amp;"'!$B$1:$B$1095"),0),MATCH(P$5,INDIRECT("'"&amp;$B$2&amp;"'!5:5"),0))),0)</f>
        <v>0</v>
      </c>
      <c r="Q34" s="21">
        <f ca="1">IFERROR(INDIRECT("'"&amp;$B$2&amp;"'!"&amp;ADDRESS(MATCH($B34,INDIRECT("'"&amp;$B$2&amp;"'!$B$1:$B$1095"),0),MATCH(P$5,INDIRECT("'"&amp;$B$2&amp;"'!5:5"),0)+1)),0)</f>
        <v>0</v>
      </c>
      <c r="R34" s="21">
        <f ca="1">IFERROR(INDIRECT("'"&amp;$B$2&amp;"'!"&amp;ADDRESS(MATCH($B34,INDIRECT("'"&amp;$B$2&amp;"'!$B$1:$B$1095"),0),MATCH(P$5,INDIRECT("'"&amp;$B$2&amp;"'!5:5"),0)+2)),0)</f>
        <v>0</v>
      </c>
      <c r="S34" s="21">
        <f ca="1">IFERROR(INDIRECT("'"&amp;$B$2&amp;"'!"&amp;ADDRESS(MATCH($B34,INDIRECT("'"&amp;$B$2&amp;"'!$B$1:$B$1095"),0),MATCH(S$5,INDIRECT("'"&amp;$B$2&amp;"'!5:5"),0))),0)</f>
        <v>0</v>
      </c>
      <c r="T34" s="21">
        <f ca="1">IFERROR(INDIRECT("'"&amp;$B$2&amp;"'!"&amp;ADDRESS(MATCH($B34,INDIRECT("'"&amp;$B$2&amp;"'!$B$1:$B$1095"),0),MATCH(S$5,INDIRECT("'"&amp;$B$2&amp;"'!5:5"),0)+1)),0)</f>
        <v>0</v>
      </c>
      <c r="U34" s="21">
        <f ca="1">IFERROR(INDIRECT("'"&amp;$B$2&amp;"'!"&amp;ADDRESS(MATCH($B34,INDIRECT("'"&amp;$B$2&amp;"'!$B$1:$B$1095"),0),MATCH(S$5,INDIRECT("'"&amp;$B$2&amp;"'!5:5"),0)+2)),0)</f>
        <v>0</v>
      </c>
      <c r="V34" s="21">
        <f ca="1">IFERROR(INDIRECT("'"&amp;$B$2&amp;"'!"&amp;ADDRESS(MATCH($B34,INDIRECT("'"&amp;$B$2&amp;"'!$B$1:$B$1095"),0),MATCH(V$5,INDIRECT("'"&amp;$B$2&amp;"'!5:5"),0))),0)</f>
        <v>0</v>
      </c>
      <c r="W34" s="21">
        <f ca="1">IFERROR(INDIRECT("'"&amp;$B$2&amp;"'!"&amp;ADDRESS(MATCH($B34,INDIRECT("'"&amp;$B$2&amp;"'!$B$1:$B$1095"),0),MATCH(V$5,INDIRECT("'"&amp;$B$2&amp;"'!5:5"),0)+1)),0)</f>
        <v>0</v>
      </c>
      <c r="X34" s="21">
        <f ca="1">IFERROR(INDIRECT("'"&amp;$B$2&amp;"'!"&amp;ADDRESS(MATCH($B34,INDIRECT("'"&amp;$B$2&amp;"'!$B$1:$B$1095"),0),MATCH(V$5,INDIRECT("'"&amp;$B$2&amp;"'!5:5"),0)+2)),0)</f>
        <v>0</v>
      </c>
      <c r="Y34" s="21">
        <f ca="1">IFERROR(INDIRECT("'"&amp;$B$2&amp;"'!"&amp;ADDRESS(MATCH($B34,INDIRECT("'"&amp;$B$2&amp;"'!$B$1:$B$1095"),0),MATCH(Y$5,INDIRECT("'"&amp;$B$2&amp;"'!5:5"),0))),0)</f>
        <v>0</v>
      </c>
      <c r="Z34" s="21">
        <f ca="1">IFERROR(INDIRECT("'"&amp;$B$2&amp;"'!"&amp;ADDRESS(MATCH($B34,INDIRECT("'"&amp;$B$2&amp;"'!$B$1:$B$1095"),0),MATCH(Y$5,INDIRECT("'"&amp;$B$2&amp;"'!5:5"),0)+1)),0)</f>
        <v>0</v>
      </c>
      <c r="AA34" s="21">
        <f ca="1">IFERROR(INDIRECT("'"&amp;$B$2&amp;"'!"&amp;ADDRESS(MATCH($B34,INDIRECT("'"&amp;$B$2&amp;"'!$B$1:$B$1095"),0),MATCH(Y$5,INDIRECT("'"&amp;$B$2&amp;"'!5:5"),0)+2)),0)</f>
        <v>0</v>
      </c>
      <c r="AB34" s="21">
        <f ca="1">IFERROR(INDIRECT("'"&amp;$B$2&amp;"'!"&amp;ADDRESS(MATCH($B34,INDIRECT("'"&amp;$B$2&amp;"'!$B$1:$B$1095"),0),MATCH(AB$5,INDIRECT("'"&amp;$B$2&amp;"'!5:5"),0))),0)</f>
        <v>0</v>
      </c>
      <c r="AC34" s="21">
        <f ca="1">IFERROR(INDIRECT("'"&amp;$B$2&amp;"'!"&amp;ADDRESS(MATCH($B34,INDIRECT("'"&amp;$B$2&amp;"'!$B$1:$B$1095"),0),MATCH(AB$5,INDIRECT("'"&amp;$B$2&amp;"'!5:5"),0)+1)),0)</f>
        <v>0</v>
      </c>
      <c r="AD34" s="21">
        <f ca="1">IFERROR(INDIRECT("'"&amp;$B$2&amp;"'!"&amp;ADDRESS(MATCH($B34,INDIRECT("'"&amp;$B$2&amp;"'!$B$1:$B$1095"),0),MATCH(AB$5,INDIRECT("'"&amp;$B$2&amp;"'!5:5"),0)+2)),0)</f>
        <v>0</v>
      </c>
      <c r="AE34" s="22">
        <f t="shared" ca="1" si="0"/>
        <v>0</v>
      </c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</row>
    <row r="35" spans="1:23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1">
        <f ca="1">IFERROR(INDIRECT("'"&amp;$B$2&amp;"'!"&amp;ADDRESS(MATCH($B35,INDIRECT("'"&amp;$B$2&amp;"'!$B$1:$B$1095"),0),MATCH(D$5,INDIRECT("'"&amp;$B$2&amp;"'!5:5"),0)+1)),0)</f>
        <v>0</v>
      </c>
      <c r="F35" s="21">
        <f ca="1">IFERROR(INDIRECT("'"&amp;$B$2&amp;"'!"&amp;ADDRESS(MATCH($B35,INDIRECT("'"&amp;$B$2&amp;"'!$B$1:$B$1095"),0),MATCH(D$5,INDIRECT("'"&amp;$B$2&amp;"'!5:5"),0)+2)),0)</f>
        <v>0</v>
      </c>
      <c r="G35" s="21">
        <f ca="1">IFERROR(INDIRECT("'"&amp;$B$2&amp;"'!"&amp;ADDRESS(MATCH($B35,INDIRECT("'"&amp;$B$2&amp;"'!$B$1:$B$1095"),0),MATCH(G$5,INDIRECT("'"&amp;$B$2&amp;"'!5:5"),0))),0)</f>
        <v>0</v>
      </c>
      <c r="H35" s="21">
        <f ca="1">IFERROR(INDIRECT("'"&amp;$B$2&amp;"'!"&amp;ADDRESS(MATCH($B35,INDIRECT("'"&amp;$B$2&amp;"'!$B$1:$B$1095"),0),MATCH(G$5,INDIRECT("'"&amp;$B$2&amp;"'!5:5"),0)+1)),0)</f>
        <v>0</v>
      </c>
      <c r="I35" s="21">
        <f ca="1">IFERROR(INDIRECT("'"&amp;$B$2&amp;"'!"&amp;ADDRESS(MATCH($B35,INDIRECT("'"&amp;$B$2&amp;"'!$B$1:$B$1095"),0),MATCH(G$5,INDIRECT("'"&amp;$B$2&amp;"'!5:5"),0)+2)),0)</f>
        <v>0</v>
      </c>
      <c r="J35" s="21">
        <f ca="1">IFERROR(INDIRECT("'"&amp;$B$2&amp;"'!"&amp;ADDRESS(MATCH($B35,INDIRECT("'"&amp;$B$2&amp;"'!$B$1:$B$1095"),0),MATCH(J$5,INDIRECT("'"&amp;$B$2&amp;"'!5:5"),0))),0)</f>
        <v>0</v>
      </c>
      <c r="K35" s="21">
        <f ca="1">IFERROR(INDIRECT("'"&amp;$B$2&amp;"'!"&amp;ADDRESS(MATCH($B35,INDIRECT("'"&amp;$B$2&amp;"'!$B$1:$B$1095"),0),MATCH(J$5,INDIRECT("'"&amp;$B$2&amp;"'!5:5"),0)+1)),0)</f>
        <v>0</v>
      </c>
      <c r="L35" s="21">
        <f ca="1">IFERROR(INDIRECT("'"&amp;$B$2&amp;"'!"&amp;ADDRESS(MATCH($B35,INDIRECT("'"&amp;$B$2&amp;"'!$B$1:$B$1095"),0),MATCH(J$5,INDIRECT("'"&amp;$B$2&amp;"'!5:5"),0)+2)),0)</f>
        <v>0</v>
      </c>
      <c r="M35" s="21">
        <f ca="1">IFERROR(INDIRECT("'"&amp;$B$2&amp;"'!"&amp;ADDRESS(MATCH($B35,INDIRECT("'"&amp;$B$2&amp;"'!$B$1:$B$1095"),0),MATCH(M$5,INDIRECT("'"&amp;$B$2&amp;"'!5:5"),0))),0)</f>
        <v>0</v>
      </c>
      <c r="N35" s="21">
        <f ca="1">IFERROR(INDIRECT("'"&amp;$B$2&amp;"'!"&amp;ADDRESS(MATCH($B35,INDIRECT("'"&amp;$B$2&amp;"'!$B$1:$B$1095"),0),MATCH(M$5,INDIRECT("'"&amp;$B$2&amp;"'!5:5"),0)+1)),0)</f>
        <v>0</v>
      </c>
      <c r="O35" s="21">
        <f ca="1">IFERROR(INDIRECT("'"&amp;$B$2&amp;"'!"&amp;ADDRESS(MATCH($B35,INDIRECT("'"&amp;$B$2&amp;"'!$B$1:$B$1095"),0),MATCH(M$5,INDIRECT("'"&amp;$B$2&amp;"'!5:5"),0)+2)),0)</f>
        <v>0</v>
      </c>
      <c r="P35" s="21">
        <f ca="1">IFERROR(INDIRECT("'"&amp;$B$2&amp;"'!"&amp;ADDRESS(MATCH($B35,INDIRECT("'"&amp;$B$2&amp;"'!$B$1:$B$1095"),0),MATCH(P$5,INDIRECT("'"&amp;$B$2&amp;"'!5:5"),0))),0)</f>
        <v>0</v>
      </c>
      <c r="Q35" s="21">
        <f ca="1">IFERROR(INDIRECT("'"&amp;$B$2&amp;"'!"&amp;ADDRESS(MATCH($B35,INDIRECT("'"&amp;$B$2&amp;"'!$B$1:$B$1095"),0),MATCH(P$5,INDIRECT("'"&amp;$B$2&amp;"'!5:5"),0)+1)),0)</f>
        <v>0</v>
      </c>
      <c r="R35" s="21">
        <f ca="1">IFERROR(INDIRECT("'"&amp;$B$2&amp;"'!"&amp;ADDRESS(MATCH($B35,INDIRECT("'"&amp;$B$2&amp;"'!$B$1:$B$1095"),0),MATCH(P$5,INDIRECT("'"&amp;$B$2&amp;"'!5:5"),0)+2)),0)</f>
        <v>0</v>
      </c>
      <c r="S35" s="21">
        <f ca="1">IFERROR(INDIRECT("'"&amp;$B$2&amp;"'!"&amp;ADDRESS(MATCH($B35,INDIRECT("'"&amp;$B$2&amp;"'!$B$1:$B$1095"),0),MATCH(S$5,INDIRECT("'"&amp;$B$2&amp;"'!5:5"),0))),0)</f>
        <v>0</v>
      </c>
      <c r="T35" s="21">
        <f ca="1">IFERROR(INDIRECT("'"&amp;$B$2&amp;"'!"&amp;ADDRESS(MATCH($B35,INDIRECT("'"&amp;$B$2&amp;"'!$B$1:$B$1095"),0),MATCH(S$5,INDIRECT("'"&amp;$B$2&amp;"'!5:5"),0)+1)),0)</f>
        <v>0</v>
      </c>
      <c r="U35" s="21">
        <f ca="1">IFERROR(INDIRECT("'"&amp;$B$2&amp;"'!"&amp;ADDRESS(MATCH($B35,INDIRECT("'"&amp;$B$2&amp;"'!$B$1:$B$1095"),0),MATCH(S$5,INDIRECT("'"&amp;$B$2&amp;"'!5:5"),0)+2)),0)</f>
        <v>0</v>
      </c>
      <c r="V35" s="21">
        <f ca="1">IFERROR(INDIRECT("'"&amp;$B$2&amp;"'!"&amp;ADDRESS(MATCH($B35,INDIRECT("'"&amp;$B$2&amp;"'!$B$1:$B$1095"),0),MATCH(V$5,INDIRECT("'"&amp;$B$2&amp;"'!5:5"),0))),0)</f>
        <v>0</v>
      </c>
      <c r="W35" s="21">
        <f ca="1">IFERROR(INDIRECT("'"&amp;$B$2&amp;"'!"&amp;ADDRESS(MATCH($B35,INDIRECT("'"&amp;$B$2&amp;"'!$B$1:$B$1095"),0),MATCH(V$5,INDIRECT("'"&amp;$B$2&amp;"'!5:5"),0)+1)),0)</f>
        <v>0</v>
      </c>
      <c r="X35" s="21">
        <f ca="1">IFERROR(INDIRECT("'"&amp;$B$2&amp;"'!"&amp;ADDRESS(MATCH($B35,INDIRECT("'"&amp;$B$2&amp;"'!$B$1:$B$1095"),0),MATCH(V$5,INDIRECT("'"&amp;$B$2&amp;"'!5:5"),0)+2)),0)</f>
        <v>0</v>
      </c>
      <c r="Y35" s="21">
        <f ca="1">IFERROR(INDIRECT("'"&amp;$B$2&amp;"'!"&amp;ADDRESS(MATCH($B35,INDIRECT("'"&amp;$B$2&amp;"'!$B$1:$B$1095"),0),MATCH(Y$5,INDIRECT("'"&amp;$B$2&amp;"'!5:5"),0))),0)</f>
        <v>0</v>
      </c>
      <c r="Z35" s="21">
        <f ca="1">IFERROR(INDIRECT("'"&amp;$B$2&amp;"'!"&amp;ADDRESS(MATCH($B35,INDIRECT("'"&amp;$B$2&amp;"'!$B$1:$B$1095"),0),MATCH(Y$5,INDIRECT("'"&amp;$B$2&amp;"'!5:5"),0)+1)),0)</f>
        <v>0</v>
      </c>
      <c r="AA35" s="21">
        <f ca="1">IFERROR(INDIRECT("'"&amp;$B$2&amp;"'!"&amp;ADDRESS(MATCH($B35,INDIRECT("'"&amp;$B$2&amp;"'!$B$1:$B$1095"),0),MATCH(Y$5,INDIRECT("'"&amp;$B$2&amp;"'!5:5"),0)+2)),0)</f>
        <v>0</v>
      </c>
      <c r="AB35" s="21">
        <f ca="1">IFERROR(INDIRECT("'"&amp;$B$2&amp;"'!"&amp;ADDRESS(MATCH($B35,INDIRECT("'"&amp;$B$2&amp;"'!$B$1:$B$1095"),0),MATCH(AB$5,INDIRECT("'"&amp;$B$2&amp;"'!5:5"),0))),0)</f>
        <v>0</v>
      </c>
      <c r="AC35" s="21">
        <f ca="1">IFERROR(INDIRECT("'"&amp;$B$2&amp;"'!"&amp;ADDRESS(MATCH($B35,INDIRECT("'"&amp;$B$2&amp;"'!$B$1:$B$1095"),0),MATCH(AB$5,INDIRECT("'"&amp;$B$2&amp;"'!5:5"),0)+1)),0)</f>
        <v>0</v>
      </c>
      <c r="AD35" s="21">
        <f ca="1">IFERROR(INDIRECT("'"&amp;$B$2&amp;"'!"&amp;ADDRESS(MATCH($B35,INDIRECT("'"&amp;$B$2&amp;"'!$B$1:$B$1095"),0),MATCH(AB$5,INDIRECT("'"&amp;$B$2&amp;"'!5:5"),0)+2)),0)</f>
        <v>0</v>
      </c>
      <c r="AE35" s="22">
        <f t="shared" ca="1" si="0"/>
        <v>0</v>
      </c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</row>
    <row r="36" spans="1:23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IFERROR(INDIRECT("'"&amp;$B$2&amp;"'!"&amp;ADDRESS(MATCH($B36,INDIRECT("'"&amp;$B$2&amp;"'!$B$1:$B$1095"),0),MATCH(D$5,INDIRECT("'"&amp;$B$2&amp;"'!5:5"),0)+1)),0)</f>
        <v>0</v>
      </c>
      <c r="F36" s="21">
        <f ca="1">IFERROR(INDIRECT("'"&amp;$B$2&amp;"'!"&amp;ADDRESS(MATCH($B36,INDIRECT("'"&amp;$B$2&amp;"'!$B$1:$B$1095"),0),MATCH(D$5,INDIRECT("'"&amp;$B$2&amp;"'!5:5"),0)+2)),0)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IFERROR(INDIRECT("'"&amp;$B$2&amp;"'!"&amp;ADDRESS(MATCH($B36,INDIRECT("'"&amp;$B$2&amp;"'!$B$1:$B$1095"),0),MATCH(G$5,INDIRECT("'"&amp;$B$2&amp;"'!5:5"),0)+1)),0)</f>
        <v>0</v>
      </c>
      <c r="I36" s="21">
        <f ca="1">IFERROR(INDIRECT("'"&amp;$B$2&amp;"'!"&amp;ADDRESS(MATCH($B36,INDIRECT("'"&amp;$B$2&amp;"'!$B$1:$B$1095"),0),MATCH(G$5,INDIRECT("'"&amp;$B$2&amp;"'!5:5"),0)+2)),0)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1">
        <f ca="1">IFERROR(INDIRECT("'"&amp;$B$2&amp;"'!"&amp;ADDRESS(MATCH($B36,INDIRECT("'"&amp;$B$2&amp;"'!$B$1:$B$1095"),0),MATCH(J$5,INDIRECT("'"&amp;$B$2&amp;"'!5:5"),0)+1)),0)</f>
        <v>0</v>
      </c>
      <c r="L36" s="21">
        <f ca="1">IFERROR(INDIRECT("'"&amp;$B$2&amp;"'!"&amp;ADDRESS(MATCH($B36,INDIRECT("'"&amp;$B$2&amp;"'!$B$1:$B$1095"),0),MATCH(J$5,INDIRECT("'"&amp;$B$2&amp;"'!5:5"),0)+2)),0)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IFERROR(INDIRECT("'"&amp;$B$2&amp;"'!"&amp;ADDRESS(MATCH($B36,INDIRECT("'"&amp;$B$2&amp;"'!$B$1:$B$1095"),0),MATCH(M$5,INDIRECT("'"&amp;$B$2&amp;"'!5:5"),0)+1)),0)</f>
        <v>0</v>
      </c>
      <c r="O36" s="21">
        <f ca="1">IFERROR(INDIRECT("'"&amp;$B$2&amp;"'!"&amp;ADDRESS(MATCH($B36,INDIRECT("'"&amp;$B$2&amp;"'!$B$1:$B$1095"),0),MATCH(M$5,INDIRECT("'"&amp;$B$2&amp;"'!5:5"),0)+2)),0)</f>
        <v>0</v>
      </c>
      <c r="P36" s="21">
        <f ca="1">IFERROR(INDIRECT("'"&amp;$B$2&amp;"'!"&amp;ADDRESS(MATCH($B36,INDIRECT("'"&amp;$B$2&amp;"'!$B$1:$B$1095"),0),MATCH(P$5,INDIRECT("'"&amp;$B$2&amp;"'!5:5"),0))),0)</f>
        <v>0</v>
      </c>
      <c r="Q36" s="21">
        <f ca="1">IFERROR(INDIRECT("'"&amp;$B$2&amp;"'!"&amp;ADDRESS(MATCH($B36,INDIRECT("'"&amp;$B$2&amp;"'!$B$1:$B$1095"),0),MATCH(P$5,INDIRECT("'"&amp;$B$2&amp;"'!5:5"),0)+1)),0)</f>
        <v>0</v>
      </c>
      <c r="R36" s="21">
        <f ca="1">IFERROR(INDIRECT("'"&amp;$B$2&amp;"'!"&amp;ADDRESS(MATCH($B36,INDIRECT("'"&amp;$B$2&amp;"'!$B$1:$B$1095"),0),MATCH(P$5,INDIRECT("'"&amp;$B$2&amp;"'!5:5"),0)+2)),0)</f>
        <v>0</v>
      </c>
      <c r="S36" s="21">
        <f ca="1">IFERROR(INDIRECT("'"&amp;$B$2&amp;"'!"&amp;ADDRESS(MATCH($B36,INDIRECT("'"&amp;$B$2&amp;"'!$B$1:$B$1095"),0),MATCH(S$5,INDIRECT("'"&amp;$B$2&amp;"'!5:5"),0))),0)</f>
        <v>0</v>
      </c>
      <c r="T36" s="21">
        <f ca="1">IFERROR(INDIRECT("'"&amp;$B$2&amp;"'!"&amp;ADDRESS(MATCH($B36,INDIRECT("'"&amp;$B$2&amp;"'!$B$1:$B$1095"),0),MATCH(S$5,INDIRECT("'"&amp;$B$2&amp;"'!5:5"),0)+1)),0)</f>
        <v>0</v>
      </c>
      <c r="U36" s="21">
        <f ca="1">IFERROR(INDIRECT("'"&amp;$B$2&amp;"'!"&amp;ADDRESS(MATCH($B36,INDIRECT("'"&amp;$B$2&amp;"'!$B$1:$B$1095"),0),MATCH(S$5,INDIRECT("'"&amp;$B$2&amp;"'!5:5"),0)+2)),0)</f>
        <v>0</v>
      </c>
      <c r="V36" s="21">
        <f ca="1">IFERROR(INDIRECT("'"&amp;$B$2&amp;"'!"&amp;ADDRESS(MATCH($B36,INDIRECT("'"&amp;$B$2&amp;"'!$B$1:$B$1095"),0),MATCH(V$5,INDIRECT("'"&amp;$B$2&amp;"'!5:5"),0))),0)</f>
        <v>0</v>
      </c>
      <c r="W36" s="21">
        <f ca="1">IFERROR(INDIRECT("'"&amp;$B$2&amp;"'!"&amp;ADDRESS(MATCH($B36,INDIRECT("'"&amp;$B$2&amp;"'!$B$1:$B$1095"),0),MATCH(V$5,INDIRECT("'"&amp;$B$2&amp;"'!5:5"),0)+1)),0)</f>
        <v>0</v>
      </c>
      <c r="X36" s="21">
        <f ca="1">IFERROR(INDIRECT("'"&amp;$B$2&amp;"'!"&amp;ADDRESS(MATCH($B36,INDIRECT("'"&amp;$B$2&amp;"'!$B$1:$B$1095"),0),MATCH(V$5,INDIRECT("'"&amp;$B$2&amp;"'!5:5"),0)+2)),0)</f>
        <v>0</v>
      </c>
      <c r="Y36" s="21">
        <f ca="1">IFERROR(INDIRECT("'"&amp;$B$2&amp;"'!"&amp;ADDRESS(MATCH($B36,INDIRECT("'"&amp;$B$2&amp;"'!$B$1:$B$1095"),0),MATCH(Y$5,INDIRECT("'"&amp;$B$2&amp;"'!5:5"),0))),0)</f>
        <v>0</v>
      </c>
      <c r="Z36" s="21">
        <f ca="1">IFERROR(INDIRECT("'"&amp;$B$2&amp;"'!"&amp;ADDRESS(MATCH($B36,INDIRECT("'"&amp;$B$2&amp;"'!$B$1:$B$1095"),0),MATCH(Y$5,INDIRECT("'"&amp;$B$2&amp;"'!5:5"),0)+1)),0)</f>
        <v>0</v>
      </c>
      <c r="AA36" s="21">
        <f ca="1">IFERROR(INDIRECT("'"&amp;$B$2&amp;"'!"&amp;ADDRESS(MATCH($B36,INDIRECT("'"&amp;$B$2&amp;"'!$B$1:$B$1095"),0),MATCH(Y$5,INDIRECT("'"&amp;$B$2&amp;"'!5:5"),0)+2)),0)</f>
        <v>0</v>
      </c>
      <c r="AB36" s="21">
        <f ca="1">IFERROR(INDIRECT("'"&amp;$B$2&amp;"'!"&amp;ADDRESS(MATCH($B36,INDIRECT("'"&amp;$B$2&amp;"'!$B$1:$B$1095"),0),MATCH(AB$5,INDIRECT("'"&amp;$B$2&amp;"'!5:5"),0))),0)</f>
        <v>0</v>
      </c>
      <c r="AC36" s="21">
        <f ca="1">IFERROR(INDIRECT("'"&amp;$B$2&amp;"'!"&amp;ADDRESS(MATCH($B36,INDIRECT("'"&amp;$B$2&amp;"'!$B$1:$B$1095"),0),MATCH(AB$5,INDIRECT("'"&amp;$B$2&amp;"'!5:5"),0)+1)),0)</f>
        <v>0</v>
      </c>
      <c r="AD36" s="21">
        <f ca="1">IFERROR(INDIRECT("'"&amp;$B$2&amp;"'!"&amp;ADDRESS(MATCH($B36,INDIRECT("'"&amp;$B$2&amp;"'!$B$1:$B$1095"),0),MATCH(AB$5,INDIRECT("'"&amp;$B$2&amp;"'!5:5"),0)+2)),0)</f>
        <v>0</v>
      </c>
      <c r="AE36" s="22">
        <f t="shared" ca="1" si="0"/>
        <v>0</v>
      </c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</row>
    <row r="37" spans="1:23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IFERROR(INDIRECT("'"&amp;$B$2&amp;"'!"&amp;ADDRESS(MATCH($B37,INDIRECT("'"&amp;$B$2&amp;"'!$B$1:$B$1095"),0),MATCH(D$5,INDIRECT("'"&amp;$B$2&amp;"'!5:5"),0)+1)),0)</f>
        <v>0</v>
      </c>
      <c r="F37" s="21">
        <f ca="1">IFERROR(INDIRECT("'"&amp;$B$2&amp;"'!"&amp;ADDRESS(MATCH($B37,INDIRECT("'"&amp;$B$2&amp;"'!$B$1:$B$1095"),0),MATCH(D$5,INDIRECT("'"&amp;$B$2&amp;"'!5:5"),0)+2)),0)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1">
        <f ca="1">IFERROR(INDIRECT("'"&amp;$B$2&amp;"'!"&amp;ADDRESS(MATCH($B37,INDIRECT("'"&amp;$B$2&amp;"'!$B$1:$B$1095"),0),MATCH(G$5,INDIRECT("'"&amp;$B$2&amp;"'!5:5"),0)+1)),0)</f>
        <v>0</v>
      </c>
      <c r="I37" s="21">
        <f ca="1">IFERROR(INDIRECT("'"&amp;$B$2&amp;"'!"&amp;ADDRESS(MATCH($B37,INDIRECT("'"&amp;$B$2&amp;"'!$B$1:$B$1095"),0),MATCH(G$5,INDIRECT("'"&amp;$B$2&amp;"'!5:5"),0)+2)),0)</f>
        <v>0</v>
      </c>
      <c r="J37" s="21">
        <f ca="1">IFERROR(INDIRECT("'"&amp;$B$2&amp;"'!"&amp;ADDRESS(MATCH($B37,INDIRECT("'"&amp;$B$2&amp;"'!$B$1:$B$1095"),0),MATCH(J$5,INDIRECT("'"&amp;$B$2&amp;"'!5:5"),0))),0)</f>
        <v>0</v>
      </c>
      <c r="K37" s="21">
        <f ca="1">IFERROR(INDIRECT("'"&amp;$B$2&amp;"'!"&amp;ADDRESS(MATCH($B37,INDIRECT("'"&amp;$B$2&amp;"'!$B$1:$B$1095"),0),MATCH(J$5,INDIRECT("'"&amp;$B$2&amp;"'!5:5"),0)+1)),0)</f>
        <v>0</v>
      </c>
      <c r="L37" s="21">
        <f ca="1">IFERROR(INDIRECT("'"&amp;$B$2&amp;"'!"&amp;ADDRESS(MATCH($B37,INDIRECT("'"&amp;$B$2&amp;"'!$B$1:$B$1095"),0),MATCH(J$5,INDIRECT("'"&amp;$B$2&amp;"'!5:5"),0)+2)),0)</f>
        <v>0</v>
      </c>
      <c r="M37" s="21">
        <f ca="1">IFERROR(INDIRECT("'"&amp;$B$2&amp;"'!"&amp;ADDRESS(MATCH($B37,INDIRECT("'"&amp;$B$2&amp;"'!$B$1:$B$1095"),0),MATCH(M$5,INDIRECT("'"&amp;$B$2&amp;"'!5:5"),0))),0)</f>
        <v>0</v>
      </c>
      <c r="N37" s="21">
        <f ca="1">IFERROR(INDIRECT("'"&amp;$B$2&amp;"'!"&amp;ADDRESS(MATCH($B37,INDIRECT("'"&amp;$B$2&amp;"'!$B$1:$B$1095"),0),MATCH(M$5,INDIRECT("'"&amp;$B$2&amp;"'!5:5"),0)+1)),0)</f>
        <v>0</v>
      </c>
      <c r="O37" s="21">
        <f ca="1">IFERROR(INDIRECT("'"&amp;$B$2&amp;"'!"&amp;ADDRESS(MATCH($B37,INDIRECT("'"&amp;$B$2&amp;"'!$B$1:$B$1095"),0),MATCH(M$5,INDIRECT("'"&amp;$B$2&amp;"'!5:5"),0)+2)),0)</f>
        <v>0</v>
      </c>
      <c r="P37" s="21">
        <f ca="1">IFERROR(INDIRECT("'"&amp;$B$2&amp;"'!"&amp;ADDRESS(MATCH($B37,INDIRECT("'"&amp;$B$2&amp;"'!$B$1:$B$1095"),0),MATCH(P$5,INDIRECT("'"&amp;$B$2&amp;"'!5:5"),0))),0)</f>
        <v>0</v>
      </c>
      <c r="Q37" s="21">
        <f ca="1">IFERROR(INDIRECT("'"&amp;$B$2&amp;"'!"&amp;ADDRESS(MATCH($B37,INDIRECT("'"&amp;$B$2&amp;"'!$B$1:$B$1095"),0),MATCH(P$5,INDIRECT("'"&amp;$B$2&amp;"'!5:5"),0)+1)),0)</f>
        <v>0</v>
      </c>
      <c r="R37" s="21">
        <f ca="1">IFERROR(INDIRECT("'"&amp;$B$2&amp;"'!"&amp;ADDRESS(MATCH($B37,INDIRECT("'"&amp;$B$2&amp;"'!$B$1:$B$1095"),0),MATCH(P$5,INDIRECT("'"&amp;$B$2&amp;"'!5:5"),0)+2)),0)</f>
        <v>0</v>
      </c>
      <c r="S37" s="21">
        <f ca="1">IFERROR(INDIRECT("'"&amp;$B$2&amp;"'!"&amp;ADDRESS(MATCH($B37,INDIRECT("'"&amp;$B$2&amp;"'!$B$1:$B$1095"),0),MATCH(S$5,INDIRECT("'"&amp;$B$2&amp;"'!5:5"),0))),0)</f>
        <v>0</v>
      </c>
      <c r="T37" s="21">
        <f ca="1">IFERROR(INDIRECT("'"&amp;$B$2&amp;"'!"&amp;ADDRESS(MATCH($B37,INDIRECT("'"&amp;$B$2&amp;"'!$B$1:$B$1095"),0),MATCH(S$5,INDIRECT("'"&amp;$B$2&amp;"'!5:5"),0)+1)),0)</f>
        <v>0</v>
      </c>
      <c r="U37" s="21">
        <f ca="1">IFERROR(INDIRECT("'"&amp;$B$2&amp;"'!"&amp;ADDRESS(MATCH($B37,INDIRECT("'"&amp;$B$2&amp;"'!$B$1:$B$1095"),0),MATCH(S$5,INDIRECT("'"&amp;$B$2&amp;"'!5:5"),0)+2)),0)</f>
        <v>0</v>
      </c>
      <c r="V37" s="21">
        <f ca="1">IFERROR(INDIRECT("'"&amp;$B$2&amp;"'!"&amp;ADDRESS(MATCH($B37,INDIRECT("'"&amp;$B$2&amp;"'!$B$1:$B$1095"),0),MATCH(V$5,INDIRECT("'"&amp;$B$2&amp;"'!5:5"),0))),0)</f>
        <v>0</v>
      </c>
      <c r="W37" s="21">
        <f ca="1">IFERROR(INDIRECT("'"&amp;$B$2&amp;"'!"&amp;ADDRESS(MATCH($B37,INDIRECT("'"&amp;$B$2&amp;"'!$B$1:$B$1095"),0),MATCH(V$5,INDIRECT("'"&amp;$B$2&amp;"'!5:5"),0)+1)),0)</f>
        <v>0</v>
      </c>
      <c r="X37" s="21">
        <f ca="1">IFERROR(INDIRECT("'"&amp;$B$2&amp;"'!"&amp;ADDRESS(MATCH($B37,INDIRECT("'"&amp;$B$2&amp;"'!$B$1:$B$1095"),0),MATCH(V$5,INDIRECT("'"&amp;$B$2&amp;"'!5:5"),0)+2)),0)</f>
        <v>0</v>
      </c>
      <c r="Y37" s="21">
        <f ca="1">IFERROR(INDIRECT("'"&amp;$B$2&amp;"'!"&amp;ADDRESS(MATCH($B37,INDIRECT("'"&amp;$B$2&amp;"'!$B$1:$B$1095"),0),MATCH(Y$5,INDIRECT("'"&amp;$B$2&amp;"'!5:5"),0))),0)</f>
        <v>0</v>
      </c>
      <c r="Z37" s="21">
        <f ca="1">IFERROR(INDIRECT("'"&amp;$B$2&amp;"'!"&amp;ADDRESS(MATCH($B37,INDIRECT("'"&amp;$B$2&amp;"'!$B$1:$B$1095"),0),MATCH(Y$5,INDIRECT("'"&amp;$B$2&amp;"'!5:5"),0)+1)),0)</f>
        <v>0</v>
      </c>
      <c r="AA37" s="21">
        <f ca="1">IFERROR(INDIRECT("'"&amp;$B$2&amp;"'!"&amp;ADDRESS(MATCH($B37,INDIRECT("'"&amp;$B$2&amp;"'!$B$1:$B$1095"),0),MATCH(Y$5,INDIRECT("'"&amp;$B$2&amp;"'!5:5"),0)+2)),0)</f>
        <v>0</v>
      </c>
      <c r="AB37" s="21">
        <f ca="1">IFERROR(INDIRECT("'"&amp;$B$2&amp;"'!"&amp;ADDRESS(MATCH($B37,INDIRECT("'"&amp;$B$2&amp;"'!$B$1:$B$1095"),0),MATCH(AB$5,INDIRECT("'"&amp;$B$2&amp;"'!5:5"),0))),0)</f>
        <v>0</v>
      </c>
      <c r="AC37" s="21">
        <f ca="1">IFERROR(INDIRECT("'"&amp;$B$2&amp;"'!"&amp;ADDRESS(MATCH($B37,INDIRECT("'"&amp;$B$2&amp;"'!$B$1:$B$1095"),0),MATCH(AB$5,INDIRECT("'"&amp;$B$2&amp;"'!5:5"),0)+1)),0)</f>
        <v>0</v>
      </c>
      <c r="AD37" s="21">
        <f ca="1">IFERROR(INDIRECT("'"&amp;$B$2&amp;"'!"&amp;ADDRESS(MATCH($B37,INDIRECT("'"&amp;$B$2&amp;"'!$B$1:$B$1095"),0),MATCH(AB$5,INDIRECT("'"&amp;$B$2&amp;"'!5:5"),0)+2)),0)</f>
        <v>0</v>
      </c>
      <c r="AE37" s="22">
        <f t="shared" ca="1" si="0"/>
        <v>0</v>
      </c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</row>
    <row r="38" spans="1:23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IFERROR(INDIRECT("'"&amp;$B$2&amp;"'!"&amp;ADDRESS(MATCH($B38,INDIRECT("'"&amp;$B$2&amp;"'!$B$1:$B$1095"),0),MATCH(D$5,INDIRECT("'"&amp;$B$2&amp;"'!5:5"),0)+1)),0)</f>
        <v>0</v>
      </c>
      <c r="F38" s="21">
        <f ca="1">IFERROR(INDIRECT("'"&amp;$B$2&amp;"'!"&amp;ADDRESS(MATCH($B38,INDIRECT("'"&amp;$B$2&amp;"'!$B$1:$B$1095"),0),MATCH(D$5,INDIRECT("'"&amp;$B$2&amp;"'!5:5"),0)+2)),0)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1">
        <f ca="1">IFERROR(INDIRECT("'"&amp;$B$2&amp;"'!"&amp;ADDRESS(MATCH($B38,INDIRECT("'"&amp;$B$2&amp;"'!$B$1:$B$1095"),0),MATCH(G$5,INDIRECT("'"&amp;$B$2&amp;"'!5:5"),0)+1)),0)</f>
        <v>0</v>
      </c>
      <c r="I38" s="21">
        <f ca="1">IFERROR(INDIRECT("'"&amp;$B$2&amp;"'!"&amp;ADDRESS(MATCH($B38,INDIRECT("'"&amp;$B$2&amp;"'!$B$1:$B$1095"),0),MATCH(G$5,INDIRECT("'"&amp;$B$2&amp;"'!5:5"),0)+2)),0)</f>
        <v>0</v>
      </c>
      <c r="J38" s="21">
        <f ca="1">IFERROR(INDIRECT("'"&amp;$B$2&amp;"'!"&amp;ADDRESS(MATCH($B38,INDIRECT("'"&amp;$B$2&amp;"'!$B$1:$B$1095"),0),MATCH(J$5,INDIRECT("'"&amp;$B$2&amp;"'!5:5"),0))),0)</f>
        <v>0</v>
      </c>
      <c r="K38" s="21">
        <f ca="1">IFERROR(INDIRECT("'"&amp;$B$2&amp;"'!"&amp;ADDRESS(MATCH($B38,INDIRECT("'"&amp;$B$2&amp;"'!$B$1:$B$1095"),0),MATCH(J$5,INDIRECT("'"&amp;$B$2&amp;"'!5:5"),0)+1)),0)</f>
        <v>0</v>
      </c>
      <c r="L38" s="21">
        <f ca="1">IFERROR(INDIRECT("'"&amp;$B$2&amp;"'!"&amp;ADDRESS(MATCH($B38,INDIRECT("'"&amp;$B$2&amp;"'!$B$1:$B$1095"),0),MATCH(J$5,INDIRECT("'"&amp;$B$2&amp;"'!5:5"),0)+2)),0)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IFERROR(INDIRECT("'"&amp;$B$2&amp;"'!"&amp;ADDRESS(MATCH($B38,INDIRECT("'"&amp;$B$2&amp;"'!$B$1:$B$1095"),0),MATCH(M$5,INDIRECT("'"&amp;$B$2&amp;"'!5:5"),0)+1)),0)</f>
        <v>0</v>
      </c>
      <c r="O38" s="21">
        <f ca="1">IFERROR(INDIRECT("'"&amp;$B$2&amp;"'!"&amp;ADDRESS(MATCH($B38,INDIRECT("'"&amp;$B$2&amp;"'!$B$1:$B$1095"),0),MATCH(M$5,INDIRECT("'"&amp;$B$2&amp;"'!5:5"),0)+2)),0)</f>
        <v>0</v>
      </c>
      <c r="P38" s="21">
        <f ca="1">IFERROR(INDIRECT("'"&amp;$B$2&amp;"'!"&amp;ADDRESS(MATCH($B38,INDIRECT("'"&amp;$B$2&amp;"'!$B$1:$B$1095"),0),MATCH(P$5,INDIRECT("'"&amp;$B$2&amp;"'!5:5"),0))),0)</f>
        <v>0</v>
      </c>
      <c r="Q38" s="21">
        <f ca="1">IFERROR(INDIRECT("'"&amp;$B$2&amp;"'!"&amp;ADDRESS(MATCH($B38,INDIRECT("'"&amp;$B$2&amp;"'!$B$1:$B$1095"),0),MATCH(P$5,INDIRECT("'"&amp;$B$2&amp;"'!5:5"),0)+1)),0)</f>
        <v>0</v>
      </c>
      <c r="R38" s="21">
        <f ca="1">IFERROR(INDIRECT("'"&amp;$B$2&amp;"'!"&amp;ADDRESS(MATCH($B38,INDIRECT("'"&amp;$B$2&amp;"'!$B$1:$B$1095"),0),MATCH(P$5,INDIRECT("'"&amp;$B$2&amp;"'!5:5"),0)+2)),0)</f>
        <v>0</v>
      </c>
      <c r="S38" s="21">
        <f ca="1">IFERROR(INDIRECT("'"&amp;$B$2&amp;"'!"&amp;ADDRESS(MATCH($B38,INDIRECT("'"&amp;$B$2&amp;"'!$B$1:$B$1095"),0),MATCH(S$5,INDIRECT("'"&amp;$B$2&amp;"'!5:5"),0))),0)</f>
        <v>0</v>
      </c>
      <c r="T38" s="21">
        <f ca="1">IFERROR(INDIRECT("'"&amp;$B$2&amp;"'!"&amp;ADDRESS(MATCH($B38,INDIRECT("'"&amp;$B$2&amp;"'!$B$1:$B$1095"),0),MATCH(S$5,INDIRECT("'"&amp;$B$2&amp;"'!5:5"),0)+1)),0)</f>
        <v>0</v>
      </c>
      <c r="U38" s="21">
        <f ca="1">IFERROR(INDIRECT("'"&amp;$B$2&amp;"'!"&amp;ADDRESS(MATCH($B38,INDIRECT("'"&amp;$B$2&amp;"'!$B$1:$B$1095"),0),MATCH(S$5,INDIRECT("'"&amp;$B$2&amp;"'!5:5"),0)+2)),0)</f>
        <v>0</v>
      </c>
      <c r="V38" s="21">
        <f ca="1">IFERROR(INDIRECT("'"&amp;$B$2&amp;"'!"&amp;ADDRESS(MATCH($B38,INDIRECT("'"&amp;$B$2&amp;"'!$B$1:$B$1095"),0),MATCH(V$5,INDIRECT("'"&amp;$B$2&amp;"'!5:5"),0))),0)</f>
        <v>0</v>
      </c>
      <c r="W38" s="21">
        <f ca="1">IFERROR(INDIRECT("'"&amp;$B$2&amp;"'!"&amp;ADDRESS(MATCH($B38,INDIRECT("'"&amp;$B$2&amp;"'!$B$1:$B$1095"),0),MATCH(V$5,INDIRECT("'"&amp;$B$2&amp;"'!5:5"),0)+1)),0)</f>
        <v>0</v>
      </c>
      <c r="X38" s="21">
        <f ca="1">IFERROR(INDIRECT("'"&amp;$B$2&amp;"'!"&amp;ADDRESS(MATCH($B38,INDIRECT("'"&amp;$B$2&amp;"'!$B$1:$B$1095"),0),MATCH(V$5,INDIRECT("'"&amp;$B$2&amp;"'!5:5"),0)+2)),0)</f>
        <v>0</v>
      </c>
      <c r="Y38" s="21">
        <f ca="1">IFERROR(INDIRECT("'"&amp;$B$2&amp;"'!"&amp;ADDRESS(MATCH($B38,INDIRECT("'"&amp;$B$2&amp;"'!$B$1:$B$1095"),0),MATCH(Y$5,INDIRECT("'"&amp;$B$2&amp;"'!5:5"),0))),0)</f>
        <v>0</v>
      </c>
      <c r="Z38" s="21">
        <f ca="1">IFERROR(INDIRECT("'"&amp;$B$2&amp;"'!"&amp;ADDRESS(MATCH($B38,INDIRECT("'"&amp;$B$2&amp;"'!$B$1:$B$1095"),0),MATCH(Y$5,INDIRECT("'"&amp;$B$2&amp;"'!5:5"),0)+1)),0)</f>
        <v>0</v>
      </c>
      <c r="AA38" s="21">
        <f ca="1">IFERROR(INDIRECT("'"&amp;$B$2&amp;"'!"&amp;ADDRESS(MATCH($B38,INDIRECT("'"&amp;$B$2&amp;"'!$B$1:$B$1095"),0),MATCH(Y$5,INDIRECT("'"&amp;$B$2&amp;"'!5:5"),0)+2)),0)</f>
        <v>0</v>
      </c>
      <c r="AB38" s="21">
        <f ca="1">IFERROR(INDIRECT("'"&amp;$B$2&amp;"'!"&amp;ADDRESS(MATCH($B38,INDIRECT("'"&amp;$B$2&amp;"'!$B$1:$B$1095"),0),MATCH(AB$5,INDIRECT("'"&amp;$B$2&amp;"'!5:5"),0))),0)</f>
        <v>0</v>
      </c>
      <c r="AC38" s="21">
        <f ca="1">IFERROR(INDIRECT("'"&amp;$B$2&amp;"'!"&amp;ADDRESS(MATCH($B38,INDIRECT("'"&amp;$B$2&amp;"'!$B$1:$B$1095"),0),MATCH(AB$5,INDIRECT("'"&amp;$B$2&amp;"'!5:5"),0)+1)),0)</f>
        <v>0</v>
      </c>
      <c r="AD38" s="21">
        <f ca="1">IFERROR(INDIRECT("'"&amp;$B$2&amp;"'!"&amp;ADDRESS(MATCH($B38,INDIRECT("'"&amp;$B$2&amp;"'!$B$1:$B$1095"),0),MATCH(AB$5,INDIRECT("'"&amp;$B$2&amp;"'!5:5"),0)+2)),0)</f>
        <v>0</v>
      </c>
      <c r="AE38" s="22">
        <f t="shared" ca="1" si="0"/>
        <v>0</v>
      </c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</row>
    <row r="39" spans="1:23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IFERROR(INDIRECT("'"&amp;$B$2&amp;"'!"&amp;ADDRESS(MATCH($B39,INDIRECT("'"&amp;$B$2&amp;"'!$B$1:$B$1095"),0),MATCH(D$5,INDIRECT("'"&amp;$B$2&amp;"'!5:5"),0)+1)),0)</f>
        <v>0</v>
      </c>
      <c r="F39" s="21">
        <f ca="1">IFERROR(INDIRECT("'"&amp;$B$2&amp;"'!"&amp;ADDRESS(MATCH($B39,INDIRECT("'"&amp;$B$2&amp;"'!$B$1:$B$1095"),0),MATCH(D$5,INDIRECT("'"&amp;$B$2&amp;"'!5:5"),0)+2)),0)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1">
        <f ca="1">IFERROR(INDIRECT("'"&amp;$B$2&amp;"'!"&amp;ADDRESS(MATCH($B39,INDIRECT("'"&amp;$B$2&amp;"'!$B$1:$B$1095"),0),MATCH(G$5,INDIRECT("'"&amp;$B$2&amp;"'!5:5"),0)+1)),0)</f>
        <v>0</v>
      </c>
      <c r="I39" s="21">
        <f ca="1">IFERROR(INDIRECT("'"&amp;$B$2&amp;"'!"&amp;ADDRESS(MATCH($B39,INDIRECT("'"&amp;$B$2&amp;"'!$B$1:$B$1095"),0),MATCH(G$5,INDIRECT("'"&amp;$B$2&amp;"'!5:5"),0)+2)),0)</f>
        <v>0</v>
      </c>
      <c r="J39" s="21">
        <f ca="1">IFERROR(INDIRECT("'"&amp;$B$2&amp;"'!"&amp;ADDRESS(MATCH($B39,INDIRECT("'"&amp;$B$2&amp;"'!$B$1:$B$1095"),0),MATCH(J$5,INDIRECT("'"&amp;$B$2&amp;"'!5:5"),0))),0)</f>
        <v>0</v>
      </c>
      <c r="K39" s="21">
        <f ca="1">IFERROR(INDIRECT("'"&amp;$B$2&amp;"'!"&amp;ADDRESS(MATCH($B39,INDIRECT("'"&amp;$B$2&amp;"'!$B$1:$B$1095"),0),MATCH(J$5,INDIRECT("'"&amp;$B$2&amp;"'!5:5"),0)+1)),0)</f>
        <v>0</v>
      </c>
      <c r="L39" s="21">
        <f ca="1">IFERROR(INDIRECT("'"&amp;$B$2&amp;"'!"&amp;ADDRESS(MATCH($B39,INDIRECT("'"&amp;$B$2&amp;"'!$B$1:$B$1095"),0),MATCH(J$5,INDIRECT("'"&amp;$B$2&amp;"'!5:5"),0)+2)),0)</f>
        <v>0</v>
      </c>
      <c r="M39" s="21">
        <f ca="1">IFERROR(INDIRECT("'"&amp;$B$2&amp;"'!"&amp;ADDRESS(MATCH($B39,INDIRECT("'"&amp;$B$2&amp;"'!$B$1:$B$1095"),0),MATCH(M$5,INDIRECT("'"&amp;$B$2&amp;"'!5:5"),0))),0)</f>
        <v>0</v>
      </c>
      <c r="N39" s="21">
        <f ca="1">IFERROR(INDIRECT("'"&amp;$B$2&amp;"'!"&amp;ADDRESS(MATCH($B39,INDIRECT("'"&amp;$B$2&amp;"'!$B$1:$B$1095"),0),MATCH(M$5,INDIRECT("'"&amp;$B$2&amp;"'!5:5"),0)+1)),0)</f>
        <v>0</v>
      </c>
      <c r="O39" s="21">
        <f ca="1">IFERROR(INDIRECT("'"&amp;$B$2&amp;"'!"&amp;ADDRESS(MATCH($B39,INDIRECT("'"&amp;$B$2&amp;"'!$B$1:$B$1095"),0),MATCH(M$5,INDIRECT("'"&amp;$B$2&amp;"'!5:5"),0)+2)),0)</f>
        <v>0</v>
      </c>
      <c r="P39" s="21">
        <f ca="1">IFERROR(INDIRECT("'"&amp;$B$2&amp;"'!"&amp;ADDRESS(MATCH($B39,INDIRECT("'"&amp;$B$2&amp;"'!$B$1:$B$1095"),0),MATCH(P$5,INDIRECT("'"&amp;$B$2&amp;"'!5:5"),0))),0)</f>
        <v>0</v>
      </c>
      <c r="Q39" s="21">
        <f ca="1">IFERROR(INDIRECT("'"&amp;$B$2&amp;"'!"&amp;ADDRESS(MATCH($B39,INDIRECT("'"&amp;$B$2&amp;"'!$B$1:$B$1095"),0),MATCH(P$5,INDIRECT("'"&amp;$B$2&amp;"'!5:5"),0)+1)),0)</f>
        <v>0</v>
      </c>
      <c r="R39" s="21">
        <f ca="1">IFERROR(INDIRECT("'"&amp;$B$2&amp;"'!"&amp;ADDRESS(MATCH($B39,INDIRECT("'"&amp;$B$2&amp;"'!$B$1:$B$1095"),0),MATCH(P$5,INDIRECT("'"&amp;$B$2&amp;"'!5:5"),0)+2)),0)</f>
        <v>0</v>
      </c>
      <c r="S39" s="21">
        <f ca="1">IFERROR(INDIRECT("'"&amp;$B$2&amp;"'!"&amp;ADDRESS(MATCH($B39,INDIRECT("'"&amp;$B$2&amp;"'!$B$1:$B$1095"),0),MATCH(S$5,INDIRECT("'"&amp;$B$2&amp;"'!5:5"),0))),0)</f>
        <v>0</v>
      </c>
      <c r="T39" s="21">
        <f ca="1">IFERROR(INDIRECT("'"&amp;$B$2&amp;"'!"&amp;ADDRESS(MATCH($B39,INDIRECT("'"&amp;$B$2&amp;"'!$B$1:$B$1095"),0),MATCH(S$5,INDIRECT("'"&amp;$B$2&amp;"'!5:5"),0)+1)),0)</f>
        <v>0</v>
      </c>
      <c r="U39" s="21">
        <f ca="1">IFERROR(INDIRECT("'"&amp;$B$2&amp;"'!"&amp;ADDRESS(MATCH($B39,INDIRECT("'"&amp;$B$2&amp;"'!$B$1:$B$1095"),0),MATCH(S$5,INDIRECT("'"&amp;$B$2&amp;"'!5:5"),0)+2)),0)</f>
        <v>0</v>
      </c>
      <c r="V39" s="21">
        <f ca="1">IFERROR(INDIRECT("'"&amp;$B$2&amp;"'!"&amp;ADDRESS(MATCH($B39,INDIRECT("'"&amp;$B$2&amp;"'!$B$1:$B$1095"),0),MATCH(V$5,INDIRECT("'"&amp;$B$2&amp;"'!5:5"),0))),0)</f>
        <v>0</v>
      </c>
      <c r="W39" s="21">
        <f ca="1">IFERROR(INDIRECT("'"&amp;$B$2&amp;"'!"&amp;ADDRESS(MATCH($B39,INDIRECT("'"&amp;$B$2&amp;"'!$B$1:$B$1095"),0),MATCH(V$5,INDIRECT("'"&amp;$B$2&amp;"'!5:5"),0)+1)),0)</f>
        <v>0</v>
      </c>
      <c r="X39" s="21">
        <f ca="1">IFERROR(INDIRECT("'"&amp;$B$2&amp;"'!"&amp;ADDRESS(MATCH($B39,INDIRECT("'"&amp;$B$2&amp;"'!$B$1:$B$1095"),0),MATCH(V$5,INDIRECT("'"&amp;$B$2&amp;"'!5:5"),0)+2)),0)</f>
        <v>0</v>
      </c>
      <c r="Y39" s="21">
        <f ca="1">IFERROR(INDIRECT("'"&amp;$B$2&amp;"'!"&amp;ADDRESS(MATCH($B39,INDIRECT("'"&amp;$B$2&amp;"'!$B$1:$B$1095"),0),MATCH(Y$5,INDIRECT("'"&amp;$B$2&amp;"'!5:5"),0))),0)</f>
        <v>0</v>
      </c>
      <c r="Z39" s="21">
        <f ca="1">IFERROR(INDIRECT("'"&amp;$B$2&amp;"'!"&amp;ADDRESS(MATCH($B39,INDIRECT("'"&amp;$B$2&amp;"'!$B$1:$B$1095"),0),MATCH(Y$5,INDIRECT("'"&amp;$B$2&amp;"'!5:5"),0)+1)),0)</f>
        <v>0</v>
      </c>
      <c r="AA39" s="21">
        <f ca="1">IFERROR(INDIRECT("'"&amp;$B$2&amp;"'!"&amp;ADDRESS(MATCH($B39,INDIRECT("'"&amp;$B$2&amp;"'!$B$1:$B$1095"),0),MATCH(Y$5,INDIRECT("'"&amp;$B$2&amp;"'!5:5"),0)+2)),0)</f>
        <v>0</v>
      </c>
      <c r="AB39" s="21">
        <f ca="1">IFERROR(INDIRECT("'"&amp;$B$2&amp;"'!"&amp;ADDRESS(MATCH($B39,INDIRECT("'"&amp;$B$2&amp;"'!$B$1:$B$1095"),0),MATCH(AB$5,INDIRECT("'"&amp;$B$2&amp;"'!5:5"),0))),0)</f>
        <v>0</v>
      </c>
      <c r="AC39" s="21">
        <f ca="1">IFERROR(INDIRECT("'"&amp;$B$2&amp;"'!"&amp;ADDRESS(MATCH($B39,INDIRECT("'"&amp;$B$2&amp;"'!$B$1:$B$1095"),0),MATCH(AB$5,INDIRECT("'"&amp;$B$2&amp;"'!5:5"),0)+1)),0)</f>
        <v>0</v>
      </c>
      <c r="AD39" s="21">
        <f ca="1">IFERROR(INDIRECT("'"&amp;$B$2&amp;"'!"&amp;ADDRESS(MATCH($B39,INDIRECT("'"&amp;$B$2&amp;"'!$B$1:$B$1095"),0),MATCH(AB$5,INDIRECT("'"&amp;$B$2&amp;"'!5:5"),0)+2)),0)</f>
        <v>0</v>
      </c>
      <c r="AE39" s="22">
        <f t="shared" ca="1" si="0"/>
        <v>0</v>
      </c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</row>
    <row r="40" spans="1:23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IFERROR(INDIRECT("'"&amp;$B$2&amp;"'!"&amp;ADDRESS(MATCH($B40,INDIRECT("'"&amp;$B$2&amp;"'!$B$1:$B$1095"),0),MATCH(D$5,INDIRECT("'"&amp;$B$2&amp;"'!5:5"),0)+1)),0)</f>
        <v>0</v>
      </c>
      <c r="F40" s="21">
        <f ca="1">IFERROR(INDIRECT("'"&amp;$B$2&amp;"'!"&amp;ADDRESS(MATCH($B40,INDIRECT("'"&amp;$B$2&amp;"'!$B$1:$B$1095"),0),MATCH(D$5,INDIRECT("'"&amp;$B$2&amp;"'!5:5"),0)+2)),0)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1">
        <f ca="1">IFERROR(INDIRECT("'"&amp;$B$2&amp;"'!"&amp;ADDRESS(MATCH($B40,INDIRECT("'"&amp;$B$2&amp;"'!$B$1:$B$1095"),0),MATCH(G$5,INDIRECT("'"&amp;$B$2&amp;"'!5:5"),0)+1)),0)</f>
        <v>0</v>
      </c>
      <c r="I40" s="21">
        <f ca="1">IFERROR(INDIRECT("'"&amp;$B$2&amp;"'!"&amp;ADDRESS(MATCH($B40,INDIRECT("'"&amp;$B$2&amp;"'!$B$1:$B$1095"),0),MATCH(G$5,INDIRECT("'"&amp;$B$2&amp;"'!5:5"),0)+2)),0)</f>
        <v>0</v>
      </c>
      <c r="J40" s="21">
        <f ca="1">IFERROR(INDIRECT("'"&amp;$B$2&amp;"'!"&amp;ADDRESS(MATCH($B40,INDIRECT("'"&amp;$B$2&amp;"'!$B$1:$B$1095"),0),MATCH(J$5,INDIRECT("'"&amp;$B$2&amp;"'!5:5"),0))),0)</f>
        <v>0</v>
      </c>
      <c r="K40" s="21">
        <f ca="1">IFERROR(INDIRECT("'"&amp;$B$2&amp;"'!"&amp;ADDRESS(MATCH($B40,INDIRECT("'"&amp;$B$2&amp;"'!$B$1:$B$1095"),0),MATCH(J$5,INDIRECT("'"&amp;$B$2&amp;"'!5:5"),0)+1)),0)</f>
        <v>0</v>
      </c>
      <c r="L40" s="21">
        <f ca="1">IFERROR(INDIRECT("'"&amp;$B$2&amp;"'!"&amp;ADDRESS(MATCH($B40,INDIRECT("'"&amp;$B$2&amp;"'!$B$1:$B$1095"),0),MATCH(J$5,INDIRECT("'"&amp;$B$2&amp;"'!5:5"),0)+2)),0)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IFERROR(INDIRECT("'"&amp;$B$2&amp;"'!"&amp;ADDRESS(MATCH($B40,INDIRECT("'"&amp;$B$2&amp;"'!$B$1:$B$1095"),0),MATCH(M$5,INDIRECT("'"&amp;$B$2&amp;"'!5:5"),0)+1)),0)</f>
        <v>0</v>
      </c>
      <c r="O40" s="21">
        <f ca="1">IFERROR(INDIRECT("'"&amp;$B$2&amp;"'!"&amp;ADDRESS(MATCH($B40,INDIRECT("'"&amp;$B$2&amp;"'!$B$1:$B$1095"),0),MATCH(M$5,INDIRECT("'"&amp;$B$2&amp;"'!5:5"),0)+2)),0)</f>
        <v>0</v>
      </c>
      <c r="P40" s="21">
        <f ca="1">IFERROR(INDIRECT("'"&amp;$B$2&amp;"'!"&amp;ADDRESS(MATCH($B40,INDIRECT("'"&amp;$B$2&amp;"'!$B$1:$B$1095"),0),MATCH(P$5,INDIRECT("'"&amp;$B$2&amp;"'!5:5"),0))),0)</f>
        <v>0</v>
      </c>
      <c r="Q40" s="21">
        <f ca="1">IFERROR(INDIRECT("'"&amp;$B$2&amp;"'!"&amp;ADDRESS(MATCH($B40,INDIRECT("'"&amp;$B$2&amp;"'!$B$1:$B$1095"),0),MATCH(P$5,INDIRECT("'"&amp;$B$2&amp;"'!5:5"),0)+1)),0)</f>
        <v>0</v>
      </c>
      <c r="R40" s="21">
        <f ca="1">IFERROR(INDIRECT("'"&amp;$B$2&amp;"'!"&amp;ADDRESS(MATCH($B40,INDIRECT("'"&amp;$B$2&amp;"'!$B$1:$B$1095"),0),MATCH(P$5,INDIRECT("'"&amp;$B$2&amp;"'!5:5"),0)+2)),0)</f>
        <v>0</v>
      </c>
      <c r="S40" s="21">
        <f ca="1">IFERROR(INDIRECT("'"&amp;$B$2&amp;"'!"&amp;ADDRESS(MATCH($B40,INDIRECT("'"&amp;$B$2&amp;"'!$B$1:$B$1095"),0),MATCH(S$5,INDIRECT("'"&amp;$B$2&amp;"'!5:5"),0))),0)</f>
        <v>0</v>
      </c>
      <c r="T40" s="21">
        <f ca="1">IFERROR(INDIRECT("'"&amp;$B$2&amp;"'!"&amp;ADDRESS(MATCH($B40,INDIRECT("'"&amp;$B$2&amp;"'!$B$1:$B$1095"),0),MATCH(S$5,INDIRECT("'"&amp;$B$2&amp;"'!5:5"),0)+1)),0)</f>
        <v>0</v>
      </c>
      <c r="U40" s="21">
        <f ca="1">IFERROR(INDIRECT("'"&amp;$B$2&amp;"'!"&amp;ADDRESS(MATCH($B40,INDIRECT("'"&amp;$B$2&amp;"'!$B$1:$B$1095"),0),MATCH(S$5,INDIRECT("'"&amp;$B$2&amp;"'!5:5"),0)+2)),0)</f>
        <v>0</v>
      </c>
      <c r="V40" s="21">
        <f ca="1">IFERROR(INDIRECT("'"&amp;$B$2&amp;"'!"&amp;ADDRESS(MATCH($B40,INDIRECT("'"&amp;$B$2&amp;"'!$B$1:$B$1095"),0),MATCH(V$5,INDIRECT("'"&amp;$B$2&amp;"'!5:5"),0))),0)</f>
        <v>0</v>
      </c>
      <c r="W40" s="21">
        <f ca="1">IFERROR(INDIRECT("'"&amp;$B$2&amp;"'!"&amp;ADDRESS(MATCH($B40,INDIRECT("'"&amp;$B$2&amp;"'!$B$1:$B$1095"),0),MATCH(V$5,INDIRECT("'"&amp;$B$2&amp;"'!5:5"),0)+1)),0)</f>
        <v>0</v>
      </c>
      <c r="X40" s="21">
        <f ca="1">IFERROR(INDIRECT("'"&amp;$B$2&amp;"'!"&amp;ADDRESS(MATCH($B40,INDIRECT("'"&amp;$B$2&amp;"'!$B$1:$B$1095"),0),MATCH(V$5,INDIRECT("'"&amp;$B$2&amp;"'!5:5"),0)+2)),0)</f>
        <v>0</v>
      </c>
      <c r="Y40" s="21">
        <f ca="1">IFERROR(INDIRECT("'"&amp;$B$2&amp;"'!"&amp;ADDRESS(MATCH($B40,INDIRECT("'"&amp;$B$2&amp;"'!$B$1:$B$1095"),0),MATCH(Y$5,INDIRECT("'"&amp;$B$2&amp;"'!5:5"),0))),0)</f>
        <v>0</v>
      </c>
      <c r="Z40" s="21">
        <f ca="1">IFERROR(INDIRECT("'"&amp;$B$2&amp;"'!"&amp;ADDRESS(MATCH($B40,INDIRECT("'"&amp;$B$2&amp;"'!$B$1:$B$1095"),0),MATCH(Y$5,INDIRECT("'"&amp;$B$2&amp;"'!5:5"),0)+1)),0)</f>
        <v>0</v>
      </c>
      <c r="AA40" s="21">
        <f ca="1">IFERROR(INDIRECT("'"&amp;$B$2&amp;"'!"&amp;ADDRESS(MATCH($B40,INDIRECT("'"&amp;$B$2&amp;"'!$B$1:$B$1095"),0),MATCH(Y$5,INDIRECT("'"&amp;$B$2&amp;"'!5:5"),0)+2)),0)</f>
        <v>0</v>
      </c>
      <c r="AB40" s="21">
        <f ca="1">IFERROR(INDIRECT("'"&amp;$B$2&amp;"'!"&amp;ADDRESS(MATCH($B40,INDIRECT("'"&amp;$B$2&amp;"'!$B$1:$B$1095"),0),MATCH(AB$5,INDIRECT("'"&amp;$B$2&amp;"'!5:5"),0))),0)</f>
        <v>0</v>
      </c>
      <c r="AC40" s="21">
        <f ca="1">IFERROR(INDIRECT("'"&amp;$B$2&amp;"'!"&amp;ADDRESS(MATCH($B40,INDIRECT("'"&amp;$B$2&amp;"'!$B$1:$B$1095"),0),MATCH(AB$5,INDIRECT("'"&amp;$B$2&amp;"'!5:5"),0)+1)),0)</f>
        <v>0</v>
      </c>
      <c r="AD40" s="21">
        <f ca="1">IFERROR(INDIRECT("'"&amp;$B$2&amp;"'!"&amp;ADDRESS(MATCH($B40,INDIRECT("'"&amp;$B$2&amp;"'!$B$1:$B$1095"),0),MATCH(AB$5,INDIRECT("'"&amp;$B$2&amp;"'!5:5"),0)+2)),0)</f>
        <v>0</v>
      </c>
      <c r="AE40" s="22">
        <f t="shared" ca="1" si="0"/>
        <v>0</v>
      </c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</row>
    <row r="41" spans="1:23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IFERROR(INDIRECT("'"&amp;$B$2&amp;"'!"&amp;ADDRESS(MATCH($B41,INDIRECT("'"&amp;$B$2&amp;"'!$B$1:$B$1095"),0),MATCH(D$5,INDIRECT("'"&amp;$B$2&amp;"'!5:5"),0)+1)),0)</f>
        <v>0</v>
      </c>
      <c r="F41" s="21">
        <f ca="1">IFERROR(INDIRECT("'"&amp;$B$2&amp;"'!"&amp;ADDRESS(MATCH($B41,INDIRECT("'"&amp;$B$2&amp;"'!$B$1:$B$1095"),0),MATCH(D$5,INDIRECT("'"&amp;$B$2&amp;"'!5:5"),0)+2)),0)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IFERROR(INDIRECT("'"&amp;$B$2&amp;"'!"&amp;ADDRESS(MATCH($B41,INDIRECT("'"&amp;$B$2&amp;"'!$B$1:$B$1095"),0),MATCH(G$5,INDIRECT("'"&amp;$B$2&amp;"'!5:5"),0)+1)),0)</f>
        <v>0</v>
      </c>
      <c r="I41" s="21">
        <f ca="1">IFERROR(INDIRECT("'"&amp;$B$2&amp;"'!"&amp;ADDRESS(MATCH($B41,INDIRECT("'"&amp;$B$2&amp;"'!$B$1:$B$1095"),0),MATCH(G$5,INDIRECT("'"&amp;$B$2&amp;"'!5:5"),0)+2)),0)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1">
        <f ca="1">IFERROR(INDIRECT("'"&amp;$B$2&amp;"'!"&amp;ADDRESS(MATCH($B41,INDIRECT("'"&amp;$B$2&amp;"'!$B$1:$B$1095"),0),MATCH(J$5,INDIRECT("'"&amp;$B$2&amp;"'!5:5"),0)+1)),0)</f>
        <v>0</v>
      </c>
      <c r="L41" s="21">
        <f ca="1">IFERROR(INDIRECT("'"&amp;$B$2&amp;"'!"&amp;ADDRESS(MATCH($B41,INDIRECT("'"&amp;$B$2&amp;"'!$B$1:$B$1095"),0),MATCH(J$5,INDIRECT("'"&amp;$B$2&amp;"'!5:5"),0)+2)),0)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IFERROR(INDIRECT("'"&amp;$B$2&amp;"'!"&amp;ADDRESS(MATCH($B41,INDIRECT("'"&amp;$B$2&amp;"'!$B$1:$B$1095"),0),MATCH(M$5,INDIRECT("'"&amp;$B$2&amp;"'!5:5"),0)+1)),0)</f>
        <v>0</v>
      </c>
      <c r="O41" s="21">
        <f ca="1">IFERROR(INDIRECT("'"&amp;$B$2&amp;"'!"&amp;ADDRESS(MATCH($B41,INDIRECT("'"&amp;$B$2&amp;"'!$B$1:$B$1095"),0),MATCH(M$5,INDIRECT("'"&amp;$B$2&amp;"'!5:5"),0)+2)),0)</f>
        <v>0</v>
      </c>
      <c r="P41" s="21">
        <f ca="1">IFERROR(INDIRECT("'"&amp;$B$2&amp;"'!"&amp;ADDRESS(MATCH($B41,INDIRECT("'"&amp;$B$2&amp;"'!$B$1:$B$1095"),0),MATCH(P$5,INDIRECT("'"&amp;$B$2&amp;"'!5:5"),0))),0)</f>
        <v>0</v>
      </c>
      <c r="Q41" s="21">
        <f ca="1">IFERROR(INDIRECT("'"&amp;$B$2&amp;"'!"&amp;ADDRESS(MATCH($B41,INDIRECT("'"&amp;$B$2&amp;"'!$B$1:$B$1095"),0),MATCH(P$5,INDIRECT("'"&amp;$B$2&amp;"'!5:5"),0)+1)),0)</f>
        <v>0</v>
      </c>
      <c r="R41" s="21">
        <f ca="1">IFERROR(INDIRECT("'"&amp;$B$2&amp;"'!"&amp;ADDRESS(MATCH($B41,INDIRECT("'"&amp;$B$2&amp;"'!$B$1:$B$1095"),0),MATCH(P$5,INDIRECT("'"&amp;$B$2&amp;"'!5:5"),0)+2)),0)</f>
        <v>0</v>
      </c>
      <c r="S41" s="21">
        <f ca="1">IFERROR(INDIRECT("'"&amp;$B$2&amp;"'!"&amp;ADDRESS(MATCH($B41,INDIRECT("'"&amp;$B$2&amp;"'!$B$1:$B$1095"),0),MATCH(S$5,INDIRECT("'"&amp;$B$2&amp;"'!5:5"),0))),0)</f>
        <v>0</v>
      </c>
      <c r="T41" s="21">
        <f ca="1">IFERROR(INDIRECT("'"&amp;$B$2&amp;"'!"&amp;ADDRESS(MATCH($B41,INDIRECT("'"&amp;$B$2&amp;"'!$B$1:$B$1095"),0),MATCH(S$5,INDIRECT("'"&amp;$B$2&amp;"'!5:5"),0)+1)),0)</f>
        <v>0</v>
      </c>
      <c r="U41" s="21">
        <f ca="1">IFERROR(INDIRECT("'"&amp;$B$2&amp;"'!"&amp;ADDRESS(MATCH($B41,INDIRECT("'"&amp;$B$2&amp;"'!$B$1:$B$1095"),0),MATCH(S$5,INDIRECT("'"&amp;$B$2&amp;"'!5:5"),0)+2)),0)</f>
        <v>0</v>
      </c>
      <c r="V41" s="21">
        <f ca="1">IFERROR(INDIRECT("'"&amp;$B$2&amp;"'!"&amp;ADDRESS(MATCH($B41,INDIRECT("'"&amp;$B$2&amp;"'!$B$1:$B$1095"),0),MATCH(V$5,INDIRECT("'"&amp;$B$2&amp;"'!5:5"),0))),0)</f>
        <v>0</v>
      </c>
      <c r="W41" s="21">
        <f ca="1">IFERROR(INDIRECT("'"&amp;$B$2&amp;"'!"&amp;ADDRESS(MATCH($B41,INDIRECT("'"&amp;$B$2&amp;"'!$B$1:$B$1095"),0),MATCH(V$5,INDIRECT("'"&amp;$B$2&amp;"'!5:5"),0)+1)),0)</f>
        <v>0</v>
      </c>
      <c r="X41" s="21">
        <f ca="1">IFERROR(INDIRECT("'"&amp;$B$2&amp;"'!"&amp;ADDRESS(MATCH($B41,INDIRECT("'"&amp;$B$2&amp;"'!$B$1:$B$1095"),0),MATCH(V$5,INDIRECT("'"&amp;$B$2&amp;"'!5:5"),0)+2)),0)</f>
        <v>0</v>
      </c>
      <c r="Y41" s="21">
        <f ca="1">IFERROR(INDIRECT("'"&amp;$B$2&amp;"'!"&amp;ADDRESS(MATCH($B41,INDIRECT("'"&amp;$B$2&amp;"'!$B$1:$B$1095"),0),MATCH(Y$5,INDIRECT("'"&amp;$B$2&amp;"'!5:5"),0))),0)</f>
        <v>0</v>
      </c>
      <c r="Z41" s="21">
        <f ca="1">IFERROR(INDIRECT("'"&amp;$B$2&amp;"'!"&amp;ADDRESS(MATCH($B41,INDIRECT("'"&amp;$B$2&amp;"'!$B$1:$B$1095"),0),MATCH(Y$5,INDIRECT("'"&amp;$B$2&amp;"'!5:5"),0)+1)),0)</f>
        <v>0</v>
      </c>
      <c r="AA41" s="21">
        <f ca="1">IFERROR(INDIRECT("'"&amp;$B$2&amp;"'!"&amp;ADDRESS(MATCH($B41,INDIRECT("'"&amp;$B$2&amp;"'!$B$1:$B$1095"),0),MATCH(Y$5,INDIRECT("'"&amp;$B$2&amp;"'!5:5"),0)+2)),0)</f>
        <v>0</v>
      </c>
      <c r="AB41" s="21">
        <f ca="1">IFERROR(INDIRECT("'"&amp;$B$2&amp;"'!"&amp;ADDRESS(MATCH($B41,INDIRECT("'"&amp;$B$2&amp;"'!$B$1:$B$1095"),0),MATCH(AB$5,INDIRECT("'"&amp;$B$2&amp;"'!5:5"),0))),0)</f>
        <v>0</v>
      </c>
      <c r="AC41" s="21">
        <f ca="1">IFERROR(INDIRECT("'"&amp;$B$2&amp;"'!"&amp;ADDRESS(MATCH($B41,INDIRECT("'"&amp;$B$2&amp;"'!$B$1:$B$1095"),0),MATCH(AB$5,INDIRECT("'"&amp;$B$2&amp;"'!5:5"),0)+1)),0)</f>
        <v>0</v>
      </c>
      <c r="AD41" s="21">
        <f ca="1">IFERROR(INDIRECT("'"&amp;$B$2&amp;"'!"&amp;ADDRESS(MATCH($B41,INDIRECT("'"&amp;$B$2&amp;"'!$B$1:$B$1095"),0),MATCH(AB$5,INDIRECT("'"&amp;$B$2&amp;"'!5:5"),0)+2)),0)</f>
        <v>0</v>
      </c>
      <c r="AE41" s="22">
        <f t="shared" ca="1" si="0"/>
        <v>0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</row>
    <row r="42" spans="1:23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IFERROR(INDIRECT("'"&amp;$B$2&amp;"'!"&amp;ADDRESS(MATCH($B42,INDIRECT("'"&amp;$B$2&amp;"'!$B$1:$B$1095"),0),MATCH(D$5,INDIRECT("'"&amp;$B$2&amp;"'!5:5"),0)+1)),0)</f>
        <v>0</v>
      </c>
      <c r="F42" s="21">
        <f ca="1">IFERROR(INDIRECT("'"&amp;$B$2&amp;"'!"&amp;ADDRESS(MATCH($B42,INDIRECT("'"&amp;$B$2&amp;"'!$B$1:$B$1095"),0),MATCH(D$5,INDIRECT("'"&amp;$B$2&amp;"'!5:5"),0)+2)),0)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1">
        <f ca="1">IFERROR(INDIRECT("'"&amp;$B$2&amp;"'!"&amp;ADDRESS(MATCH($B42,INDIRECT("'"&amp;$B$2&amp;"'!$B$1:$B$1095"),0),MATCH(G$5,INDIRECT("'"&amp;$B$2&amp;"'!5:5"),0)+1)),0)</f>
        <v>0</v>
      </c>
      <c r="I42" s="21">
        <f ca="1">IFERROR(INDIRECT("'"&amp;$B$2&amp;"'!"&amp;ADDRESS(MATCH($B42,INDIRECT("'"&amp;$B$2&amp;"'!$B$1:$B$1095"),0),MATCH(G$5,INDIRECT("'"&amp;$B$2&amp;"'!5:5"),0)+2)),0)</f>
        <v>0</v>
      </c>
      <c r="J42" s="21">
        <f ca="1">IFERROR(INDIRECT("'"&amp;$B$2&amp;"'!"&amp;ADDRESS(MATCH($B42,INDIRECT("'"&amp;$B$2&amp;"'!$B$1:$B$1095"),0),MATCH(J$5,INDIRECT("'"&amp;$B$2&amp;"'!5:5"),0))),0)</f>
        <v>0</v>
      </c>
      <c r="K42" s="21">
        <f ca="1">IFERROR(INDIRECT("'"&amp;$B$2&amp;"'!"&amp;ADDRESS(MATCH($B42,INDIRECT("'"&amp;$B$2&amp;"'!$B$1:$B$1095"),0),MATCH(J$5,INDIRECT("'"&amp;$B$2&amp;"'!5:5"),0)+1)),0)</f>
        <v>0</v>
      </c>
      <c r="L42" s="21">
        <f ca="1">IFERROR(INDIRECT("'"&amp;$B$2&amp;"'!"&amp;ADDRESS(MATCH($B42,INDIRECT("'"&amp;$B$2&amp;"'!$B$1:$B$1095"),0),MATCH(J$5,INDIRECT("'"&amp;$B$2&amp;"'!5:5"),0)+2)),0)</f>
        <v>0</v>
      </c>
      <c r="M42" s="21">
        <f ca="1">IFERROR(INDIRECT("'"&amp;$B$2&amp;"'!"&amp;ADDRESS(MATCH($B42,INDIRECT("'"&amp;$B$2&amp;"'!$B$1:$B$1095"),0),MATCH(M$5,INDIRECT("'"&amp;$B$2&amp;"'!5:5"),0))),0)</f>
        <v>0</v>
      </c>
      <c r="N42" s="21">
        <f ca="1">IFERROR(INDIRECT("'"&amp;$B$2&amp;"'!"&amp;ADDRESS(MATCH($B42,INDIRECT("'"&amp;$B$2&amp;"'!$B$1:$B$1095"),0),MATCH(M$5,INDIRECT("'"&amp;$B$2&amp;"'!5:5"),0)+1)),0)</f>
        <v>0</v>
      </c>
      <c r="O42" s="21">
        <f ca="1">IFERROR(INDIRECT("'"&amp;$B$2&amp;"'!"&amp;ADDRESS(MATCH($B42,INDIRECT("'"&amp;$B$2&amp;"'!$B$1:$B$1095"),0),MATCH(M$5,INDIRECT("'"&amp;$B$2&amp;"'!5:5"),0)+2)),0)</f>
        <v>0</v>
      </c>
      <c r="P42" s="21">
        <f ca="1">IFERROR(INDIRECT("'"&amp;$B$2&amp;"'!"&amp;ADDRESS(MATCH($B42,INDIRECT("'"&amp;$B$2&amp;"'!$B$1:$B$1095"),0),MATCH(P$5,INDIRECT("'"&amp;$B$2&amp;"'!5:5"),0))),0)</f>
        <v>0</v>
      </c>
      <c r="Q42" s="21">
        <f ca="1">IFERROR(INDIRECT("'"&amp;$B$2&amp;"'!"&amp;ADDRESS(MATCH($B42,INDIRECT("'"&amp;$B$2&amp;"'!$B$1:$B$1095"),0),MATCH(P$5,INDIRECT("'"&amp;$B$2&amp;"'!5:5"),0)+1)),0)</f>
        <v>0</v>
      </c>
      <c r="R42" s="21">
        <f ca="1">IFERROR(INDIRECT("'"&amp;$B$2&amp;"'!"&amp;ADDRESS(MATCH($B42,INDIRECT("'"&amp;$B$2&amp;"'!$B$1:$B$1095"),0),MATCH(P$5,INDIRECT("'"&amp;$B$2&amp;"'!5:5"),0)+2)),0)</f>
        <v>0</v>
      </c>
      <c r="S42" s="21">
        <f ca="1">IFERROR(INDIRECT("'"&amp;$B$2&amp;"'!"&amp;ADDRESS(MATCH($B42,INDIRECT("'"&amp;$B$2&amp;"'!$B$1:$B$1095"),0),MATCH(S$5,INDIRECT("'"&amp;$B$2&amp;"'!5:5"),0))),0)</f>
        <v>0</v>
      </c>
      <c r="T42" s="21">
        <f ca="1">IFERROR(INDIRECT("'"&amp;$B$2&amp;"'!"&amp;ADDRESS(MATCH($B42,INDIRECT("'"&amp;$B$2&amp;"'!$B$1:$B$1095"),0),MATCH(S$5,INDIRECT("'"&amp;$B$2&amp;"'!5:5"),0)+1)),0)</f>
        <v>0</v>
      </c>
      <c r="U42" s="21">
        <f ca="1">IFERROR(INDIRECT("'"&amp;$B$2&amp;"'!"&amp;ADDRESS(MATCH($B42,INDIRECT("'"&amp;$B$2&amp;"'!$B$1:$B$1095"),0),MATCH(S$5,INDIRECT("'"&amp;$B$2&amp;"'!5:5"),0)+2)),0)</f>
        <v>0</v>
      </c>
      <c r="V42" s="21">
        <f ca="1">IFERROR(INDIRECT("'"&amp;$B$2&amp;"'!"&amp;ADDRESS(MATCH($B42,INDIRECT("'"&amp;$B$2&amp;"'!$B$1:$B$1095"),0),MATCH(V$5,INDIRECT("'"&amp;$B$2&amp;"'!5:5"),0))),0)</f>
        <v>0</v>
      </c>
      <c r="W42" s="21">
        <f ca="1">IFERROR(INDIRECT("'"&amp;$B$2&amp;"'!"&amp;ADDRESS(MATCH($B42,INDIRECT("'"&amp;$B$2&amp;"'!$B$1:$B$1095"),0),MATCH(V$5,INDIRECT("'"&amp;$B$2&amp;"'!5:5"),0)+1)),0)</f>
        <v>0</v>
      </c>
      <c r="X42" s="21">
        <f ca="1">IFERROR(INDIRECT("'"&amp;$B$2&amp;"'!"&amp;ADDRESS(MATCH($B42,INDIRECT("'"&amp;$B$2&amp;"'!$B$1:$B$1095"),0),MATCH(V$5,INDIRECT("'"&amp;$B$2&amp;"'!5:5"),0)+2)),0)</f>
        <v>0</v>
      </c>
      <c r="Y42" s="21">
        <f ca="1">IFERROR(INDIRECT("'"&amp;$B$2&amp;"'!"&amp;ADDRESS(MATCH($B42,INDIRECT("'"&amp;$B$2&amp;"'!$B$1:$B$1095"),0),MATCH(Y$5,INDIRECT("'"&amp;$B$2&amp;"'!5:5"),0))),0)</f>
        <v>0</v>
      </c>
      <c r="Z42" s="21">
        <f ca="1">IFERROR(INDIRECT("'"&amp;$B$2&amp;"'!"&amp;ADDRESS(MATCH($B42,INDIRECT("'"&amp;$B$2&amp;"'!$B$1:$B$1095"),0),MATCH(Y$5,INDIRECT("'"&amp;$B$2&amp;"'!5:5"),0)+1)),0)</f>
        <v>0</v>
      </c>
      <c r="AA42" s="21">
        <f ca="1">IFERROR(INDIRECT("'"&amp;$B$2&amp;"'!"&amp;ADDRESS(MATCH($B42,INDIRECT("'"&amp;$B$2&amp;"'!$B$1:$B$1095"),0),MATCH(Y$5,INDIRECT("'"&amp;$B$2&amp;"'!5:5"),0)+2)),0)</f>
        <v>0</v>
      </c>
      <c r="AB42" s="21">
        <f ca="1">IFERROR(INDIRECT("'"&amp;$B$2&amp;"'!"&amp;ADDRESS(MATCH($B42,INDIRECT("'"&amp;$B$2&amp;"'!$B$1:$B$1095"),0),MATCH(AB$5,INDIRECT("'"&amp;$B$2&amp;"'!5:5"),0))),0)</f>
        <v>0</v>
      </c>
      <c r="AC42" s="21">
        <f ca="1">IFERROR(INDIRECT("'"&amp;$B$2&amp;"'!"&amp;ADDRESS(MATCH($B42,INDIRECT("'"&amp;$B$2&amp;"'!$B$1:$B$1095"),0),MATCH(AB$5,INDIRECT("'"&amp;$B$2&amp;"'!5:5"),0)+1)),0)</f>
        <v>0</v>
      </c>
      <c r="AD42" s="21">
        <f ca="1">IFERROR(INDIRECT("'"&amp;$B$2&amp;"'!"&amp;ADDRESS(MATCH($B42,INDIRECT("'"&amp;$B$2&amp;"'!$B$1:$B$1095"),0),MATCH(AB$5,INDIRECT("'"&amp;$B$2&amp;"'!5:5"),0)+2)),0)</f>
        <v>0</v>
      </c>
      <c r="AE42" s="22">
        <f t="shared" ca="1" si="0"/>
        <v>0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</row>
    <row r="43" spans="1:23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IFERROR(INDIRECT("'"&amp;$B$2&amp;"'!"&amp;ADDRESS(MATCH($B43,INDIRECT("'"&amp;$B$2&amp;"'!$B$1:$B$1095"),0),MATCH(D$5,INDIRECT("'"&amp;$B$2&amp;"'!5:5"),0)+1)),0)</f>
        <v>0</v>
      </c>
      <c r="F43" s="21">
        <f ca="1">IFERROR(INDIRECT("'"&amp;$B$2&amp;"'!"&amp;ADDRESS(MATCH($B43,INDIRECT("'"&amp;$B$2&amp;"'!$B$1:$B$1095"),0),MATCH(D$5,INDIRECT("'"&amp;$B$2&amp;"'!5:5"),0)+2)),0)</f>
        <v>0</v>
      </c>
      <c r="G43" s="21">
        <f ca="1">IFERROR(INDIRECT("'"&amp;$B$2&amp;"'!"&amp;ADDRESS(MATCH($B43,INDIRECT("'"&amp;$B$2&amp;"'!$B$1:$B$1095"),0),MATCH(G$5,INDIRECT("'"&amp;$B$2&amp;"'!5:5"),0))),0)</f>
        <v>0</v>
      </c>
      <c r="H43" s="21">
        <f ca="1">IFERROR(INDIRECT("'"&amp;$B$2&amp;"'!"&amp;ADDRESS(MATCH($B43,INDIRECT("'"&amp;$B$2&amp;"'!$B$1:$B$1095"),0),MATCH(G$5,INDIRECT("'"&amp;$B$2&amp;"'!5:5"),0)+1)),0)</f>
        <v>0</v>
      </c>
      <c r="I43" s="21">
        <f ca="1">IFERROR(INDIRECT("'"&amp;$B$2&amp;"'!"&amp;ADDRESS(MATCH($B43,INDIRECT("'"&amp;$B$2&amp;"'!$B$1:$B$1095"),0),MATCH(G$5,INDIRECT("'"&amp;$B$2&amp;"'!5:5"),0)+2)),0)</f>
        <v>0</v>
      </c>
      <c r="J43" s="21">
        <f ca="1">IFERROR(INDIRECT("'"&amp;$B$2&amp;"'!"&amp;ADDRESS(MATCH($B43,INDIRECT("'"&amp;$B$2&amp;"'!$B$1:$B$1095"),0),MATCH(J$5,INDIRECT("'"&amp;$B$2&amp;"'!5:5"),0))),0)</f>
        <v>0</v>
      </c>
      <c r="K43" s="21">
        <f ca="1">IFERROR(INDIRECT("'"&amp;$B$2&amp;"'!"&amp;ADDRESS(MATCH($B43,INDIRECT("'"&amp;$B$2&amp;"'!$B$1:$B$1095"),0),MATCH(J$5,INDIRECT("'"&amp;$B$2&amp;"'!5:5"),0)+1)),0)</f>
        <v>0</v>
      </c>
      <c r="L43" s="21">
        <f ca="1">IFERROR(INDIRECT("'"&amp;$B$2&amp;"'!"&amp;ADDRESS(MATCH($B43,INDIRECT("'"&amp;$B$2&amp;"'!$B$1:$B$1095"),0),MATCH(J$5,INDIRECT("'"&amp;$B$2&amp;"'!5:5"),0)+2)),0)</f>
        <v>0</v>
      </c>
      <c r="M43" s="21">
        <f ca="1">IFERROR(INDIRECT("'"&amp;$B$2&amp;"'!"&amp;ADDRESS(MATCH($B43,INDIRECT("'"&amp;$B$2&amp;"'!$B$1:$B$1095"),0),MATCH(M$5,INDIRECT("'"&amp;$B$2&amp;"'!5:5"),0))),0)</f>
        <v>0</v>
      </c>
      <c r="N43" s="21">
        <f ca="1">IFERROR(INDIRECT("'"&amp;$B$2&amp;"'!"&amp;ADDRESS(MATCH($B43,INDIRECT("'"&amp;$B$2&amp;"'!$B$1:$B$1095"),0),MATCH(M$5,INDIRECT("'"&amp;$B$2&amp;"'!5:5"),0)+1)),0)</f>
        <v>0</v>
      </c>
      <c r="O43" s="21">
        <f ca="1">IFERROR(INDIRECT("'"&amp;$B$2&amp;"'!"&amp;ADDRESS(MATCH($B43,INDIRECT("'"&amp;$B$2&amp;"'!$B$1:$B$1095"),0),MATCH(M$5,INDIRECT("'"&amp;$B$2&amp;"'!5:5"),0)+2)),0)</f>
        <v>0</v>
      </c>
      <c r="P43" s="21">
        <f ca="1">IFERROR(INDIRECT("'"&amp;$B$2&amp;"'!"&amp;ADDRESS(MATCH($B43,INDIRECT("'"&amp;$B$2&amp;"'!$B$1:$B$1095"),0),MATCH(P$5,INDIRECT("'"&amp;$B$2&amp;"'!5:5"),0))),0)</f>
        <v>0</v>
      </c>
      <c r="Q43" s="21">
        <f ca="1">IFERROR(INDIRECT("'"&amp;$B$2&amp;"'!"&amp;ADDRESS(MATCH($B43,INDIRECT("'"&amp;$B$2&amp;"'!$B$1:$B$1095"),0),MATCH(P$5,INDIRECT("'"&amp;$B$2&amp;"'!5:5"),0)+1)),0)</f>
        <v>0</v>
      </c>
      <c r="R43" s="21">
        <f ca="1">IFERROR(INDIRECT("'"&amp;$B$2&amp;"'!"&amp;ADDRESS(MATCH($B43,INDIRECT("'"&amp;$B$2&amp;"'!$B$1:$B$1095"),0),MATCH(P$5,INDIRECT("'"&amp;$B$2&amp;"'!5:5"),0)+2)),0)</f>
        <v>0</v>
      </c>
      <c r="S43" s="21">
        <f ca="1">IFERROR(INDIRECT("'"&amp;$B$2&amp;"'!"&amp;ADDRESS(MATCH($B43,INDIRECT("'"&amp;$B$2&amp;"'!$B$1:$B$1095"),0),MATCH(S$5,INDIRECT("'"&amp;$B$2&amp;"'!5:5"),0))),0)</f>
        <v>0</v>
      </c>
      <c r="T43" s="21">
        <f ca="1">IFERROR(INDIRECT("'"&amp;$B$2&amp;"'!"&amp;ADDRESS(MATCH($B43,INDIRECT("'"&amp;$B$2&amp;"'!$B$1:$B$1095"),0),MATCH(S$5,INDIRECT("'"&amp;$B$2&amp;"'!5:5"),0)+1)),0)</f>
        <v>0</v>
      </c>
      <c r="U43" s="21">
        <f ca="1">IFERROR(INDIRECT("'"&amp;$B$2&amp;"'!"&amp;ADDRESS(MATCH($B43,INDIRECT("'"&amp;$B$2&amp;"'!$B$1:$B$1095"),0),MATCH(S$5,INDIRECT("'"&amp;$B$2&amp;"'!5:5"),0)+2)),0)</f>
        <v>0</v>
      </c>
      <c r="V43" s="21">
        <f ca="1">IFERROR(INDIRECT("'"&amp;$B$2&amp;"'!"&amp;ADDRESS(MATCH($B43,INDIRECT("'"&amp;$B$2&amp;"'!$B$1:$B$1095"),0),MATCH(V$5,INDIRECT("'"&amp;$B$2&amp;"'!5:5"),0))),0)</f>
        <v>0</v>
      </c>
      <c r="W43" s="21">
        <f ca="1">IFERROR(INDIRECT("'"&amp;$B$2&amp;"'!"&amp;ADDRESS(MATCH($B43,INDIRECT("'"&amp;$B$2&amp;"'!$B$1:$B$1095"),0),MATCH(V$5,INDIRECT("'"&amp;$B$2&amp;"'!5:5"),0)+1)),0)</f>
        <v>0</v>
      </c>
      <c r="X43" s="21">
        <f ca="1">IFERROR(INDIRECT("'"&amp;$B$2&amp;"'!"&amp;ADDRESS(MATCH($B43,INDIRECT("'"&amp;$B$2&amp;"'!$B$1:$B$1095"),0),MATCH(V$5,INDIRECT("'"&amp;$B$2&amp;"'!5:5"),0)+2)),0)</f>
        <v>0</v>
      </c>
      <c r="Y43" s="21">
        <f ca="1">IFERROR(INDIRECT("'"&amp;$B$2&amp;"'!"&amp;ADDRESS(MATCH($B43,INDIRECT("'"&amp;$B$2&amp;"'!$B$1:$B$1095"),0),MATCH(Y$5,INDIRECT("'"&amp;$B$2&amp;"'!5:5"),0))),0)</f>
        <v>0</v>
      </c>
      <c r="Z43" s="21">
        <f ca="1">IFERROR(INDIRECT("'"&amp;$B$2&amp;"'!"&amp;ADDRESS(MATCH($B43,INDIRECT("'"&amp;$B$2&amp;"'!$B$1:$B$1095"),0),MATCH(Y$5,INDIRECT("'"&amp;$B$2&amp;"'!5:5"),0)+1)),0)</f>
        <v>0</v>
      </c>
      <c r="AA43" s="21">
        <f ca="1">IFERROR(INDIRECT("'"&amp;$B$2&amp;"'!"&amp;ADDRESS(MATCH($B43,INDIRECT("'"&amp;$B$2&amp;"'!$B$1:$B$1095"),0),MATCH(Y$5,INDIRECT("'"&amp;$B$2&amp;"'!5:5"),0)+2)),0)</f>
        <v>0</v>
      </c>
      <c r="AB43" s="21">
        <f ca="1">IFERROR(INDIRECT("'"&amp;$B$2&amp;"'!"&amp;ADDRESS(MATCH($B43,INDIRECT("'"&amp;$B$2&amp;"'!$B$1:$B$1095"),0),MATCH(AB$5,INDIRECT("'"&amp;$B$2&amp;"'!5:5"),0))),0)</f>
        <v>0</v>
      </c>
      <c r="AC43" s="21">
        <f ca="1">IFERROR(INDIRECT("'"&amp;$B$2&amp;"'!"&amp;ADDRESS(MATCH($B43,INDIRECT("'"&amp;$B$2&amp;"'!$B$1:$B$1095"),0),MATCH(AB$5,INDIRECT("'"&amp;$B$2&amp;"'!5:5"),0)+1)),0)</f>
        <v>0</v>
      </c>
      <c r="AD43" s="21">
        <f ca="1">IFERROR(INDIRECT("'"&amp;$B$2&amp;"'!"&amp;ADDRESS(MATCH($B43,INDIRECT("'"&amp;$B$2&amp;"'!$B$1:$B$1095"),0),MATCH(AB$5,INDIRECT("'"&amp;$B$2&amp;"'!5:5"),0)+2)),0)</f>
        <v>0</v>
      </c>
      <c r="AE43" s="22">
        <f t="shared" ca="1" si="0"/>
        <v>0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</row>
    <row r="44" spans="1:23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IFERROR(INDIRECT("'"&amp;$B$2&amp;"'!"&amp;ADDRESS(MATCH($B44,INDIRECT("'"&amp;$B$2&amp;"'!$B$1:$B$1095"),0),MATCH(D$5,INDIRECT("'"&amp;$B$2&amp;"'!5:5"),0)+1)),0)</f>
        <v>0</v>
      </c>
      <c r="F44" s="21">
        <f ca="1">IFERROR(INDIRECT("'"&amp;$B$2&amp;"'!"&amp;ADDRESS(MATCH($B44,INDIRECT("'"&amp;$B$2&amp;"'!$B$1:$B$1095"),0),MATCH(D$5,INDIRECT("'"&amp;$B$2&amp;"'!5:5"),0)+2)),0)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IFERROR(INDIRECT("'"&amp;$B$2&amp;"'!"&amp;ADDRESS(MATCH($B44,INDIRECT("'"&amp;$B$2&amp;"'!$B$1:$B$1095"),0),MATCH(G$5,INDIRECT("'"&amp;$B$2&amp;"'!5:5"),0)+1)),0)</f>
        <v>0</v>
      </c>
      <c r="I44" s="21">
        <f ca="1">IFERROR(INDIRECT("'"&amp;$B$2&amp;"'!"&amp;ADDRESS(MATCH($B44,INDIRECT("'"&amp;$B$2&amp;"'!$B$1:$B$1095"),0),MATCH(G$5,INDIRECT("'"&amp;$B$2&amp;"'!5:5"),0)+2)),0)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1">
        <f ca="1">IFERROR(INDIRECT("'"&amp;$B$2&amp;"'!"&amp;ADDRESS(MATCH($B44,INDIRECT("'"&amp;$B$2&amp;"'!$B$1:$B$1095"),0),MATCH(J$5,INDIRECT("'"&amp;$B$2&amp;"'!5:5"),0)+1)),0)</f>
        <v>0</v>
      </c>
      <c r="L44" s="21">
        <f ca="1">IFERROR(INDIRECT("'"&amp;$B$2&amp;"'!"&amp;ADDRESS(MATCH($B44,INDIRECT("'"&amp;$B$2&amp;"'!$B$1:$B$1095"),0),MATCH(J$5,INDIRECT("'"&amp;$B$2&amp;"'!5:5"),0)+2)),0)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IFERROR(INDIRECT("'"&amp;$B$2&amp;"'!"&amp;ADDRESS(MATCH($B44,INDIRECT("'"&amp;$B$2&amp;"'!$B$1:$B$1095"),0),MATCH(M$5,INDIRECT("'"&amp;$B$2&amp;"'!5:5"),0)+1)),0)</f>
        <v>0</v>
      </c>
      <c r="O44" s="21">
        <f ca="1">IFERROR(INDIRECT("'"&amp;$B$2&amp;"'!"&amp;ADDRESS(MATCH($B44,INDIRECT("'"&amp;$B$2&amp;"'!$B$1:$B$1095"),0),MATCH(M$5,INDIRECT("'"&amp;$B$2&amp;"'!5:5"),0)+2)),0)</f>
        <v>0</v>
      </c>
      <c r="P44" s="21">
        <f ca="1">IFERROR(INDIRECT("'"&amp;$B$2&amp;"'!"&amp;ADDRESS(MATCH($B44,INDIRECT("'"&amp;$B$2&amp;"'!$B$1:$B$1095"),0),MATCH(P$5,INDIRECT("'"&amp;$B$2&amp;"'!5:5"),0))),0)</f>
        <v>0</v>
      </c>
      <c r="Q44" s="21">
        <f ca="1">IFERROR(INDIRECT("'"&amp;$B$2&amp;"'!"&amp;ADDRESS(MATCH($B44,INDIRECT("'"&amp;$B$2&amp;"'!$B$1:$B$1095"),0),MATCH(P$5,INDIRECT("'"&amp;$B$2&amp;"'!5:5"),0)+1)),0)</f>
        <v>0</v>
      </c>
      <c r="R44" s="21">
        <f ca="1">IFERROR(INDIRECT("'"&amp;$B$2&amp;"'!"&amp;ADDRESS(MATCH($B44,INDIRECT("'"&amp;$B$2&amp;"'!$B$1:$B$1095"),0),MATCH(P$5,INDIRECT("'"&amp;$B$2&amp;"'!5:5"),0)+2)),0)</f>
        <v>0</v>
      </c>
      <c r="S44" s="21">
        <f ca="1">IFERROR(INDIRECT("'"&amp;$B$2&amp;"'!"&amp;ADDRESS(MATCH($B44,INDIRECT("'"&amp;$B$2&amp;"'!$B$1:$B$1095"),0),MATCH(S$5,INDIRECT("'"&amp;$B$2&amp;"'!5:5"),0))),0)</f>
        <v>0</v>
      </c>
      <c r="T44" s="21">
        <f ca="1">IFERROR(INDIRECT("'"&amp;$B$2&amp;"'!"&amp;ADDRESS(MATCH($B44,INDIRECT("'"&amp;$B$2&amp;"'!$B$1:$B$1095"),0),MATCH(S$5,INDIRECT("'"&amp;$B$2&amp;"'!5:5"),0)+1)),0)</f>
        <v>0</v>
      </c>
      <c r="U44" s="21">
        <f ca="1">IFERROR(INDIRECT("'"&amp;$B$2&amp;"'!"&amp;ADDRESS(MATCH($B44,INDIRECT("'"&amp;$B$2&amp;"'!$B$1:$B$1095"),0),MATCH(S$5,INDIRECT("'"&amp;$B$2&amp;"'!5:5"),0)+2)),0)</f>
        <v>0</v>
      </c>
      <c r="V44" s="21">
        <f ca="1">IFERROR(INDIRECT("'"&amp;$B$2&amp;"'!"&amp;ADDRESS(MATCH($B44,INDIRECT("'"&amp;$B$2&amp;"'!$B$1:$B$1095"),0),MATCH(V$5,INDIRECT("'"&amp;$B$2&amp;"'!5:5"),0))),0)</f>
        <v>0</v>
      </c>
      <c r="W44" s="21">
        <f ca="1">IFERROR(INDIRECT("'"&amp;$B$2&amp;"'!"&amp;ADDRESS(MATCH($B44,INDIRECT("'"&amp;$B$2&amp;"'!$B$1:$B$1095"),0),MATCH(V$5,INDIRECT("'"&amp;$B$2&amp;"'!5:5"),0)+1)),0)</f>
        <v>0</v>
      </c>
      <c r="X44" s="21">
        <f ca="1">IFERROR(INDIRECT("'"&amp;$B$2&amp;"'!"&amp;ADDRESS(MATCH($B44,INDIRECT("'"&amp;$B$2&amp;"'!$B$1:$B$1095"),0),MATCH(V$5,INDIRECT("'"&amp;$B$2&amp;"'!5:5"),0)+2)),0)</f>
        <v>0</v>
      </c>
      <c r="Y44" s="21">
        <f ca="1">IFERROR(INDIRECT("'"&amp;$B$2&amp;"'!"&amp;ADDRESS(MATCH($B44,INDIRECT("'"&amp;$B$2&amp;"'!$B$1:$B$1095"),0),MATCH(Y$5,INDIRECT("'"&amp;$B$2&amp;"'!5:5"),0))),0)</f>
        <v>0</v>
      </c>
      <c r="Z44" s="21">
        <f ca="1">IFERROR(INDIRECT("'"&amp;$B$2&amp;"'!"&amp;ADDRESS(MATCH($B44,INDIRECT("'"&amp;$B$2&amp;"'!$B$1:$B$1095"),0),MATCH(Y$5,INDIRECT("'"&amp;$B$2&amp;"'!5:5"),0)+1)),0)</f>
        <v>0</v>
      </c>
      <c r="AA44" s="21">
        <f ca="1">IFERROR(INDIRECT("'"&amp;$B$2&amp;"'!"&amp;ADDRESS(MATCH($B44,INDIRECT("'"&amp;$B$2&amp;"'!$B$1:$B$1095"),0),MATCH(Y$5,INDIRECT("'"&amp;$B$2&amp;"'!5:5"),0)+2)),0)</f>
        <v>0</v>
      </c>
      <c r="AB44" s="21">
        <f ca="1">IFERROR(INDIRECT("'"&amp;$B$2&amp;"'!"&amp;ADDRESS(MATCH($B44,INDIRECT("'"&amp;$B$2&amp;"'!$B$1:$B$1095"),0),MATCH(AB$5,INDIRECT("'"&amp;$B$2&amp;"'!5:5"),0))),0)</f>
        <v>0</v>
      </c>
      <c r="AC44" s="21">
        <f ca="1">IFERROR(INDIRECT("'"&amp;$B$2&amp;"'!"&amp;ADDRESS(MATCH($B44,INDIRECT("'"&amp;$B$2&amp;"'!$B$1:$B$1095"),0),MATCH(AB$5,INDIRECT("'"&amp;$B$2&amp;"'!5:5"),0)+1)),0)</f>
        <v>0</v>
      </c>
      <c r="AD44" s="21">
        <f ca="1">IFERROR(INDIRECT("'"&amp;$B$2&amp;"'!"&amp;ADDRESS(MATCH($B44,INDIRECT("'"&amp;$B$2&amp;"'!$B$1:$B$1095"),0),MATCH(AB$5,INDIRECT("'"&amp;$B$2&amp;"'!5:5"),0)+2)),0)</f>
        <v>0</v>
      </c>
      <c r="AE44" s="22">
        <f t="shared" ca="1" si="0"/>
        <v>0</v>
      </c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</row>
    <row r="45" spans="1:23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IFERROR(INDIRECT("'"&amp;$B$2&amp;"'!"&amp;ADDRESS(MATCH($B45,INDIRECT("'"&amp;$B$2&amp;"'!$B$1:$B$1095"),0),MATCH(D$5,INDIRECT("'"&amp;$B$2&amp;"'!5:5"),0)+1)),0)</f>
        <v>0</v>
      </c>
      <c r="F45" s="21">
        <f ca="1">IFERROR(INDIRECT("'"&amp;$B$2&amp;"'!"&amp;ADDRESS(MATCH($B45,INDIRECT("'"&amp;$B$2&amp;"'!$B$1:$B$1095"),0),MATCH(D$5,INDIRECT("'"&amp;$B$2&amp;"'!5:5"),0)+2)),0)</f>
        <v>0</v>
      </c>
      <c r="G45" s="21">
        <f ca="1">IFERROR(INDIRECT("'"&amp;$B$2&amp;"'!"&amp;ADDRESS(MATCH($B45,INDIRECT("'"&amp;$B$2&amp;"'!$B$1:$B$1095"),0),MATCH(G$5,INDIRECT("'"&amp;$B$2&amp;"'!5:5"),0))),0)</f>
        <v>0</v>
      </c>
      <c r="H45" s="21">
        <f ca="1">IFERROR(INDIRECT("'"&amp;$B$2&amp;"'!"&amp;ADDRESS(MATCH($B45,INDIRECT("'"&amp;$B$2&amp;"'!$B$1:$B$1095"),0),MATCH(G$5,INDIRECT("'"&amp;$B$2&amp;"'!5:5"),0)+1)),0)</f>
        <v>0</v>
      </c>
      <c r="I45" s="21">
        <f ca="1">IFERROR(INDIRECT("'"&amp;$B$2&amp;"'!"&amp;ADDRESS(MATCH($B45,INDIRECT("'"&amp;$B$2&amp;"'!$B$1:$B$1095"),0),MATCH(G$5,INDIRECT("'"&amp;$B$2&amp;"'!5:5"),0)+2)),0)</f>
        <v>0</v>
      </c>
      <c r="J45" s="21">
        <f ca="1">IFERROR(INDIRECT("'"&amp;$B$2&amp;"'!"&amp;ADDRESS(MATCH($B45,INDIRECT("'"&amp;$B$2&amp;"'!$B$1:$B$1095"),0),MATCH(J$5,INDIRECT("'"&amp;$B$2&amp;"'!5:5"),0))),0)</f>
        <v>0</v>
      </c>
      <c r="K45" s="21">
        <f ca="1">IFERROR(INDIRECT("'"&amp;$B$2&amp;"'!"&amp;ADDRESS(MATCH($B45,INDIRECT("'"&amp;$B$2&amp;"'!$B$1:$B$1095"),0),MATCH(J$5,INDIRECT("'"&amp;$B$2&amp;"'!5:5"),0)+1)),0)</f>
        <v>0</v>
      </c>
      <c r="L45" s="21">
        <f ca="1">IFERROR(INDIRECT("'"&amp;$B$2&amp;"'!"&amp;ADDRESS(MATCH($B45,INDIRECT("'"&amp;$B$2&amp;"'!$B$1:$B$1095"),0),MATCH(J$5,INDIRECT("'"&amp;$B$2&amp;"'!5:5"),0)+2)),0)</f>
        <v>0</v>
      </c>
      <c r="M45" s="21">
        <f ca="1">IFERROR(INDIRECT("'"&amp;$B$2&amp;"'!"&amp;ADDRESS(MATCH($B45,INDIRECT("'"&amp;$B$2&amp;"'!$B$1:$B$1095"),0),MATCH(M$5,INDIRECT("'"&amp;$B$2&amp;"'!5:5"),0))),0)</f>
        <v>0</v>
      </c>
      <c r="N45" s="21">
        <f ca="1">IFERROR(INDIRECT("'"&amp;$B$2&amp;"'!"&amp;ADDRESS(MATCH($B45,INDIRECT("'"&amp;$B$2&amp;"'!$B$1:$B$1095"),0),MATCH(M$5,INDIRECT("'"&amp;$B$2&amp;"'!5:5"),0)+1)),0)</f>
        <v>0</v>
      </c>
      <c r="O45" s="21">
        <f ca="1">IFERROR(INDIRECT("'"&amp;$B$2&amp;"'!"&amp;ADDRESS(MATCH($B45,INDIRECT("'"&amp;$B$2&amp;"'!$B$1:$B$1095"),0),MATCH(M$5,INDIRECT("'"&amp;$B$2&amp;"'!5:5"),0)+2)),0)</f>
        <v>0</v>
      </c>
      <c r="P45" s="21">
        <f ca="1">IFERROR(INDIRECT("'"&amp;$B$2&amp;"'!"&amp;ADDRESS(MATCH($B45,INDIRECT("'"&amp;$B$2&amp;"'!$B$1:$B$1095"),0),MATCH(P$5,INDIRECT("'"&amp;$B$2&amp;"'!5:5"),0))),0)</f>
        <v>0</v>
      </c>
      <c r="Q45" s="21">
        <f ca="1">IFERROR(INDIRECT("'"&amp;$B$2&amp;"'!"&amp;ADDRESS(MATCH($B45,INDIRECT("'"&amp;$B$2&amp;"'!$B$1:$B$1095"),0),MATCH(P$5,INDIRECT("'"&amp;$B$2&amp;"'!5:5"),0)+1)),0)</f>
        <v>0</v>
      </c>
      <c r="R45" s="21">
        <f ca="1">IFERROR(INDIRECT("'"&amp;$B$2&amp;"'!"&amp;ADDRESS(MATCH($B45,INDIRECT("'"&amp;$B$2&amp;"'!$B$1:$B$1095"),0),MATCH(P$5,INDIRECT("'"&amp;$B$2&amp;"'!5:5"),0)+2)),0)</f>
        <v>0</v>
      </c>
      <c r="S45" s="21">
        <f ca="1">IFERROR(INDIRECT("'"&amp;$B$2&amp;"'!"&amp;ADDRESS(MATCH($B45,INDIRECT("'"&amp;$B$2&amp;"'!$B$1:$B$1095"),0),MATCH(S$5,INDIRECT("'"&amp;$B$2&amp;"'!5:5"),0))),0)</f>
        <v>0</v>
      </c>
      <c r="T45" s="21">
        <f ca="1">IFERROR(INDIRECT("'"&amp;$B$2&amp;"'!"&amp;ADDRESS(MATCH($B45,INDIRECT("'"&amp;$B$2&amp;"'!$B$1:$B$1095"),0),MATCH(S$5,INDIRECT("'"&amp;$B$2&amp;"'!5:5"),0)+1)),0)</f>
        <v>0</v>
      </c>
      <c r="U45" s="21">
        <f ca="1">IFERROR(INDIRECT("'"&amp;$B$2&amp;"'!"&amp;ADDRESS(MATCH($B45,INDIRECT("'"&amp;$B$2&amp;"'!$B$1:$B$1095"),0),MATCH(S$5,INDIRECT("'"&amp;$B$2&amp;"'!5:5"),0)+2)),0)</f>
        <v>0</v>
      </c>
      <c r="V45" s="21">
        <f ca="1">IFERROR(INDIRECT("'"&amp;$B$2&amp;"'!"&amp;ADDRESS(MATCH($B45,INDIRECT("'"&amp;$B$2&amp;"'!$B$1:$B$1095"),0),MATCH(V$5,INDIRECT("'"&amp;$B$2&amp;"'!5:5"),0))),0)</f>
        <v>0</v>
      </c>
      <c r="W45" s="21">
        <f ca="1">IFERROR(INDIRECT("'"&amp;$B$2&amp;"'!"&amp;ADDRESS(MATCH($B45,INDIRECT("'"&amp;$B$2&amp;"'!$B$1:$B$1095"),0),MATCH(V$5,INDIRECT("'"&amp;$B$2&amp;"'!5:5"),0)+1)),0)</f>
        <v>0</v>
      </c>
      <c r="X45" s="21">
        <f ca="1">IFERROR(INDIRECT("'"&amp;$B$2&amp;"'!"&amp;ADDRESS(MATCH($B45,INDIRECT("'"&amp;$B$2&amp;"'!$B$1:$B$1095"),0),MATCH(V$5,INDIRECT("'"&amp;$B$2&amp;"'!5:5"),0)+2)),0)</f>
        <v>0</v>
      </c>
      <c r="Y45" s="21">
        <f ca="1">IFERROR(INDIRECT("'"&amp;$B$2&amp;"'!"&amp;ADDRESS(MATCH($B45,INDIRECT("'"&amp;$B$2&amp;"'!$B$1:$B$1095"),0),MATCH(Y$5,INDIRECT("'"&amp;$B$2&amp;"'!5:5"),0))),0)</f>
        <v>0</v>
      </c>
      <c r="Z45" s="21">
        <f ca="1">IFERROR(INDIRECT("'"&amp;$B$2&amp;"'!"&amp;ADDRESS(MATCH($B45,INDIRECT("'"&amp;$B$2&amp;"'!$B$1:$B$1095"),0),MATCH(Y$5,INDIRECT("'"&amp;$B$2&amp;"'!5:5"),0)+1)),0)</f>
        <v>0</v>
      </c>
      <c r="AA45" s="21">
        <f ca="1">IFERROR(INDIRECT("'"&amp;$B$2&amp;"'!"&amp;ADDRESS(MATCH($B45,INDIRECT("'"&amp;$B$2&amp;"'!$B$1:$B$1095"),0),MATCH(Y$5,INDIRECT("'"&amp;$B$2&amp;"'!5:5"),0)+2)),0)</f>
        <v>0</v>
      </c>
      <c r="AB45" s="21">
        <f ca="1">IFERROR(INDIRECT("'"&amp;$B$2&amp;"'!"&amp;ADDRESS(MATCH($B45,INDIRECT("'"&amp;$B$2&amp;"'!$B$1:$B$1095"),0),MATCH(AB$5,INDIRECT("'"&amp;$B$2&amp;"'!5:5"),0))),0)</f>
        <v>0</v>
      </c>
      <c r="AC45" s="21">
        <f ca="1">IFERROR(INDIRECT("'"&amp;$B$2&amp;"'!"&amp;ADDRESS(MATCH($B45,INDIRECT("'"&amp;$B$2&amp;"'!$B$1:$B$1095"),0),MATCH(AB$5,INDIRECT("'"&amp;$B$2&amp;"'!5:5"),0)+1)),0)</f>
        <v>0</v>
      </c>
      <c r="AD45" s="21">
        <f ca="1">IFERROR(INDIRECT("'"&amp;$B$2&amp;"'!"&amp;ADDRESS(MATCH($B45,INDIRECT("'"&amp;$B$2&amp;"'!$B$1:$B$1095"),0),MATCH(AB$5,INDIRECT("'"&amp;$B$2&amp;"'!5:5"),0)+2)),0)</f>
        <v>0</v>
      </c>
      <c r="AE45" s="22">
        <f t="shared" ca="1" si="0"/>
        <v>0</v>
      </c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</row>
    <row r="46" spans="1:23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IFERROR(INDIRECT("'"&amp;$B$2&amp;"'!"&amp;ADDRESS(MATCH($B46,INDIRECT("'"&amp;$B$2&amp;"'!$B$1:$B$1095"),0),MATCH(D$5,INDIRECT("'"&amp;$B$2&amp;"'!5:5"),0)+1)),0)</f>
        <v>0</v>
      </c>
      <c r="F46" s="21">
        <f ca="1">IFERROR(INDIRECT("'"&amp;$B$2&amp;"'!"&amp;ADDRESS(MATCH($B46,INDIRECT("'"&amp;$B$2&amp;"'!$B$1:$B$1095"),0),MATCH(D$5,INDIRECT("'"&amp;$B$2&amp;"'!5:5"),0)+2)),0)</f>
        <v>0</v>
      </c>
      <c r="G46" s="21">
        <f ca="1">IFERROR(INDIRECT("'"&amp;$B$2&amp;"'!"&amp;ADDRESS(MATCH($B46,INDIRECT("'"&amp;$B$2&amp;"'!$B$1:$B$1095"),0),MATCH(G$5,INDIRECT("'"&amp;$B$2&amp;"'!5:5"),0))),0)</f>
        <v>0</v>
      </c>
      <c r="H46" s="21">
        <f ca="1">IFERROR(INDIRECT("'"&amp;$B$2&amp;"'!"&amp;ADDRESS(MATCH($B46,INDIRECT("'"&amp;$B$2&amp;"'!$B$1:$B$1095"),0),MATCH(G$5,INDIRECT("'"&amp;$B$2&amp;"'!5:5"),0)+1)),0)</f>
        <v>0</v>
      </c>
      <c r="I46" s="21">
        <f ca="1">IFERROR(INDIRECT("'"&amp;$B$2&amp;"'!"&amp;ADDRESS(MATCH($B46,INDIRECT("'"&amp;$B$2&amp;"'!$B$1:$B$1095"),0),MATCH(G$5,INDIRECT("'"&amp;$B$2&amp;"'!5:5"),0)+2)),0)</f>
        <v>0</v>
      </c>
      <c r="J46" s="21">
        <f ca="1">IFERROR(INDIRECT("'"&amp;$B$2&amp;"'!"&amp;ADDRESS(MATCH($B46,INDIRECT("'"&amp;$B$2&amp;"'!$B$1:$B$1095"),0),MATCH(J$5,INDIRECT("'"&amp;$B$2&amp;"'!5:5"),0))),0)</f>
        <v>0</v>
      </c>
      <c r="K46" s="21">
        <f ca="1">IFERROR(INDIRECT("'"&amp;$B$2&amp;"'!"&amp;ADDRESS(MATCH($B46,INDIRECT("'"&amp;$B$2&amp;"'!$B$1:$B$1095"),0),MATCH(J$5,INDIRECT("'"&amp;$B$2&amp;"'!5:5"),0)+1)),0)</f>
        <v>0</v>
      </c>
      <c r="L46" s="21">
        <f ca="1">IFERROR(INDIRECT("'"&amp;$B$2&amp;"'!"&amp;ADDRESS(MATCH($B46,INDIRECT("'"&amp;$B$2&amp;"'!$B$1:$B$1095"),0),MATCH(J$5,INDIRECT("'"&amp;$B$2&amp;"'!5:5"),0)+2)),0)</f>
        <v>0</v>
      </c>
      <c r="M46" s="21">
        <f ca="1">IFERROR(INDIRECT("'"&amp;$B$2&amp;"'!"&amp;ADDRESS(MATCH($B46,INDIRECT("'"&amp;$B$2&amp;"'!$B$1:$B$1095"),0),MATCH(M$5,INDIRECT("'"&amp;$B$2&amp;"'!5:5"),0))),0)</f>
        <v>0</v>
      </c>
      <c r="N46" s="21">
        <f ca="1">IFERROR(INDIRECT("'"&amp;$B$2&amp;"'!"&amp;ADDRESS(MATCH($B46,INDIRECT("'"&amp;$B$2&amp;"'!$B$1:$B$1095"),0),MATCH(M$5,INDIRECT("'"&amp;$B$2&amp;"'!5:5"),0)+1)),0)</f>
        <v>0</v>
      </c>
      <c r="O46" s="21">
        <f ca="1">IFERROR(INDIRECT("'"&amp;$B$2&amp;"'!"&amp;ADDRESS(MATCH($B46,INDIRECT("'"&amp;$B$2&amp;"'!$B$1:$B$1095"),0),MATCH(M$5,INDIRECT("'"&amp;$B$2&amp;"'!5:5"),0)+2)),0)</f>
        <v>0</v>
      </c>
      <c r="P46" s="21">
        <f ca="1">IFERROR(INDIRECT("'"&amp;$B$2&amp;"'!"&amp;ADDRESS(MATCH($B46,INDIRECT("'"&amp;$B$2&amp;"'!$B$1:$B$1095"),0),MATCH(P$5,INDIRECT("'"&amp;$B$2&amp;"'!5:5"),0))),0)</f>
        <v>0</v>
      </c>
      <c r="Q46" s="21">
        <f ca="1">IFERROR(INDIRECT("'"&amp;$B$2&amp;"'!"&amp;ADDRESS(MATCH($B46,INDIRECT("'"&amp;$B$2&amp;"'!$B$1:$B$1095"),0),MATCH(P$5,INDIRECT("'"&amp;$B$2&amp;"'!5:5"),0)+1)),0)</f>
        <v>0</v>
      </c>
      <c r="R46" s="21">
        <f ca="1">IFERROR(INDIRECT("'"&amp;$B$2&amp;"'!"&amp;ADDRESS(MATCH($B46,INDIRECT("'"&amp;$B$2&amp;"'!$B$1:$B$1095"),0),MATCH(P$5,INDIRECT("'"&amp;$B$2&amp;"'!5:5"),0)+2)),0)</f>
        <v>0</v>
      </c>
      <c r="S46" s="21">
        <f ca="1">IFERROR(INDIRECT("'"&amp;$B$2&amp;"'!"&amp;ADDRESS(MATCH($B46,INDIRECT("'"&amp;$B$2&amp;"'!$B$1:$B$1095"),0),MATCH(S$5,INDIRECT("'"&amp;$B$2&amp;"'!5:5"),0))),0)</f>
        <v>0</v>
      </c>
      <c r="T46" s="21">
        <f ca="1">IFERROR(INDIRECT("'"&amp;$B$2&amp;"'!"&amp;ADDRESS(MATCH($B46,INDIRECT("'"&amp;$B$2&amp;"'!$B$1:$B$1095"),0),MATCH(S$5,INDIRECT("'"&amp;$B$2&amp;"'!5:5"),0)+1)),0)</f>
        <v>0</v>
      </c>
      <c r="U46" s="21">
        <f ca="1">IFERROR(INDIRECT("'"&amp;$B$2&amp;"'!"&amp;ADDRESS(MATCH($B46,INDIRECT("'"&amp;$B$2&amp;"'!$B$1:$B$1095"),0),MATCH(S$5,INDIRECT("'"&amp;$B$2&amp;"'!5:5"),0)+2)),0)</f>
        <v>0</v>
      </c>
      <c r="V46" s="21">
        <f ca="1">IFERROR(INDIRECT("'"&amp;$B$2&amp;"'!"&amp;ADDRESS(MATCH($B46,INDIRECT("'"&amp;$B$2&amp;"'!$B$1:$B$1095"),0),MATCH(V$5,INDIRECT("'"&amp;$B$2&amp;"'!5:5"),0))),0)</f>
        <v>0</v>
      </c>
      <c r="W46" s="21">
        <f ca="1">IFERROR(INDIRECT("'"&amp;$B$2&amp;"'!"&amp;ADDRESS(MATCH($B46,INDIRECT("'"&amp;$B$2&amp;"'!$B$1:$B$1095"),0),MATCH(V$5,INDIRECT("'"&amp;$B$2&amp;"'!5:5"),0)+1)),0)</f>
        <v>0</v>
      </c>
      <c r="X46" s="21">
        <f ca="1">IFERROR(INDIRECT("'"&amp;$B$2&amp;"'!"&amp;ADDRESS(MATCH($B46,INDIRECT("'"&amp;$B$2&amp;"'!$B$1:$B$1095"),0),MATCH(V$5,INDIRECT("'"&amp;$B$2&amp;"'!5:5"),0)+2)),0)</f>
        <v>0</v>
      </c>
      <c r="Y46" s="21">
        <f ca="1">IFERROR(INDIRECT("'"&amp;$B$2&amp;"'!"&amp;ADDRESS(MATCH($B46,INDIRECT("'"&amp;$B$2&amp;"'!$B$1:$B$1095"),0),MATCH(Y$5,INDIRECT("'"&amp;$B$2&amp;"'!5:5"),0))),0)</f>
        <v>0</v>
      </c>
      <c r="Z46" s="21">
        <f ca="1">IFERROR(INDIRECT("'"&amp;$B$2&amp;"'!"&amp;ADDRESS(MATCH($B46,INDIRECT("'"&amp;$B$2&amp;"'!$B$1:$B$1095"),0),MATCH(Y$5,INDIRECT("'"&amp;$B$2&amp;"'!5:5"),0)+1)),0)</f>
        <v>0</v>
      </c>
      <c r="AA46" s="21">
        <f ca="1">IFERROR(INDIRECT("'"&amp;$B$2&amp;"'!"&amp;ADDRESS(MATCH($B46,INDIRECT("'"&amp;$B$2&amp;"'!$B$1:$B$1095"),0),MATCH(Y$5,INDIRECT("'"&amp;$B$2&amp;"'!5:5"),0)+2)),0)</f>
        <v>0</v>
      </c>
      <c r="AB46" s="21">
        <f ca="1">IFERROR(INDIRECT("'"&amp;$B$2&amp;"'!"&amp;ADDRESS(MATCH($B46,INDIRECT("'"&amp;$B$2&amp;"'!$B$1:$B$1095"),0),MATCH(AB$5,INDIRECT("'"&amp;$B$2&amp;"'!5:5"),0))),0)</f>
        <v>0</v>
      </c>
      <c r="AC46" s="21">
        <f ca="1">IFERROR(INDIRECT("'"&amp;$B$2&amp;"'!"&amp;ADDRESS(MATCH($B46,INDIRECT("'"&amp;$B$2&amp;"'!$B$1:$B$1095"),0),MATCH(AB$5,INDIRECT("'"&amp;$B$2&amp;"'!5:5"),0)+1)),0)</f>
        <v>0</v>
      </c>
      <c r="AD46" s="21">
        <f ca="1">IFERROR(INDIRECT("'"&amp;$B$2&amp;"'!"&amp;ADDRESS(MATCH($B46,INDIRECT("'"&amp;$B$2&amp;"'!$B$1:$B$1095"),0),MATCH(AB$5,INDIRECT("'"&amp;$B$2&amp;"'!5:5"),0)+2)),0)</f>
        <v>0</v>
      </c>
      <c r="AE46" s="22">
        <f t="shared" ca="1" si="0"/>
        <v>0</v>
      </c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</row>
    <row r="47" spans="1:23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IFERROR(INDIRECT("'"&amp;$B$2&amp;"'!"&amp;ADDRESS(MATCH($B47,INDIRECT("'"&amp;$B$2&amp;"'!$B$1:$B$1095"),0),MATCH(D$5,INDIRECT("'"&amp;$B$2&amp;"'!5:5"),0)+1)),0)</f>
        <v>0</v>
      </c>
      <c r="F47" s="21">
        <f ca="1">IFERROR(INDIRECT("'"&amp;$B$2&amp;"'!"&amp;ADDRESS(MATCH($B47,INDIRECT("'"&amp;$B$2&amp;"'!$B$1:$B$1095"),0),MATCH(D$5,INDIRECT("'"&amp;$B$2&amp;"'!5:5"),0)+2)),0)</f>
        <v>0</v>
      </c>
      <c r="G47" s="21">
        <f ca="1">IFERROR(INDIRECT("'"&amp;$B$2&amp;"'!"&amp;ADDRESS(MATCH($B47,INDIRECT("'"&amp;$B$2&amp;"'!$B$1:$B$1095"),0),MATCH(G$5,INDIRECT("'"&amp;$B$2&amp;"'!5:5"),0))),0)</f>
        <v>0</v>
      </c>
      <c r="H47" s="21">
        <f ca="1">IFERROR(INDIRECT("'"&amp;$B$2&amp;"'!"&amp;ADDRESS(MATCH($B47,INDIRECT("'"&amp;$B$2&amp;"'!$B$1:$B$1095"),0),MATCH(G$5,INDIRECT("'"&amp;$B$2&amp;"'!5:5"),0)+1)),0)</f>
        <v>0</v>
      </c>
      <c r="I47" s="21">
        <f ca="1">IFERROR(INDIRECT("'"&amp;$B$2&amp;"'!"&amp;ADDRESS(MATCH($B47,INDIRECT("'"&amp;$B$2&amp;"'!$B$1:$B$1095"),0),MATCH(G$5,INDIRECT("'"&amp;$B$2&amp;"'!5:5"),0)+2)),0)</f>
        <v>0</v>
      </c>
      <c r="J47" s="21">
        <f ca="1">IFERROR(INDIRECT("'"&amp;$B$2&amp;"'!"&amp;ADDRESS(MATCH($B47,INDIRECT("'"&amp;$B$2&amp;"'!$B$1:$B$1095"),0),MATCH(J$5,INDIRECT("'"&amp;$B$2&amp;"'!5:5"),0))),0)</f>
        <v>0</v>
      </c>
      <c r="K47" s="21">
        <f ca="1">IFERROR(INDIRECT("'"&amp;$B$2&amp;"'!"&amp;ADDRESS(MATCH($B47,INDIRECT("'"&amp;$B$2&amp;"'!$B$1:$B$1095"),0),MATCH(J$5,INDIRECT("'"&amp;$B$2&amp;"'!5:5"),0)+1)),0)</f>
        <v>0</v>
      </c>
      <c r="L47" s="21">
        <f ca="1">IFERROR(INDIRECT("'"&amp;$B$2&amp;"'!"&amp;ADDRESS(MATCH($B47,INDIRECT("'"&amp;$B$2&amp;"'!$B$1:$B$1095"),0),MATCH(J$5,INDIRECT("'"&amp;$B$2&amp;"'!5:5"),0)+2)),0)</f>
        <v>0</v>
      </c>
      <c r="M47" s="21">
        <f ca="1">IFERROR(INDIRECT("'"&amp;$B$2&amp;"'!"&amp;ADDRESS(MATCH($B47,INDIRECT("'"&amp;$B$2&amp;"'!$B$1:$B$1095"),0),MATCH(M$5,INDIRECT("'"&amp;$B$2&amp;"'!5:5"),0))),0)</f>
        <v>0</v>
      </c>
      <c r="N47" s="21">
        <f ca="1">IFERROR(INDIRECT("'"&amp;$B$2&amp;"'!"&amp;ADDRESS(MATCH($B47,INDIRECT("'"&amp;$B$2&amp;"'!$B$1:$B$1095"),0),MATCH(M$5,INDIRECT("'"&amp;$B$2&amp;"'!5:5"),0)+1)),0)</f>
        <v>0</v>
      </c>
      <c r="O47" s="21">
        <f ca="1">IFERROR(INDIRECT("'"&amp;$B$2&amp;"'!"&amp;ADDRESS(MATCH($B47,INDIRECT("'"&amp;$B$2&amp;"'!$B$1:$B$1095"),0),MATCH(M$5,INDIRECT("'"&amp;$B$2&amp;"'!5:5"),0)+2)),0)</f>
        <v>0</v>
      </c>
      <c r="P47" s="21">
        <f ca="1">IFERROR(INDIRECT("'"&amp;$B$2&amp;"'!"&amp;ADDRESS(MATCH($B47,INDIRECT("'"&amp;$B$2&amp;"'!$B$1:$B$1095"),0),MATCH(P$5,INDIRECT("'"&amp;$B$2&amp;"'!5:5"),0))),0)</f>
        <v>0</v>
      </c>
      <c r="Q47" s="21">
        <f ca="1">IFERROR(INDIRECT("'"&amp;$B$2&amp;"'!"&amp;ADDRESS(MATCH($B47,INDIRECT("'"&amp;$B$2&amp;"'!$B$1:$B$1095"),0),MATCH(P$5,INDIRECT("'"&amp;$B$2&amp;"'!5:5"),0)+1)),0)</f>
        <v>0</v>
      </c>
      <c r="R47" s="21">
        <f ca="1">IFERROR(INDIRECT("'"&amp;$B$2&amp;"'!"&amp;ADDRESS(MATCH($B47,INDIRECT("'"&amp;$B$2&amp;"'!$B$1:$B$1095"),0),MATCH(P$5,INDIRECT("'"&amp;$B$2&amp;"'!5:5"),0)+2)),0)</f>
        <v>0</v>
      </c>
      <c r="S47" s="21">
        <f ca="1">IFERROR(INDIRECT("'"&amp;$B$2&amp;"'!"&amp;ADDRESS(MATCH($B47,INDIRECT("'"&amp;$B$2&amp;"'!$B$1:$B$1095"),0),MATCH(S$5,INDIRECT("'"&amp;$B$2&amp;"'!5:5"),0))),0)</f>
        <v>0</v>
      </c>
      <c r="T47" s="21">
        <f ca="1">IFERROR(INDIRECT("'"&amp;$B$2&amp;"'!"&amp;ADDRESS(MATCH($B47,INDIRECT("'"&amp;$B$2&amp;"'!$B$1:$B$1095"),0),MATCH(S$5,INDIRECT("'"&amp;$B$2&amp;"'!5:5"),0)+1)),0)</f>
        <v>0</v>
      </c>
      <c r="U47" s="21">
        <f ca="1">IFERROR(INDIRECT("'"&amp;$B$2&amp;"'!"&amp;ADDRESS(MATCH($B47,INDIRECT("'"&amp;$B$2&amp;"'!$B$1:$B$1095"),0),MATCH(S$5,INDIRECT("'"&amp;$B$2&amp;"'!5:5"),0)+2)),0)</f>
        <v>0</v>
      </c>
      <c r="V47" s="21">
        <f ca="1">IFERROR(INDIRECT("'"&amp;$B$2&amp;"'!"&amp;ADDRESS(MATCH($B47,INDIRECT("'"&amp;$B$2&amp;"'!$B$1:$B$1095"),0),MATCH(V$5,INDIRECT("'"&amp;$B$2&amp;"'!5:5"),0))),0)</f>
        <v>0</v>
      </c>
      <c r="W47" s="21">
        <f ca="1">IFERROR(INDIRECT("'"&amp;$B$2&amp;"'!"&amp;ADDRESS(MATCH($B47,INDIRECT("'"&amp;$B$2&amp;"'!$B$1:$B$1095"),0),MATCH(V$5,INDIRECT("'"&amp;$B$2&amp;"'!5:5"),0)+1)),0)</f>
        <v>0</v>
      </c>
      <c r="X47" s="21">
        <f ca="1">IFERROR(INDIRECT("'"&amp;$B$2&amp;"'!"&amp;ADDRESS(MATCH($B47,INDIRECT("'"&amp;$B$2&amp;"'!$B$1:$B$1095"),0),MATCH(V$5,INDIRECT("'"&amp;$B$2&amp;"'!5:5"),0)+2)),0)</f>
        <v>0</v>
      </c>
      <c r="Y47" s="21">
        <f ca="1">IFERROR(INDIRECT("'"&amp;$B$2&amp;"'!"&amp;ADDRESS(MATCH($B47,INDIRECT("'"&amp;$B$2&amp;"'!$B$1:$B$1095"),0),MATCH(Y$5,INDIRECT("'"&amp;$B$2&amp;"'!5:5"),0))),0)</f>
        <v>0</v>
      </c>
      <c r="Z47" s="21">
        <f ca="1">IFERROR(INDIRECT("'"&amp;$B$2&amp;"'!"&amp;ADDRESS(MATCH($B47,INDIRECT("'"&amp;$B$2&amp;"'!$B$1:$B$1095"),0),MATCH(Y$5,INDIRECT("'"&amp;$B$2&amp;"'!5:5"),0)+1)),0)</f>
        <v>0</v>
      </c>
      <c r="AA47" s="21">
        <f ca="1">IFERROR(INDIRECT("'"&amp;$B$2&amp;"'!"&amp;ADDRESS(MATCH($B47,INDIRECT("'"&amp;$B$2&amp;"'!$B$1:$B$1095"),0),MATCH(Y$5,INDIRECT("'"&amp;$B$2&amp;"'!5:5"),0)+2)),0)</f>
        <v>0</v>
      </c>
      <c r="AB47" s="21">
        <f ca="1">IFERROR(INDIRECT("'"&amp;$B$2&amp;"'!"&amp;ADDRESS(MATCH($B47,INDIRECT("'"&amp;$B$2&amp;"'!$B$1:$B$1095"),0),MATCH(AB$5,INDIRECT("'"&amp;$B$2&amp;"'!5:5"),0))),0)</f>
        <v>0</v>
      </c>
      <c r="AC47" s="21">
        <f ca="1">IFERROR(INDIRECT("'"&amp;$B$2&amp;"'!"&amp;ADDRESS(MATCH($B47,INDIRECT("'"&amp;$B$2&amp;"'!$B$1:$B$1095"),0),MATCH(AB$5,INDIRECT("'"&amp;$B$2&amp;"'!5:5"),0)+1)),0)</f>
        <v>0</v>
      </c>
      <c r="AD47" s="21">
        <f ca="1">IFERROR(INDIRECT("'"&amp;$B$2&amp;"'!"&amp;ADDRESS(MATCH($B47,INDIRECT("'"&amp;$B$2&amp;"'!$B$1:$B$1095"),0),MATCH(AB$5,INDIRECT("'"&amp;$B$2&amp;"'!5:5"),0)+2)),0)</f>
        <v>0</v>
      </c>
      <c r="AE47" s="22">
        <f t="shared" ca="1" si="0"/>
        <v>0</v>
      </c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</row>
    <row r="48" spans="1:23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IFERROR(INDIRECT("'"&amp;$B$2&amp;"'!"&amp;ADDRESS(MATCH($B48,INDIRECT("'"&amp;$B$2&amp;"'!$B$1:$B$1095"),0),MATCH(D$5,INDIRECT("'"&amp;$B$2&amp;"'!5:5"),0)+1)),0)</f>
        <v>0</v>
      </c>
      <c r="F48" s="21">
        <f ca="1">IFERROR(INDIRECT("'"&amp;$B$2&amp;"'!"&amp;ADDRESS(MATCH($B48,INDIRECT("'"&amp;$B$2&amp;"'!$B$1:$B$1095"),0),MATCH(D$5,INDIRECT("'"&amp;$B$2&amp;"'!5:5"),0)+2)),0)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IFERROR(INDIRECT("'"&amp;$B$2&amp;"'!"&amp;ADDRESS(MATCH($B48,INDIRECT("'"&amp;$B$2&amp;"'!$B$1:$B$1095"),0),MATCH(G$5,INDIRECT("'"&amp;$B$2&amp;"'!5:5"),0)+1)),0)</f>
        <v>0</v>
      </c>
      <c r="I48" s="21">
        <f ca="1">IFERROR(INDIRECT("'"&amp;$B$2&amp;"'!"&amp;ADDRESS(MATCH($B48,INDIRECT("'"&amp;$B$2&amp;"'!$B$1:$B$1095"),0),MATCH(G$5,INDIRECT("'"&amp;$B$2&amp;"'!5:5"),0)+2)),0)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1">
        <f ca="1">IFERROR(INDIRECT("'"&amp;$B$2&amp;"'!"&amp;ADDRESS(MATCH($B48,INDIRECT("'"&amp;$B$2&amp;"'!$B$1:$B$1095"),0),MATCH(J$5,INDIRECT("'"&amp;$B$2&amp;"'!5:5"),0)+1)),0)</f>
        <v>0</v>
      </c>
      <c r="L48" s="21">
        <f ca="1">IFERROR(INDIRECT("'"&amp;$B$2&amp;"'!"&amp;ADDRESS(MATCH($B48,INDIRECT("'"&amp;$B$2&amp;"'!$B$1:$B$1095"),0),MATCH(J$5,INDIRECT("'"&amp;$B$2&amp;"'!5:5"),0)+2)),0)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IFERROR(INDIRECT("'"&amp;$B$2&amp;"'!"&amp;ADDRESS(MATCH($B48,INDIRECT("'"&amp;$B$2&amp;"'!$B$1:$B$1095"),0),MATCH(M$5,INDIRECT("'"&amp;$B$2&amp;"'!5:5"),0)+1)),0)</f>
        <v>0</v>
      </c>
      <c r="O48" s="21">
        <f ca="1">IFERROR(INDIRECT("'"&amp;$B$2&amp;"'!"&amp;ADDRESS(MATCH($B48,INDIRECT("'"&amp;$B$2&amp;"'!$B$1:$B$1095"),0),MATCH(M$5,INDIRECT("'"&amp;$B$2&amp;"'!5:5"),0)+2)),0)</f>
        <v>0</v>
      </c>
      <c r="P48" s="21">
        <f ca="1">IFERROR(INDIRECT("'"&amp;$B$2&amp;"'!"&amp;ADDRESS(MATCH($B48,INDIRECT("'"&amp;$B$2&amp;"'!$B$1:$B$1095"),0),MATCH(P$5,INDIRECT("'"&amp;$B$2&amp;"'!5:5"),0))),0)</f>
        <v>0</v>
      </c>
      <c r="Q48" s="21">
        <f ca="1">IFERROR(INDIRECT("'"&amp;$B$2&amp;"'!"&amp;ADDRESS(MATCH($B48,INDIRECT("'"&amp;$B$2&amp;"'!$B$1:$B$1095"),0),MATCH(P$5,INDIRECT("'"&amp;$B$2&amp;"'!5:5"),0)+1)),0)</f>
        <v>0</v>
      </c>
      <c r="R48" s="21">
        <f ca="1">IFERROR(INDIRECT("'"&amp;$B$2&amp;"'!"&amp;ADDRESS(MATCH($B48,INDIRECT("'"&amp;$B$2&amp;"'!$B$1:$B$1095"),0),MATCH(P$5,INDIRECT("'"&amp;$B$2&amp;"'!5:5"),0)+2)),0)</f>
        <v>0</v>
      </c>
      <c r="S48" s="21">
        <f ca="1">IFERROR(INDIRECT("'"&amp;$B$2&amp;"'!"&amp;ADDRESS(MATCH($B48,INDIRECT("'"&amp;$B$2&amp;"'!$B$1:$B$1095"),0),MATCH(S$5,INDIRECT("'"&amp;$B$2&amp;"'!5:5"),0))),0)</f>
        <v>0</v>
      </c>
      <c r="T48" s="21">
        <f ca="1">IFERROR(INDIRECT("'"&amp;$B$2&amp;"'!"&amp;ADDRESS(MATCH($B48,INDIRECT("'"&amp;$B$2&amp;"'!$B$1:$B$1095"),0),MATCH(S$5,INDIRECT("'"&amp;$B$2&amp;"'!5:5"),0)+1)),0)</f>
        <v>0</v>
      </c>
      <c r="U48" s="21">
        <f ca="1">IFERROR(INDIRECT("'"&amp;$B$2&amp;"'!"&amp;ADDRESS(MATCH($B48,INDIRECT("'"&amp;$B$2&amp;"'!$B$1:$B$1095"),0),MATCH(S$5,INDIRECT("'"&amp;$B$2&amp;"'!5:5"),0)+2)),0)</f>
        <v>0</v>
      </c>
      <c r="V48" s="21">
        <f ca="1">IFERROR(INDIRECT("'"&amp;$B$2&amp;"'!"&amp;ADDRESS(MATCH($B48,INDIRECT("'"&amp;$B$2&amp;"'!$B$1:$B$1095"),0),MATCH(V$5,INDIRECT("'"&amp;$B$2&amp;"'!5:5"),0))),0)</f>
        <v>0</v>
      </c>
      <c r="W48" s="21">
        <f ca="1">IFERROR(INDIRECT("'"&amp;$B$2&amp;"'!"&amp;ADDRESS(MATCH($B48,INDIRECT("'"&amp;$B$2&amp;"'!$B$1:$B$1095"),0),MATCH(V$5,INDIRECT("'"&amp;$B$2&amp;"'!5:5"),0)+1)),0)</f>
        <v>0</v>
      </c>
      <c r="X48" s="21">
        <f ca="1">IFERROR(INDIRECT("'"&amp;$B$2&amp;"'!"&amp;ADDRESS(MATCH($B48,INDIRECT("'"&amp;$B$2&amp;"'!$B$1:$B$1095"),0),MATCH(V$5,INDIRECT("'"&amp;$B$2&amp;"'!5:5"),0)+2)),0)</f>
        <v>0</v>
      </c>
      <c r="Y48" s="21">
        <f ca="1">IFERROR(INDIRECT("'"&amp;$B$2&amp;"'!"&amp;ADDRESS(MATCH($B48,INDIRECT("'"&amp;$B$2&amp;"'!$B$1:$B$1095"),0),MATCH(Y$5,INDIRECT("'"&amp;$B$2&amp;"'!5:5"),0))),0)</f>
        <v>0</v>
      </c>
      <c r="Z48" s="21">
        <f ca="1">IFERROR(INDIRECT("'"&amp;$B$2&amp;"'!"&amp;ADDRESS(MATCH($B48,INDIRECT("'"&amp;$B$2&amp;"'!$B$1:$B$1095"),0),MATCH(Y$5,INDIRECT("'"&amp;$B$2&amp;"'!5:5"),0)+1)),0)</f>
        <v>0</v>
      </c>
      <c r="AA48" s="21">
        <f ca="1">IFERROR(INDIRECT("'"&amp;$B$2&amp;"'!"&amp;ADDRESS(MATCH($B48,INDIRECT("'"&amp;$B$2&amp;"'!$B$1:$B$1095"),0),MATCH(Y$5,INDIRECT("'"&amp;$B$2&amp;"'!5:5"),0)+2)),0)</f>
        <v>0</v>
      </c>
      <c r="AB48" s="21">
        <f ca="1">IFERROR(INDIRECT("'"&amp;$B$2&amp;"'!"&amp;ADDRESS(MATCH($B48,INDIRECT("'"&amp;$B$2&amp;"'!$B$1:$B$1095"),0),MATCH(AB$5,INDIRECT("'"&amp;$B$2&amp;"'!5:5"),0))),0)</f>
        <v>0</v>
      </c>
      <c r="AC48" s="21">
        <f ca="1">IFERROR(INDIRECT("'"&amp;$B$2&amp;"'!"&amp;ADDRESS(MATCH($B48,INDIRECT("'"&amp;$B$2&amp;"'!$B$1:$B$1095"),0),MATCH(AB$5,INDIRECT("'"&amp;$B$2&amp;"'!5:5"),0)+1)),0)</f>
        <v>0</v>
      </c>
      <c r="AD48" s="21">
        <f ca="1">IFERROR(INDIRECT("'"&amp;$B$2&amp;"'!"&amp;ADDRESS(MATCH($B48,INDIRECT("'"&amp;$B$2&amp;"'!$B$1:$B$1095"),0),MATCH(AB$5,INDIRECT("'"&amp;$B$2&amp;"'!5:5"),0)+2)),0)</f>
        <v>0</v>
      </c>
      <c r="AE48" s="22">
        <f t="shared" ca="1" si="0"/>
        <v>0</v>
      </c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</row>
    <row r="49" spans="1:23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IFERROR(INDIRECT("'"&amp;$B$2&amp;"'!"&amp;ADDRESS(MATCH($B49,INDIRECT("'"&amp;$B$2&amp;"'!$B$1:$B$1095"),0),MATCH(D$5,INDIRECT("'"&amp;$B$2&amp;"'!5:5"),0)+1)),0)</f>
        <v>0</v>
      </c>
      <c r="F49" s="21">
        <f ca="1">IFERROR(INDIRECT("'"&amp;$B$2&amp;"'!"&amp;ADDRESS(MATCH($B49,INDIRECT("'"&amp;$B$2&amp;"'!$B$1:$B$1095"),0),MATCH(D$5,INDIRECT("'"&amp;$B$2&amp;"'!5:5"),0)+2)),0)</f>
        <v>0</v>
      </c>
      <c r="G49" s="21">
        <f ca="1">IFERROR(INDIRECT("'"&amp;$B$2&amp;"'!"&amp;ADDRESS(MATCH($B49,INDIRECT("'"&amp;$B$2&amp;"'!$B$1:$B$1095"),0),MATCH(G$5,INDIRECT("'"&amp;$B$2&amp;"'!5:5"),0))),0)</f>
        <v>0</v>
      </c>
      <c r="H49" s="21">
        <f ca="1">IFERROR(INDIRECT("'"&amp;$B$2&amp;"'!"&amp;ADDRESS(MATCH($B49,INDIRECT("'"&amp;$B$2&amp;"'!$B$1:$B$1095"),0),MATCH(G$5,INDIRECT("'"&amp;$B$2&amp;"'!5:5"),0)+1)),0)</f>
        <v>0</v>
      </c>
      <c r="I49" s="21">
        <f ca="1">IFERROR(INDIRECT("'"&amp;$B$2&amp;"'!"&amp;ADDRESS(MATCH($B49,INDIRECT("'"&amp;$B$2&amp;"'!$B$1:$B$1095"),0),MATCH(G$5,INDIRECT("'"&amp;$B$2&amp;"'!5:5"),0)+2)),0)</f>
        <v>0</v>
      </c>
      <c r="J49" s="21">
        <f ca="1">IFERROR(INDIRECT("'"&amp;$B$2&amp;"'!"&amp;ADDRESS(MATCH($B49,INDIRECT("'"&amp;$B$2&amp;"'!$B$1:$B$1095"),0),MATCH(J$5,INDIRECT("'"&amp;$B$2&amp;"'!5:5"),0))),0)</f>
        <v>0</v>
      </c>
      <c r="K49" s="21">
        <f ca="1">IFERROR(INDIRECT("'"&amp;$B$2&amp;"'!"&amp;ADDRESS(MATCH($B49,INDIRECT("'"&amp;$B$2&amp;"'!$B$1:$B$1095"),0),MATCH(J$5,INDIRECT("'"&amp;$B$2&amp;"'!5:5"),0)+1)),0)</f>
        <v>0</v>
      </c>
      <c r="L49" s="21">
        <f ca="1">IFERROR(INDIRECT("'"&amp;$B$2&amp;"'!"&amp;ADDRESS(MATCH($B49,INDIRECT("'"&amp;$B$2&amp;"'!$B$1:$B$1095"),0),MATCH(J$5,INDIRECT("'"&amp;$B$2&amp;"'!5:5"),0)+2)),0)</f>
        <v>0</v>
      </c>
      <c r="M49" s="21">
        <f ca="1">IFERROR(INDIRECT("'"&amp;$B$2&amp;"'!"&amp;ADDRESS(MATCH($B49,INDIRECT("'"&amp;$B$2&amp;"'!$B$1:$B$1095"),0),MATCH(M$5,INDIRECT("'"&amp;$B$2&amp;"'!5:5"),0))),0)</f>
        <v>0</v>
      </c>
      <c r="N49" s="21">
        <f ca="1">IFERROR(INDIRECT("'"&amp;$B$2&amp;"'!"&amp;ADDRESS(MATCH($B49,INDIRECT("'"&amp;$B$2&amp;"'!$B$1:$B$1095"),0),MATCH(M$5,INDIRECT("'"&amp;$B$2&amp;"'!5:5"),0)+1)),0)</f>
        <v>0</v>
      </c>
      <c r="O49" s="21">
        <f ca="1">IFERROR(INDIRECT("'"&amp;$B$2&amp;"'!"&amp;ADDRESS(MATCH($B49,INDIRECT("'"&amp;$B$2&amp;"'!$B$1:$B$1095"),0),MATCH(M$5,INDIRECT("'"&amp;$B$2&amp;"'!5:5"),0)+2)),0)</f>
        <v>0</v>
      </c>
      <c r="P49" s="21">
        <f ca="1">IFERROR(INDIRECT("'"&amp;$B$2&amp;"'!"&amp;ADDRESS(MATCH($B49,INDIRECT("'"&amp;$B$2&amp;"'!$B$1:$B$1095"),0),MATCH(P$5,INDIRECT("'"&amp;$B$2&amp;"'!5:5"),0))),0)</f>
        <v>0</v>
      </c>
      <c r="Q49" s="21">
        <f ca="1">IFERROR(INDIRECT("'"&amp;$B$2&amp;"'!"&amp;ADDRESS(MATCH($B49,INDIRECT("'"&amp;$B$2&amp;"'!$B$1:$B$1095"),0),MATCH(P$5,INDIRECT("'"&amp;$B$2&amp;"'!5:5"),0)+1)),0)</f>
        <v>0</v>
      </c>
      <c r="R49" s="21">
        <f ca="1">IFERROR(INDIRECT("'"&amp;$B$2&amp;"'!"&amp;ADDRESS(MATCH($B49,INDIRECT("'"&amp;$B$2&amp;"'!$B$1:$B$1095"),0),MATCH(P$5,INDIRECT("'"&amp;$B$2&amp;"'!5:5"),0)+2)),0)</f>
        <v>0</v>
      </c>
      <c r="S49" s="21">
        <f ca="1">IFERROR(INDIRECT("'"&amp;$B$2&amp;"'!"&amp;ADDRESS(MATCH($B49,INDIRECT("'"&amp;$B$2&amp;"'!$B$1:$B$1095"),0),MATCH(S$5,INDIRECT("'"&amp;$B$2&amp;"'!5:5"),0))),0)</f>
        <v>0</v>
      </c>
      <c r="T49" s="21">
        <f ca="1">IFERROR(INDIRECT("'"&amp;$B$2&amp;"'!"&amp;ADDRESS(MATCH($B49,INDIRECT("'"&amp;$B$2&amp;"'!$B$1:$B$1095"),0),MATCH(S$5,INDIRECT("'"&amp;$B$2&amp;"'!5:5"),0)+1)),0)</f>
        <v>0</v>
      </c>
      <c r="U49" s="21">
        <f ca="1">IFERROR(INDIRECT("'"&amp;$B$2&amp;"'!"&amp;ADDRESS(MATCH($B49,INDIRECT("'"&amp;$B$2&amp;"'!$B$1:$B$1095"),0),MATCH(S$5,INDIRECT("'"&amp;$B$2&amp;"'!5:5"),0)+2)),0)</f>
        <v>0</v>
      </c>
      <c r="V49" s="21">
        <f ca="1">IFERROR(INDIRECT("'"&amp;$B$2&amp;"'!"&amp;ADDRESS(MATCH($B49,INDIRECT("'"&amp;$B$2&amp;"'!$B$1:$B$1095"),0),MATCH(V$5,INDIRECT("'"&amp;$B$2&amp;"'!5:5"),0))),0)</f>
        <v>0</v>
      </c>
      <c r="W49" s="21">
        <f ca="1">IFERROR(INDIRECT("'"&amp;$B$2&amp;"'!"&amp;ADDRESS(MATCH($B49,INDIRECT("'"&amp;$B$2&amp;"'!$B$1:$B$1095"),0),MATCH(V$5,INDIRECT("'"&amp;$B$2&amp;"'!5:5"),0)+1)),0)</f>
        <v>0</v>
      </c>
      <c r="X49" s="21">
        <f ca="1">IFERROR(INDIRECT("'"&amp;$B$2&amp;"'!"&amp;ADDRESS(MATCH($B49,INDIRECT("'"&amp;$B$2&amp;"'!$B$1:$B$1095"),0),MATCH(V$5,INDIRECT("'"&amp;$B$2&amp;"'!5:5"),0)+2)),0)</f>
        <v>0</v>
      </c>
      <c r="Y49" s="21">
        <f ca="1">IFERROR(INDIRECT("'"&amp;$B$2&amp;"'!"&amp;ADDRESS(MATCH($B49,INDIRECT("'"&amp;$B$2&amp;"'!$B$1:$B$1095"),0),MATCH(Y$5,INDIRECT("'"&amp;$B$2&amp;"'!5:5"),0))),0)</f>
        <v>0</v>
      </c>
      <c r="Z49" s="21">
        <f ca="1">IFERROR(INDIRECT("'"&amp;$B$2&amp;"'!"&amp;ADDRESS(MATCH($B49,INDIRECT("'"&amp;$B$2&amp;"'!$B$1:$B$1095"),0),MATCH(Y$5,INDIRECT("'"&amp;$B$2&amp;"'!5:5"),0)+1)),0)</f>
        <v>0</v>
      </c>
      <c r="AA49" s="21">
        <f ca="1">IFERROR(INDIRECT("'"&amp;$B$2&amp;"'!"&amp;ADDRESS(MATCH($B49,INDIRECT("'"&amp;$B$2&amp;"'!$B$1:$B$1095"),0),MATCH(Y$5,INDIRECT("'"&amp;$B$2&amp;"'!5:5"),0)+2)),0)</f>
        <v>0</v>
      </c>
      <c r="AB49" s="21">
        <f ca="1">IFERROR(INDIRECT("'"&amp;$B$2&amp;"'!"&amp;ADDRESS(MATCH($B49,INDIRECT("'"&amp;$B$2&amp;"'!$B$1:$B$1095"),0),MATCH(AB$5,INDIRECT("'"&amp;$B$2&amp;"'!5:5"),0))),0)</f>
        <v>0</v>
      </c>
      <c r="AC49" s="21">
        <f ca="1">IFERROR(INDIRECT("'"&amp;$B$2&amp;"'!"&amp;ADDRESS(MATCH($B49,INDIRECT("'"&amp;$B$2&amp;"'!$B$1:$B$1095"),0),MATCH(AB$5,INDIRECT("'"&amp;$B$2&amp;"'!5:5"),0)+1)),0)</f>
        <v>0</v>
      </c>
      <c r="AD49" s="21">
        <f ca="1">IFERROR(INDIRECT("'"&amp;$B$2&amp;"'!"&amp;ADDRESS(MATCH($B49,INDIRECT("'"&amp;$B$2&amp;"'!$B$1:$B$1095"),0),MATCH(AB$5,INDIRECT("'"&amp;$B$2&amp;"'!5:5"),0)+2)),0)</f>
        <v>0</v>
      </c>
      <c r="AE49" s="22">
        <f t="shared" ca="1" si="0"/>
        <v>0</v>
      </c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</row>
    <row r="50" spans="1:23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IFERROR(INDIRECT("'"&amp;$B$2&amp;"'!"&amp;ADDRESS(MATCH($B50,INDIRECT("'"&amp;$B$2&amp;"'!$B$1:$B$1095"),0),MATCH(D$5,INDIRECT("'"&amp;$B$2&amp;"'!5:5"),0)+1)),0)</f>
        <v>0</v>
      </c>
      <c r="F50" s="21">
        <f ca="1">IFERROR(INDIRECT("'"&amp;$B$2&amp;"'!"&amp;ADDRESS(MATCH($B50,INDIRECT("'"&amp;$B$2&amp;"'!$B$1:$B$1095"),0),MATCH(D$5,INDIRECT("'"&amp;$B$2&amp;"'!5:5"),0)+2)),0)</f>
        <v>0</v>
      </c>
      <c r="G50" s="21">
        <f ca="1">IFERROR(INDIRECT("'"&amp;$B$2&amp;"'!"&amp;ADDRESS(MATCH($B50,INDIRECT("'"&amp;$B$2&amp;"'!$B$1:$B$1095"),0),MATCH(G$5,INDIRECT("'"&amp;$B$2&amp;"'!5:5"),0))),0)</f>
        <v>0</v>
      </c>
      <c r="H50" s="21">
        <f ca="1">IFERROR(INDIRECT("'"&amp;$B$2&amp;"'!"&amp;ADDRESS(MATCH($B50,INDIRECT("'"&amp;$B$2&amp;"'!$B$1:$B$1095"),0),MATCH(G$5,INDIRECT("'"&amp;$B$2&amp;"'!5:5"),0)+1)),0)</f>
        <v>0</v>
      </c>
      <c r="I50" s="21">
        <f ca="1">IFERROR(INDIRECT("'"&amp;$B$2&amp;"'!"&amp;ADDRESS(MATCH($B50,INDIRECT("'"&amp;$B$2&amp;"'!$B$1:$B$1095"),0),MATCH(G$5,INDIRECT("'"&amp;$B$2&amp;"'!5:5"),0)+2)),0)</f>
        <v>0</v>
      </c>
      <c r="J50" s="21">
        <f ca="1">IFERROR(INDIRECT("'"&amp;$B$2&amp;"'!"&amp;ADDRESS(MATCH($B50,INDIRECT("'"&amp;$B$2&amp;"'!$B$1:$B$1095"),0),MATCH(J$5,INDIRECT("'"&amp;$B$2&amp;"'!5:5"),0))),0)</f>
        <v>0</v>
      </c>
      <c r="K50" s="21">
        <f ca="1">IFERROR(INDIRECT("'"&amp;$B$2&amp;"'!"&amp;ADDRESS(MATCH($B50,INDIRECT("'"&amp;$B$2&amp;"'!$B$1:$B$1095"),0),MATCH(J$5,INDIRECT("'"&amp;$B$2&amp;"'!5:5"),0)+1)),0)</f>
        <v>0</v>
      </c>
      <c r="L50" s="21">
        <f ca="1">IFERROR(INDIRECT("'"&amp;$B$2&amp;"'!"&amp;ADDRESS(MATCH($B50,INDIRECT("'"&amp;$B$2&amp;"'!$B$1:$B$1095"),0),MATCH(J$5,INDIRECT("'"&amp;$B$2&amp;"'!5:5"),0)+2)),0)</f>
        <v>0</v>
      </c>
      <c r="M50" s="21">
        <f ca="1">IFERROR(INDIRECT("'"&amp;$B$2&amp;"'!"&amp;ADDRESS(MATCH($B50,INDIRECT("'"&amp;$B$2&amp;"'!$B$1:$B$1095"),0),MATCH(M$5,INDIRECT("'"&amp;$B$2&amp;"'!5:5"),0))),0)</f>
        <v>0</v>
      </c>
      <c r="N50" s="21">
        <f ca="1">IFERROR(INDIRECT("'"&amp;$B$2&amp;"'!"&amp;ADDRESS(MATCH($B50,INDIRECT("'"&amp;$B$2&amp;"'!$B$1:$B$1095"),0),MATCH(M$5,INDIRECT("'"&amp;$B$2&amp;"'!5:5"),0)+1)),0)</f>
        <v>0</v>
      </c>
      <c r="O50" s="21">
        <f ca="1">IFERROR(INDIRECT("'"&amp;$B$2&amp;"'!"&amp;ADDRESS(MATCH($B50,INDIRECT("'"&amp;$B$2&amp;"'!$B$1:$B$1095"),0),MATCH(M$5,INDIRECT("'"&amp;$B$2&amp;"'!5:5"),0)+2)),0)</f>
        <v>0</v>
      </c>
      <c r="P50" s="21">
        <f ca="1">IFERROR(INDIRECT("'"&amp;$B$2&amp;"'!"&amp;ADDRESS(MATCH($B50,INDIRECT("'"&amp;$B$2&amp;"'!$B$1:$B$1095"),0),MATCH(P$5,INDIRECT("'"&amp;$B$2&amp;"'!5:5"),0))),0)</f>
        <v>0</v>
      </c>
      <c r="Q50" s="21">
        <f ca="1">IFERROR(INDIRECT("'"&amp;$B$2&amp;"'!"&amp;ADDRESS(MATCH($B50,INDIRECT("'"&amp;$B$2&amp;"'!$B$1:$B$1095"),0),MATCH(P$5,INDIRECT("'"&amp;$B$2&amp;"'!5:5"),0)+1)),0)</f>
        <v>0</v>
      </c>
      <c r="R50" s="21">
        <f ca="1">IFERROR(INDIRECT("'"&amp;$B$2&amp;"'!"&amp;ADDRESS(MATCH($B50,INDIRECT("'"&amp;$B$2&amp;"'!$B$1:$B$1095"),0),MATCH(P$5,INDIRECT("'"&amp;$B$2&amp;"'!5:5"),0)+2)),0)</f>
        <v>0</v>
      </c>
      <c r="S50" s="21">
        <f ca="1">IFERROR(INDIRECT("'"&amp;$B$2&amp;"'!"&amp;ADDRESS(MATCH($B50,INDIRECT("'"&amp;$B$2&amp;"'!$B$1:$B$1095"),0),MATCH(S$5,INDIRECT("'"&amp;$B$2&amp;"'!5:5"),0))),0)</f>
        <v>0</v>
      </c>
      <c r="T50" s="21">
        <f ca="1">IFERROR(INDIRECT("'"&amp;$B$2&amp;"'!"&amp;ADDRESS(MATCH($B50,INDIRECT("'"&amp;$B$2&amp;"'!$B$1:$B$1095"),0),MATCH(S$5,INDIRECT("'"&amp;$B$2&amp;"'!5:5"),0)+1)),0)</f>
        <v>0</v>
      </c>
      <c r="U50" s="21">
        <f ca="1">IFERROR(INDIRECT("'"&amp;$B$2&amp;"'!"&amp;ADDRESS(MATCH($B50,INDIRECT("'"&amp;$B$2&amp;"'!$B$1:$B$1095"),0),MATCH(S$5,INDIRECT("'"&amp;$B$2&amp;"'!5:5"),0)+2)),0)</f>
        <v>0</v>
      </c>
      <c r="V50" s="21">
        <f ca="1">IFERROR(INDIRECT("'"&amp;$B$2&amp;"'!"&amp;ADDRESS(MATCH($B50,INDIRECT("'"&amp;$B$2&amp;"'!$B$1:$B$1095"),0),MATCH(V$5,INDIRECT("'"&amp;$B$2&amp;"'!5:5"),0))),0)</f>
        <v>0</v>
      </c>
      <c r="W50" s="21">
        <f ca="1">IFERROR(INDIRECT("'"&amp;$B$2&amp;"'!"&amp;ADDRESS(MATCH($B50,INDIRECT("'"&amp;$B$2&amp;"'!$B$1:$B$1095"),0),MATCH(V$5,INDIRECT("'"&amp;$B$2&amp;"'!5:5"),0)+1)),0)</f>
        <v>0</v>
      </c>
      <c r="X50" s="21">
        <f ca="1">IFERROR(INDIRECT("'"&amp;$B$2&amp;"'!"&amp;ADDRESS(MATCH($B50,INDIRECT("'"&amp;$B$2&amp;"'!$B$1:$B$1095"),0),MATCH(V$5,INDIRECT("'"&amp;$B$2&amp;"'!5:5"),0)+2)),0)</f>
        <v>0</v>
      </c>
      <c r="Y50" s="21">
        <f ca="1">IFERROR(INDIRECT("'"&amp;$B$2&amp;"'!"&amp;ADDRESS(MATCH($B50,INDIRECT("'"&amp;$B$2&amp;"'!$B$1:$B$1095"),0),MATCH(Y$5,INDIRECT("'"&amp;$B$2&amp;"'!5:5"),0))),0)</f>
        <v>0</v>
      </c>
      <c r="Z50" s="21">
        <f ca="1">IFERROR(INDIRECT("'"&amp;$B$2&amp;"'!"&amp;ADDRESS(MATCH($B50,INDIRECT("'"&amp;$B$2&amp;"'!$B$1:$B$1095"),0),MATCH(Y$5,INDIRECT("'"&amp;$B$2&amp;"'!5:5"),0)+1)),0)</f>
        <v>0</v>
      </c>
      <c r="AA50" s="21">
        <f ca="1">IFERROR(INDIRECT("'"&amp;$B$2&amp;"'!"&amp;ADDRESS(MATCH($B50,INDIRECT("'"&amp;$B$2&amp;"'!$B$1:$B$1095"),0),MATCH(Y$5,INDIRECT("'"&amp;$B$2&amp;"'!5:5"),0)+2)),0)</f>
        <v>0</v>
      </c>
      <c r="AB50" s="21">
        <f ca="1">IFERROR(INDIRECT("'"&amp;$B$2&amp;"'!"&amp;ADDRESS(MATCH($B50,INDIRECT("'"&amp;$B$2&amp;"'!$B$1:$B$1095"),0),MATCH(AB$5,INDIRECT("'"&amp;$B$2&amp;"'!5:5"),0))),0)</f>
        <v>0</v>
      </c>
      <c r="AC50" s="21">
        <f ca="1">IFERROR(INDIRECT("'"&amp;$B$2&amp;"'!"&amp;ADDRESS(MATCH($B50,INDIRECT("'"&amp;$B$2&amp;"'!$B$1:$B$1095"),0),MATCH(AB$5,INDIRECT("'"&amp;$B$2&amp;"'!5:5"),0)+1)),0)</f>
        <v>0</v>
      </c>
      <c r="AD50" s="21">
        <f ca="1">IFERROR(INDIRECT("'"&amp;$B$2&amp;"'!"&amp;ADDRESS(MATCH($B50,INDIRECT("'"&amp;$B$2&amp;"'!$B$1:$B$1095"),0),MATCH(AB$5,INDIRECT("'"&amp;$B$2&amp;"'!5:5"),0)+2)),0)</f>
        <v>0</v>
      </c>
      <c r="AE50" s="22">
        <f t="shared" ca="1" si="0"/>
        <v>0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</row>
    <row r="51" spans="1:23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IFERROR(INDIRECT("'"&amp;$B$2&amp;"'!"&amp;ADDRESS(MATCH($B51,INDIRECT("'"&amp;$B$2&amp;"'!$B$1:$B$1095"),0),MATCH(D$5,INDIRECT("'"&amp;$B$2&amp;"'!5:5"),0)+1)),0)</f>
        <v>0</v>
      </c>
      <c r="F51" s="21">
        <f ca="1">IFERROR(INDIRECT("'"&amp;$B$2&amp;"'!"&amp;ADDRESS(MATCH($B51,INDIRECT("'"&amp;$B$2&amp;"'!$B$1:$B$1095"),0),MATCH(D$5,INDIRECT("'"&amp;$B$2&amp;"'!5:5"),0)+2)),0)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1">
        <f ca="1">IFERROR(INDIRECT("'"&amp;$B$2&amp;"'!"&amp;ADDRESS(MATCH($B51,INDIRECT("'"&amp;$B$2&amp;"'!$B$1:$B$1095"),0),MATCH(G$5,INDIRECT("'"&amp;$B$2&amp;"'!5:5"),0)+1)),0)</f>
        <v>0</v>
      </c>
      <c r="I51" s="21">
        <f ca="1">IFERROR(INDIRECT("'"&amp;$B$2&amp;"'!"&amp;ADDRESS(MATCH($B51,INDIRECT("'"&amp;$B$2&amp;"'!$B$1:$B$1095"),0),MATCH(G$5,INDIRECT("'"&amp;$B$2&amp;"'!5:5"),0)+2)),0)</f>
        <v>0</v>
      </c>
      <c r="J51" s="21">
        <f ca="1">IFERROR(INDIRECT("'"&amp;$B$2&amp;"'!"&amp;ADDRESS(MATCH($B51,INDIRECT("'"&amp;$B$2&amp;"'!$B$1:$B$1095"),0),MATCH(J$5,INDIRECT("'"&amp;$B$2&amp;"'!5:5"),0))),0)</f>
        <v>0</v>
      </c>
      <c r="K51" s="21">
        <f ca="1">IFERROR(INDIRECT("'"&amp;$B$2&amp;"'!"&amp;ADDRESS(MATCH($B51,INDIRECT("'"&amp;$B$2&amp;"'!$B$1:$B$1095"),0),MATCH(J$5,INDIRECT("'"&amp;$B$2&amp;"'!5:5"),0)+1)),0)</f>
        <v>0</v>
      </c>
      <c r="L51" s="21">
        <f ca="1">IFERROR(INDIRECT("'"&amp;$B$2&amp;"'!"&amp;ADDRESS(MATCH($B51,INDIRECT("'"&amp;$B$2&amp;"'!$B$1:$B$1095"),0),MATCH(J$5,INDIRECT("'"&amp;$B$2&amp;"'!5:5"),0)+2)),0)</f>
        <v>0</v>
      </c>
      <c r="M51" s="21">
        <f ca="1">IFERROR(INDIRECT("'"&amp;$B$2&amp;"'!"&amp;ADDRESS(MATCH($B51,INDIRECT("'"&amp;$B$2&amp;"'!$B$1:$B$1095"),0),MATCH(M$5,INDIRECT("'"&amp;$B$2&amp;"'!5:5"),0))),0)</f>
        <v>0</v>
      </c>
      <c r="N51" s="21">
        <f ca="1">IFERROR(INDIRECT("'"&amp;$B$2&amp;"'!"&amp;ADDRESS(MATCH($B51,INDIRECT("'"&amp;$B$2&amp;"'!$B$1:$B$1095"),0),MATCH(M$5,INDIRECT("'"&amp;$B$2&amp;"'!5:5"),0)+1)),0)</f>
        <v>0</v>
      </c>
      <c r="O51" s="21">
        <f ca="1">IFERROR(INDIRECT("'"&amp;$B$2&amp;"'!"&amp;ADDRESS(MATCH($B51,INDIRECT("'"&amp;$B$2&amp;"'!$B$1:$B$1095"),0),MATCH(M$5,INDIRECT("'"&amp;$B$2&amp;"'!5:5"),0)+2)),0)</f>
        <v>0</v>
      </c>
      <c r="P51" s="21">
        <f ca="1">IFERROR(INDIRECT("'"&amp;$B$2&amp;"'!"&amp;ADDRESS(MATCH($B51,INDIRECT("'"&amp;$B$2&amp;"'!$B$1:$B$1095"),0),MATCH(P$5,INDIRECT("'"&amp;$B$2&amp;"'!5:5"),0))),0)</f>
        <v>0</v>
      </c>
      <c r="Q51" s="21">
        <f ca="1">IFERROR(INDIRECT("'"&amp;$B$2&amp;"'!"&amp;ADDRESS(MATCH($B51,INDIRECT("'"&amp;$B$2&amp;"'!$B$1:$B$1095"),0),MATCH(P$5,INDIRECT("'"&amp;$B$2&amp;"'!5:5"),0)+1)),0)</f>
        <v>0</v>
      </c>
      <c r="R51" s="21">
        <f ca="1">IFERROR(INDIRECT("'"&amp;$B$2&amp;"'!"&amp;ADDRESS(MATCH($B51,INDIRECT("'"&amp;$B$2&amp;"'!$B$1:$B$1095"),0),MATCH(P$5,INDIRECT("'"&amp;$B$2&amp;"'!5:5"),0)+2)),0)</f>
        <v>0</v>
      </c>
      <c r="S51" s="21">
        <f ca="1">IFERROR(INDIRECT("'"&amp;$B$2&amp;"'!"&amp;ADDRESS(MATCH($B51,INDIRECT("'"&amp;$B$2&amp;"'!$B$1:$B$1095"),0),MATCH(S$5,INDIRECT("'"&amp;$B$2&amp;"'!5:5"),0))),0)</f>
        <v>0</v>
      </c>
      <c r="T51" s="21">
        <f ca="1">IFERROR(INDIRECT("'"&amp;$B$2&amp;"'!"&amp;ADDRESS(MATCH($B51,INDIRECT("'"&amp;$B$2&amp;"'!$B$1:$B$1095"),0),MATCH(S$5,INDIRECT("'"&amp;$B$2&amp;"'!5:5"),0)+1)),0)</f>
        <v>0</v>
      </c>
      <c r="U51" s="21">
        <f ca="1">IFERROR(INDIRECT("'"&amp;$B$2&amp;"'!"&amp;ADDRESS(MATCH($B51,INDIRECT("'"&amp;$B$2&amp;"'!$B$1:$B$1095"),0),MATCH(S$5,INDIRECT("'"&amp;$B$2&amp;"'!5:5"),0)+2)),0)</f>
        <v>0</v>
      </c>
      <c r="V51" s="21">
        <f ca="1">IFERROR(INDIRECT("'"&amp;$B$2&amp;"'!"&amp;ADDRESS(MATCH($B51,INDIRECT("'"&amp;$B$2&amp;"'!$B$1:$B$1095"),0),MATCH(V$5,INDIRECT("'"&amp;$B$2&amp;"'!5:5"),0))),0)</f>
        <v>0</v>
      </c>
      <c r="W51" s="21">
        <f ca="1">IFERROR(INDIRECT("'"&amp;$B$2&amp;"'!"&amp;ADDRESS(MATCH($B51,INDIRECT("'"&amp;$B$2&amp;"'!$B$1:$B$1095"),0),MATCH(V$5,INDIRECT("'"&amp;$B$2&amp;"'!5:5"),0)+1)),0)</f>
        <v>0</v>
      </c>
      <c r="X51" s="21">
        <f ca="1">IFERROR(INDIRECT("'"&amp;$B$2&amp;"'!"&amp;ADDRESS(MATCH($B51,INDIRECT("'"&amp;$B$2&amp;"'!$B$1:$B$1095"),0),MATCH(V$5,INDIRECT("'"&amp;$B$2&amp;"'!5:5"),0)+2)),0)</f>
        <v>0</v>
      </c>
      <c r="Y51" s="21">
        <f ca="1">IFERROR(INDIRECT("'"&amp;$B$2&amp;"'!"&amp;ADDRESS(MATCH($B51,INDIRECT("'"&amp;$B$2&amp;"'!$B$1:$B$1095"),0),MATCH(Y$5,INDIRECT("'"&amp;$B$2&amp;"'!5:5"),0))),0)</f>
        <v>0</v>
      </c>
      <c r="Z51" s="21">
        <f ca="1">IFERROR(INDIRECT("'"&amp;$B$2&amp;"'!"&amp;ADDRESS(MATCH($B51,INDIRECT("'"&amp;$B$2&amp;"'!$B$1:$B$1095"),0),MATCH(Y$5,INDIRECT("'"&amp;$B$2&amp;"'!5:5"),0)+1)),0)</f>
        <v>0</v>
      </c>
      <c r="AA51" s="21">
        <f ca="1">IFERROR(INDIRECT("'"&amp;$B$2&amp;"'!"&amp;ADDRESS(MATCH($B51,INDIRECT("'"&amp;$B$2&amp;"'!$B$1:$B$1095"),0),MATCH(Y$5,INDIRECT("'"&amp;$B$2&amp;"'!5:5"),0)+2)),0)</f>
        <v>0</v>
      </c>
      <c r="AB51" s="21">
        <f ca="1">IFERROR(INDIRECT("'"&amp;$B$2&amp;"'!"&amp;ADDRESS(MATCH($B51,INDIRECT("'"&amp;$B$2&amp;"'!$B$1:$B$1095"),0),MATCH(AB$5,INDIRECT("'"&amp;$B$2&amp;"'!5:5"),0))),0)</f>
        <v>0</v>
      </c>
      <c r="AC51" s="21">
        <f ca="1">IFERROR(INDIRECT("'"&amp;$B$2&amp;"'!"&amp;ADDRESS(MATCH($B51,INDIRECT("'"&amp;$B$2&amp;"'!$B$1:$B$1095"),0),MATCH(AB$5,INDIRECT("'"&amp;$B$2&amp;"'!5:5"),0)+1)),0)</f>
        <v>0</v>
      </c>
      <c r="AD51" s="21">
        <f ca="1">IFERROR(INDIRECT("'"&amp;$B$2&amp;"'!"&amp;ADDRESS(MATCH($B51,INDIRECT("'"&amp;$B$2&amp;"'!$B$1:$B$1095"),0),MATCH(AB$5,INDIRECT("'"&amp;$B$2&amp;"'!5:5"),0)+2)),0)</f>
        <v>0</v>
      </c>
      <c r="AE51" s="22">
        <f t="shared" ca="1" si="0"/>
        <v>0</v>
      </c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</row>
    <row r="52" spans="1:23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IFERROR(INDIRECT("'"&amp;$B$2&amp;"'!"&amp;ADDRESS(MATCH($B52,INDIRECT("'"&amp;$B$2&amp;"'!$B$1:$B$1095"),0),MATCH(D$5,INDIRECT("'"&amp;$B$2&amp;"'!5:5"),0)+1)),0)</f>
        <v>0</v>
      </c>
      <c r="F52" s="21">
        <f ca="1">IFERROR(INDIRECT("'"&amp;$B$2&amp;"'!"&amp;ADDRESS(MATCH($B52,INDIRECT("'"&amp;$B$2&amp;"'!$B$1:$B$1095"),0),MATCH(D$5,INDIRECT("'"&amp;$B$2&amp;"'!5:5"),0)+2)),0)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1">
        <f ca="1">IFERROR(INDIRECT("'"&amp;$B$2&amp;"'!"&amp;ADDRESS(MATCH($B52,INDIRECT("'"&amp;$B$2&amp;"'!$B$1:$B$1095"),0),MATCH(G$5,INDIRECT("'"&amp;$B$2&amp;"'!5:5"),0)+1)),0)</f>
        <v>0</v>
      </c>
      <c r="I52" s="21">
        <f ca="1">IFERROR(INDIRECT("'"&amp;$B$2&amp;"'!"&amp;ADDRESS(MATCH($B52,INDIRECT("'"&amp;$B$2&amp;"'!$B$1:$B$1095"),0),MATCH(G$5,INDIRECT("'"&amp;$B$2&amp;"'!5:5"),0)+2)),0)</f>
        <v>0</v>
      </c>
      <c r="J52" s="21">
        <f ca="1">IFERROR(INDIRECT("'"&amp;$B$2&amp;"'!"&amp;ADDRESS(MATCH($B52,INDIRECT("'"&amp;$B$2&amp;"'!$B$1:$B$1095"),0),MATCH(J$5,INDIRECT("'"&amp;$B$2&amp;"'!5:5"),0))),0)</f>
        <v>0</v>
      </c>
      <c r="K52" s="21">
        <f ca="1">IFERROR(INDIRECT("'"&amp;$B$2&amp;"'!"&amp;ADDRESS(MATCH($B52,INDIRECT("'"&amp;$B$2&amp;"'!$B$1:$B$1095"),0),MATCH(J$5,INDIRECT("'"&amp;$B$2&amp;"'!5:5"),0)+1)),0)</f>
        <v>0</v>
      </c>
      <c r="L52" s="21">
        <f ca="1">IFERROR(INDIRECT("'"&amp;$B$2&amp;"'!"&amp;ADDRESS(MATCH($B52,INDIRECT("'"&amp;$B$2&amp;"'!$B$1:$B$1095"),0),MATCH(J$5,INDIRECT("'"&amp;$B$2&amp;"'!5:5"),0)+2)),0)</f>
        <v>0</v>
      </c>
      <c r="M52" s="21">
        <f ca="1">IFERROR(INDIRECT("'"&amp;$B$2&amp;"'!"&amp;ADDRESS(MATCH($B52,INDIRECT("'"&amp;$B$2&amp;"'!$B$1:$B$1095"),0),MATCH(M$5,INDIRECT("'"&amp;$B$2&amp;"'!5:5"),0))),0)</f>
        <v>0</v>
      </c>
      <c r="N52" s="21">
        <f ca="1">IFERROR(INDIRECT("'"&amp;$B$2&amp;"'!"&amp;ADDRESS(MATCH($B52,INDIRECT("'"&amp;$B$2&amp;"'!$B$1:$B$1095"),0),MATCH(M$5,INDIRECT("'"&amp;$B$2&amp;"'!5:5"),0)+1)),0)</f>
        <v>0</v>
      </c>
      <c r="O52" s="21">
        <f ca="1">IFERROR(INDIRECT("'"&amp;$B$2&amp;"'!"&amp;ADDRESS(MATCH($B52,INDIRECT("'"&amp;$B$2&amp;"'!$B$1:$B$1095"),0),MATCH(M$5,INDIRECT("'"&amp;$B$2&amp;"'!5:5"),0)+2)),0)</f>
        <v>0</v>
      </c>
      <c r="P52" s="21">
        <f ca="1">IFERROR(INDIRECT("'"&amp;$B$2&amp;"'!"&amp;ADDRESS(MATCH($B52,INDIRECT("'"&amp;$B$2&amp;"'!$B$1:$B$1095"),0),MATCH(P$5,INDIRECT("'"&amp;$B$2&amp;"'!5:5"),0))),0)</f>
        <v>0</v>
      </c>
      <c r="Q52" s="21">
        <f ca="1">IFERROR(INDIRECT("'"&amp;$B$2&amp;"'!"&amp;ADDRESS(MATCH($B52,INDIRECT("'"&amp;$B$2&amp;"'!$B$1:$B$1095"),0),MATCH(P$5,INDIRECT("'"&amp;$B$2&amp;"'!5:5"),0)+1)),0)</f>
        <v>0</v>
      </c>
      <c r="R52" s="21">
        <f ca="1">IFERROR(INDIRECT("'"&amp;$B$2&amp;"'!"&amp;ADDRESS(MATCH($B52,INDIRECT("'"&amp;$B$2&amp;"'!$B$1:$B$1095"),0),MATCH(P$5,INDIRECT("'"&amp;$B$2&amp;"'!5:5"),0)+2)),0)</f>
        <v>0</v>
      </c>
      <c r="S52" s="21">
        <f ca="1">IFERROR(INDIRECT("'"&amp;$B$2&amp;"'!"&amp;ADDRESS(MATCH($B52,INDIRECT("'"&amp;$B$2&amp;"'!$B$1:$B$1095"),0),MATCH(S$5,INDIRECT("'"&amp;$B$2&amp;"'!5:5"),0))),0)</f>
        <v>0</v>
      </c>
      <c r="T52" s="21">
        <f ca="1">IFERROR(INDIRECT("'"&amp;$B$2&amp;"'!"&amp;ADDRESS(MATCH($B52,INDIRECT("'"&amp;$B$2&amp;"'!$B$1:$B$1095"),0),MATCH(S$5,INDIRECT("'"&amp;$B$2&amp;"'!5:5"),0)+1)),0)</f>
        <v>0</v>
      </c>
      <c r="U52" s="21">
        <f ca="1">IFERROR(INDIRECT("'"&amp;$B$2&amp;"'!"&amp;ADDRESS(MATCH($B52,INDIRECT("'"&amp;$B$2&amp;"'!$B$1:$B$1095"),0),MATCH(S$5,INDIRECT("'"&amp;$B$2&amp;"'!5:5"),0)+2)),0)</f>
        <v>0</v>
      </c>
      <c r="V52" s="21">
        <f ca="1">IFERROR(INDIRECT("'"&amp;$B$2&amp;"'!"&amp;ADDRESS(MATCH($B52,INDIRECT("'"&amp;$B$2&amp;"'!$B$1:$B$1095"),0),MATCH(V$5,INDIRECT("'"&amp;$B$2&amp;"'!5:5"),0))),0)</f>
        <v>0</v>
      </c>
      <c r="W52" s="21">
        <f ca="1">IFERROR(INDIRECT("'"&amp;$B$2&amp;"'!"&amp;ADDRESS(MATCH($B52,INDIRECT("'"&amp;$B$2&amp;"'!$B$1:$B$1095"),0),MATCH(V$5,INDIRECT("'"&amp;$B$2&amp;"'!5:5"),0)+1)),0)</f>
        <v>0</v>
      </c>
      <c r="X52" s="21">
        <f ca="1">IFERROR(INDIRECT("'"&amp;$B$2&amp;"'!"&amp;ADDRESS(MATCH($B52,INDIRECT("'"&amp;$B$2&amp;"'!$B$1:$B$1095"),0),MATCH(V$5,INDIRECT("'"&amp;$B$2&amp;"'!5:5"),0)+2)),0)</f>
        <v>0</v>
      </c>
      <c r="Y52" s="21">
        <f ca="1">IFERROR(INDIRECT("'"&amp;$B$2&amp;"'!"&amp;ADDRESS(MATCH($B52,INDIRECT("'"&amp;$B$2&amp;"'!$B$1:$B$1095"),0),MATCH(Y$5,INDIRECT("'"&amp;$B$2&amp;"'!5:5"),0))),0)</f>
        <v>0</v>
      </c>
      <c r="Z52" s="21">
        <f ca="1">IFERROR(INDIRECT("'"&amp;$B$2&amp;"'!"&amp;ADDRESS(MATCH($B52,INDIRECT("'"&amp;$B$2&amp;"'!$B$1:$B$1095"),0),MATCH(Y$5,INDIRECT("'"&amp;$B$2&amp;"'!5:5"),0)+1)),0)</f>
        <v>0</v>
      </c>
      <c r="AA52" s="21">
        <f ca="1">IFERROR(INDIRECT("'"&amp;$B$2&amp;"'!"&amp;ADDRESS(MATCH($B52,INDIRECT("'"&amp;$B$2&amp;"'!$B$1:$B$1095"),0),MATCH(Y$5,INDIRECT("'"&amp;$B$2&amp;"'!5:5"),0)+2)),0)</f>
        <v>0</v>
      </c>
      <c r="AB52" s="21">
        <f ca="1">IFERROR(INDIRECT("'"&amp;$B$2&amp;"'!"&amp;ADDRESS(MATCH($B52,INDIRECT("'"&amp;$B$2&amp;"'!$B$1:$B$1095"),0),MATCH(AB$5,INDIRECT("'"&amp;$B$2&amp;"'!5:5"),0))),0)</f>
        <v>0</v>
      </c>
      <c r="AC52" s="21">
        <f ca="1">IFERROR(INDIRECT("'"&amp;$B$2&amp;"'!"&amp;ADDRESS(MATCH($B52,INDIRECT("'"&amp;$B$2&amp;"'!$B$1:$B$1095"),0),MATCH(AB$5,INDIRECT("'"&amp;$B$2&amp;"'!5:5"),0)+1)),0)</f>
        <v>0</v>
      </c>
      <c r="AD52" s="21">
        <f ca="1">IFERROR(INDIRECT("'"&amp;$B$2&amp;"'!"&amp;ADDRESS(MATCH($B52,INDIRECT("'"&amp;$B$2&amp;"'!$B$1:$B$1095"),0),MATCH(AB$5,INDIRECT("'"&amp;$B$2&amp;"'!5:5"),0)+2)),0)</f>
        <v>0</v>
      </c>
      <c r="AE52" s="22">
        <f t="shared" ca="1" si="0"/>
        <v>0</v>
      </c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</row>
    <row r="53" spans="1:23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IFERROR(INDIRECT("'"&amp;$B$2&amp;"'!"&amp;ADDRESS(MATCH($B53,INDIRECT("'"&amp;$B$2&amp;"'!$B$1:$B$1095"),0),MATCH(D$5,INDIRECT("'"&amp;$B$2&amp;"'!5:5"),0)+1)),0)</f>
        <v>0</v>
      </c>
      <c r="F53" s="21">
        <f ca="1">IFERROR(INDIRECT("'"&amp;$B$2&amp;"'!"&amp;ADDRESS(MATCH($B53,INDIRECT("'"&amp;$B$2&amp;"'!$B$1:$B$1095"),0),MATCH(D$5,INDIRECT("'"&amp;$B$2&amp;"'!5:5"),0)+2)),0)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IFERROR(INDIRECT("'"&amp;$B$2&amp;"'!"&amp;ADDRESS(MATCH($B53,INDIRECT("'"&amp;$B$2&amp;"'!$B$1:$B$1095"),0),MATCH(G$5,INDIRECT("'"&amp;$B$2&amp;"'!5:5"),0)+1)),0)</f>
        <v>0</v>
      </c>
      <c r="I53" s="21">
        <f ca="1">IFERROR(INDIRECT("'"&amp;$B$2&amp;"'!"&amp;ADDRESS(MATCH($B53,INDIRECT("'"&amp;$B$2&amp;"'!$B$1:$B$1095"),0),MATCH(G$5,INDIRECT("'"&amp;$B$2&amp;"'!5:5"),0)+2)),0)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1">
        <f ca="1">IFERROR(INDIRECT("'"&amp;$B$2&amp;"'!"&amp;ADDRESS(MATCH($B53,INDIRECT("'"&amp;$B$2&amp;"'!$B$1:$B$1095"),0),MATCH(J$5,INDIRECT("'"&amp;$B$2&amp;"'!5:5"),0)+1)),0)</f>
        <v>0</v>
      </c>
      <c r="L53" s="21">
        <f ca="1">IFERROR(INDIRECT("'"&amp;$B$2&amp;"'!"&amp;ADDRESS(MATCH($B53,INDIRECT("'"&amp;$B$2&amp;"'!$B$1:$B$1095"),0),MATCH(J$5,INDIRECT("'"&amp;$B$2&amp;"'!5:5"),0)+2)),0)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IFERROR(INDIRECT("'"&amp;$B$2&amp;"'!"&amp;ADDRESS(MATCH($B53,INDIRECT("'"&amp;$B$2&amp;"'!$B$1:$B$1095"),0),MATCH(M$5,INDIRECT("'"&amp;$B$2&amp;"'!5:5"),0)+1)),0)</f>
        <v>0</v>
      </c>
      <c r="O53" s="21">
        <f ca="1">IFERROR(INDIRECT("'"&amp;$B$2&amp;"'!"&amp;ADDRESS(MATCH($B53,INDIRECT("'"&amp;$B$2&amp;"'!$B$1:$B$1095"),0),MATCH(M$5,INDIRECT("'"&amp;$B$2&amp;"'!5:5"),0)+2)),0)</f>
        <v>0</v>
      </c>
      <c r="P53" s="21">
        <f ca="1">IFERROR(INDIRECT("'"&amp;$B$2&amp;"'!"&amp;ADDRESS(MATCH($B53,INDIRECT("'"&amp;$B$2&amp;"'!$B$1:$B$1095"),0),MATCH(P$5,INDIRECT("'"&amp;$B$2&amp;"'!5:5"),0))),0)</f>
        <v>0</v>
      </c>
      <c r="Q53" s="21">
        <f ca="1">IFERROR(INDIRECT("'"&amp;$B$2&amp;"'!"&amp;ADDRESS(MATCH($B53,INDIRECT("'"&amp;$B$2&amp;"'!$B$1:$B$1095"),0),MATCH(P$5,INDIRECT("'"&amp;$B$2&amp;"'!5:5"),0)+1)),0)</f>
        <v>0</v>
      </c>
      <c r="R53" s="21">
        <f ca="1">IFERROR(INDIRECT("'"&amp;$B$2&amp;"'!"&amp;ADDRESS(MATCH($B53,INDIRECT("'"&amp;$B$2&amp;"'!$B$1:$B$1095"),0),MATCH(P$5,INDIRECT("'"&amp;$B$2&amp;"'!5:5"),0)+2)),0)</f>
        <v>0</v>
      </c>
      <c r="S53" s="21">
        <f ca="1">IFERROR(INDIRECT("'"&amp;$B$2&amp;"'!"&amp;ADDRESS(MATCH($B53,INDIRECT("'"&amp;$B$2&amp;"'!$B$1:$B$1095"),0),MATCH(S$5,INDIRECT("'"&amp;$B$2&amp;"'!5:5"),0))),0)</f>
        <v>0</v>
      </c>
      <c r="T53" s="21">
        <f ca="1">IFERROR(INDIRECT("'"&amp;$B$2&amp;"'!"&amp;ADDRESS(MATCH($B53,INDIRECT("'"&amp;$B$2&amp;"'!$B$1:$B$1095"),0),MATCH(S$5,INDIRECT("'"&amp;$B$2&amp;"'!5:5"),0)+1)),0)</f>
        <v>0</v>
      </c>
      <c r="U53" s="21">
        <f ca="1">IFERROR(INDIRECT("'"&amp;$B$2&amp;"'!"&amp;ADDRESS(MATCH($B53,INDIRECT("'"&amp;$B$2&amp;"'!$B$1:$B$1095"),0),MATCH(S$5,INDIRECT("'"&amp;$B$2&amp;"'!5:5"),0)+2)),0)</f>
        <v>0</v>
      </c>
      <c r="V53" s="21">
        <f ca="1">IFERROR(INDIRECT("'"&amp;$B$2&amp;"'!"&amp;ADDRESS(MATCH($B53,INDIRECT("'"&amp;$B$2&amp;"'!$B$1:$B$1095"),0),MATCH(V$5,INDIRECT("'"&amp;$B$2&amp;"'!5:5"),0))),0)</f>
        <v>0</v>
      </c>
      <c r="W53" s="21">
        <f ca="1">IFERROR(INDIRECT("'"&amp;$B$2&amp;"'!"&amp;ADDRESS(MATCH($B53,INDIRECT("'"&amp;$B$2&amp;"'!$B$1:$B$1095"),0),MATCH(V$5,INDIRECT("'"&amp;$B$2&amp;"'!5:5"),0)+1)),0)</f>
        <v>0</v>
      </c>
      <c r="X53" s="21">
        <f ca="1">IFERROR(INDIRECT("'"&amp;$B$2&amp;"'!"&amp;ADDRESS(MATCH($B53,INDIRECT("'"&amp;$B$2&amp;"'!$B$1:$B$1095"),0),MATCH(V$5,INDIRECT("'"&amp;$B$2&amp;"'!5:5"),0)+2)),0)</f>
        <v>0</v>
      </c>
      <c r="Y53" s="21">
        <f ca="1">IFERROR(INDIRECT("'"&amp;$B$2&amp;"'!"&amp;ADDRESS(MATCH($B53,INDIRECT("'"&amp;$B$2&amp;"'!$B$1:$B$1095"),0),MATCH(Y$5,INDIRECT("'"&amp;$B$2&amp;"'!5:5"),0))),0)</f>
        <v>0</v>
      </c>
      <c r="Z53" s="21">
        <f ca="1">IFERROR(INDIRECT("'"&amp;$B$2&amp;"'!"&amp;ADDRESS(MATCH($B53,INDIRECT("'"&amp;$B$2&amp;"'!$B$1:$B$1095"),0),MATCH(Y$5,INDIRECT("'"&amp;$B$2&amp;"'!5:5"),0)+1)),0)</f>
        <v>0</v>
      </c>
      <c r="AA53" s="21">
        <f ca="1">IFERROR(INDIRECT("'"&amp;$B$2&amp;"'!"&amp;ADDRESS(MATCH($B53,INDIRECT("'"&amp;$B$2&amp;"'!$B$1:$B$1095"),0),MATCH(Y$5,INDIRECT("'"&amp;$B$2&amp;"'!5:5"),0)+2)),0)</f>
        <v>0</v>
      </c>
      <c r="AB53" s="21">
        <f ca="1">IFERROR(INDIRECT("'"&amp;$B$2&amp;"'!"&amp;ADDRESS(MATCH($B53,INDIRECT("'"&amp;$B$2&amp;"'!$B$1:$B$1095"),0),MATCH(AB$5,INDIRECT("'"&amp;$B$2&amp;"'!5:5"),0))),0)</f>
        <v>0</v>
      </c>
      <c r="AC53" s="21">
        <f ca="1">IFERROR(INDIRECT("'"&amp;$B$2&amp;"'!"&amp;ADDRESS(MATCH($B53,INDIRECT("'"&amp;$B$2&amp;"'!$B$1:$B$1095"),0),MATCH(AB$5,INDIRECT("'"&amp;$B$2&amp;"'!5:5"),0)+1)),0)</f>
        <v>0</v>
      </c>
      <c r="AD53" s="21">
        <f ca="1">IFERROR(INDIRECT("'"&amp;$B$2&amp;"'!"&amp;ADDRESS(MATCH($B53,INDIRECT("'"&amp;$B$2&amp;"'!$B$1:$B$1095"),0),MATCH(AB$5,INDIRECT("'"&amp;$B$2&amp;"'!5:5"),0)+2)),0)</f>
        <v>0</v>
      </c>
      <c r="AE53" s="22">
        <f t="shared" ca="1" si="0"/>
        <v>0</v>
      </c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</row>
    <row r="54" spans="1:23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IFERROR(INDIRECT("'"&amp;$B$2&amp;"'!"&amp;ADDRESS(MATCH($B54,INDIRECT("'"&amp;$B$2&amp;"'!$B$1:$B$1095"),0),MATCH(D$5,INDIRECT("'"&amp;$B$2&amp;"'!5:5"),0)+1)),0)</f>
        <v>0</v>
      </c>
      <c r="F54" s="21">
        <f ca="1">IFERROR(INDIRECT("'"&amp;$B$2&amp;"'!"&amp;ADDRESS(MATCH($B54,INDIRECT("'"&amp;$B$2&amp;"'!$B$1:$B$1095"),0),MATCH(D$5,INDIRECT("'"&amp;$B$2&amp;"'!5:5"),0)+2)),0)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IFERROR(INDIRECT("'"&amp;$B$2&amp;"'!"&amp;ADDRESS(MATCH($B54,INDIRECT("'"&amp;$B$2&amp;"'!$B$1:$B$1095"),0),MATCH(G$5,INDIRECT("'"&amp;$B$2&amp;"'!5:5"),0)+1)),0)</f>
        <v>0</v>
      </c>
      <c r="I54" s="21">
        <f ca="1">IFERROR(INDIRECT("'"&amp;$B$2&amp;"'!"&amp;ADDRESS(MATCH($B54,INDIRECT("'"&amp;$B$2&amp;"'!$B$1:$B$1095"),0),MATCH(G$5,INDIRECT("'"&amp;$B$2&amp;"'!5:5"),0)+2)),0)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1">
        <f ca="1">IFERROR(INDIRECT("'"&amp;$B$2&amp;"'!"&amp;ADDRESS(MATCH($B54,INDIRECT("'"&amp;$B$2&amp;"'!$B$1:$B$1095"),0),MATCH(J$5,INDIRECT("'"&amp;$B$2&amp;"'!5:5"),0)+1)),0)</f>
        <v>0</v>
      </c>
      <c r="L54" s="21">
        <f ca="1">IFERROR(INDIRECT("'"&amp;$B$2&amp;"'!"&amp;ADDRESS(MATCH($B54,INDIRECT("'"&amp;$B$2&amp;"'!$B$1:$B$1095"),0),MATCH(J$5,INDIRECT("'"&amp;$B$2&amp;"'!5:5"),0)+2)),0)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IFERROR(INDIRECT("'"&amp;$B$2&amp;"'!"&amp;ADDRESS(MATCH($B54,INDIRECT("'"&amp;$B$2&amp;"'!$B$1:$B$1095"),0),MATCH(M$5,INDIRECT("'"&amp;$B$2&amp;"'!5:5"),0)+1)),0)</f>
        <v>0</v>
      </c>
      <c r="O54" s="21">
        <f ca="1">IFERROR(INDIRECT("'"&amp;$B$2&amp;"'!"&amp;ADDRESS(MATCH($B54,INDIRECT("'"&amp;$B$2&amp;"'!$B$1:$B$1095"),0),MATCH(M$5,INDIRECT("'"&amp;$B$2&amp;"'!5:5"),0)+2)),0)</f>
        <v>0</v>
      </c>
      <c r="P54" s="21">
        <f ca="1">IFERROR(INDIRECT("'"&amp;$B$2&amp;"'!"&amp;ADDRESS(MATCH($B54,INDIRECT("'"&amp;$B$2&amp;"'!$B$1:$B$1095"),0),MATCH(P$5,INDIRECT("'"&amp;$B$2&amp;"'!5:5"),0))),0)</f>
        <v>0</v>
      </c>
      <c r="Q54" s="21">
        <f ca="1">IFERROR(INDIRECT("'"&amp;$B$2&amp;"'!"&amp;ADDRESS(MATCH($B54,INDIRECT("'"&amp;$B$2&amp;"'!$B$1:$B$1095"),0),MATCH(P$5,INDIRECT("'"&amp;$B$2&amp;"'!5:5"),0)+1)),0)</f>
        <v>0</v>
      </c>
      <c r="R54" s="21">
        <f ca="1">IFERROR(INDIRECT("'"&amp;$B$2&amp;"'!"&amp;ADDRESS(MATCH($B54,INDIRECT("'"&amp;$B$2&amp;"'!$B$1:$B$1095"),0),MATCH(P$5,INDIRECT("'"&amp;$B$2&amp;"'!5:5"),0)+2)),0)</f>
        <v>0</v>
      </c>
      <c r="S54" s="21">
        <f ca="1">IFERROR(INDIRECT("'"&amp;$B$2&amp;"'!"&amp;ADDRESS(MATCH($B54,INDIRECT("'"&amp;$B$2&amp;"'!$B$1:$B$1095"),0),MATCH(S$5,INDIRECT("'"&amp;$B$2&amp;"'!5:5"),0))),0)</f>
        <v>0</v>
      </c>
      <c r="T54" s="21">
        <f ca="1">IFERROR(INDIRECT("'"&amp;$B$2&amp;"'!"&amp;ADDRESS(MATCH($B54,INDIRECT("'"&amp;$B$2&amp;"'!$B$1:$B$1095"),0),MATCH(S$5,INDIRECT("'"&amp;$B$2&amp;"'!5:5"),0)+1)),0)</f>
        <v>0</v>
      </c>
      <c r="U54" s="21">
        <f ca="1">IFERROR(INDIRECT("'"&amp;$B$2&amp;"'!"&amp;ADDRESS(MATCH($B54,INDIRECT("'"&amp;$B$2&amp;"'!$B$1:$B$1095"),0),MATCH(S$5,INDIRECT("'"&amp;$B$2&amp;"'!5:5"),0)+2)),0)</f>
        <v>0</v>
      </c>
      <c r="V54" s="21">
        <f ca="1">IFERROR(INDIRECT("'"&amp;$B$2&amp;"'!"&amp;ADDRESS(MATCH($B54,INDIRECT("'"&amp;$B$2&amp;"'!$B$1:$B$1095"),0),MATCH(V$5,INDIRECT("'"&amp;$B$2&amp;"'!5:5"),0))),0)</f>
        <v>0</v>
      </c>
      <c r="W54" s="21">
        <f ca="1">IFERROR(INDIRECT("'"&amp;$B$2&amp;"'!"&amp;ADDRESS(MATCH($B54,INDIRECT("'"&amp;$B$2&amp;"'!$B$1:$B$1095"),0),MATCH(V$5,INDIRECT("'"&amp;$B$2&amp;"'!5:5"),0)+1)),0)</f>
        <v>0</v>
      </c>
      <c r="X54" s="21">
        <f ca="1">IFERROR(INDIRECT("'"&amp;$B$2&amp;"'!"&amp;ADDRESS(MATCH($B54,INDIRECT("'"&amp;$B$2&amp;"'!$B$1:$B$1095"),0),MATCH(V$5,INDIRECT("'"&amp;$B$2&amp;"'!5:5"),0)+2)),0)</f>
        <v>0</v>
      </c>
      <c r="Y54" s="21">
        <f ca="1">IFERROR(INDIRECT("'"&amp;$B$2&amp;"'!"&amp;ADDRESS(MATCH($B54,INDIRECT("'"&amp;$B$2&amp;"'!$B$1:$B$1095"),0),MATCH(Y$5,INDIRECT("'"&amp;$B$2&amp;"'!5:5"),0))),0)</f>
        <v>0</v>
      </c>
      <c r="Z54" s="21">
        <f ca="1">IFERROR(INDIRECT("'"&amp;$B$2&amp;"'!"&amp;ADDRESS(MATCH($B54,INDIRECT("'"&amp;$B$2&amp;"'!$B$1:$B$1095"),0),MATCH(Y$5,INDIRECT("'"&amp;$B$2&amp;"'!5:5"),0)+1)),0)</f>
        <v>0</v>
      </c>
      <c r="AA54" s="21">
        <f ca="1">IFERROR(INDIRECT("'"&amp;$B$2&amp;"'!"&amp;ADDRESS(MATCH($B54,INDIRECT("'"&amp;$B$2&amp;"'!$B$1:$B$1095"),0),MATCH(Y$5,INDIRECT("'"&amp;$B$2&amp;"'!5:5"),0)+2)),0)</f>
        <v>0</v>
      </c>
      <c r="AB54" s="21">
        <f ca="1">IFERROR(INDIRECT("'"&amp;$B$2&amp;"'!"&amp;ADDRESS(MATCH($B54,INDIRECT("'"&amp;$B$2&amp;"'!$B$1:$B$1095"),0),MATCH(AB$5,INDIRECT("'"&amp;$B$2&amp;"'!5:5"),0))),0)</f>
        <v>0</v>
      </c>
      <c r="AC54" s="21">
        <f ca="1">IFERROR(INDIRECT("'"&amp;$B$2&amp;"'!"&amp;ADDRESS(MATCH($B54,INDIRECT("'"&amp;$B$2&amp;"'!$B$1:$B$1095"),0),MATCH(AB$5,INDIRECT("'"&amp;$B$2&amp;"'!5:5"),0)+1)),0)</f>
        <v>0</v>
      </c>
      <c r="AD54" s="21">
        <f ca="1">IFERROR(INDIRECT("'"&amp;$B$2&amp;"'!"&amp;ADDRESS(MATCH($B54,INDIRECT("'"&amp;$B$2&amp;"'!$B$1:$B$1095"),0),MATCH(AB$5,INDIRECT("'"&amp;$B$2&amp;"'!5:5"),0)+2)),0)</f>
        <v>0</v>
      </c>
      <c r="AE54" s="22">
        <f t="shared" ca="1" si="0"/>
        <v>0</v>
      </c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</row>
    <row r="55" spans="1:23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IFERROR(INDIRECT("'"&amp;$B$2&amp;"'!"&amp;ADDRESS(MATCH($B55,INDIRECT("'"&amp;$B$2&amp;"'!$B$1:$B$1095"),0),MATCH(D$5,INDIRECT("'"&amp;$B$2&amp;"'!5:5"),0)+1)),0)</f>
        <v>0</v>
      </c>
      <c r="F55" s="21">
        <f ca="1">IFERROR(INDIRECT("'"&amp;$B$2&amp;"'!"&amp;ADDRESS(MATCH($B55,INDIRECT("'"&amp;$B$2&amp;"'!$B$1:$B$1095"),0),MATCH(D$5,INDIRECT("'"&amp;$B$2&amp;"'!5:5"),0)+2)),0)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IFERROR(INDIRECT("'"&amp;$B$2&amp;"'!"&amp;ADDRESS(MATCH($B55,INDIRECT("'"&amp;$B$2&amp;"'!$B$1:$B$1095"),0),MATCH(G$5,INDIRECT("'"&amp;$B$2&amp;"'!5:5"),0)+1)),0)</f>
        <v>0</v>
      </c>
      <c r="I55" s="21">
        <f ca="1">IFERROR(INDIRECT("'"&amp;$B$2&amp;"'!"&amp;ADDRESS(MATCH($B55,INDIRECT("'"&amp;$B$2&amp;"'!$B$1:$B$1095"),0),MATCH(G$5,INDIRECT("'"&amp;$B$2&amp;"'!5:5"),0)+2)),0)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1">
        <f ca="1">IFERROR(INDIRECT("'"&amp;$B$2&amp;"'!"&amp;ADDRESS(MATCH($B55,INDIRECT("'"&amp;$B$2&amp;"'!$B$1:$B$1095"),0),MATCH(J$5,INDIRECT("'"&amp;$B$2&amp;"'!5:5"),0)+1)),0)</f>
        <v>0</v>
      </c>
      <c r="L55" s="21">
        <f ca="1">IFERROR(INDIRECT("'"&amp;$B$2&amp;"'!"&amp;ADDRESS(MATCH($B55,INDIRECT("'"&amp;$B$2&amp;"'!$B$1:$B$1095"),0),MATCH(J$5,INDIRECT("'"&amp;$B$2&amp;"'!5:5"),0)+2)),0)</f>
        <v>0</v>
      </c>
      <c r="M55" s="21">
        <f ca="1">IFERROR(INDIRECT("'"&amp;$B$2&amp;"'!"&amp;ADDRESS(MATCH($B55,INDIRECT("'"&amp;$B$2&amp;"'!$B$1:$B$1095"),0),MATCH(M$5,INDIRECT("'"&amp;$B$2&amp;"'!5:5"),0))),0)</f>
        <v>0</v>
      </c>
      <c r="N55" s="21">
        <f ca="1">IFERROR(INDIRECT("'"&amp;$B$2&amp;"'!"&amp;ADDRESS(MATCH($B55,INDIRECT("'"&amp;$B$2&amp;"'!$B$1:$B$1095"),0),MATCH(M$5,INDIRECT("'"&amp;$B$2&amp;"'!5:5"),0)+1)),0)</f>
        <v>0</v>
      </c>
      <c r="O55" s="21">
        <f ca="1">IFERROR(INDIRECT("'"&amp;$B$2&amp;"'!"&amp;ADDRESS(MATCH($B55,INDIRECT("'"&amp;$B$2&amp;"'!$B$1:$B$1095"),0),MATCH(M$5,INDIRECT("'"&amp;$B$2&amp;"'!5:5"),0)+2)),0)</f>
        <v>0</v>
      </c>
      <c r="P55" s="21">
        <f ca="1">IFERROR(INDIRECT("'"&amp;$B$2&amp;"'!"&amp;ADDRESS(MATCH($B55,INDIRECT("'"&amp;$B$2&amp;"'!$B$1:$B$1095"),0),MATCH(P$5,INDIRECT("'"&amp;$B$2&amp;"'!5:5"),0))),0)</f>
        <v>0</v>
      </c>
      <c r="Q55" s="21">
        <f ca="1">IFERROR(INDIRECT("'"&amp;$B$2&amp;"'!"&amp;ADDRESS(MATCH($B55,INDIRECT("'"&amp;$B$2&amp;"'!$B$1:$B$1095"),0),MATCH(P$5,INDIRECT("'"&amp;$B$2&amp;"'!5:5"),0)+1)),0)</f>
        <v>0</v>
      </c>
      <c r="R55" s="21">
        <f ca="1">IFERROR(INDIRECT("'"&amp;$B$2&amp;"'!"&amp;ADDRESS(MATCH($B55,INDIRECT("'"&amp;$B$2&amp;"'!$B$1:$B$1095"),0),MATCH(P$5,INDIRECT("'"&amp;$B$2&amp;"'!5:5"),0)+2)),0)</f>
        <v>0</v>
      </c>
      <c r="S55" s="21">
        <f ca="1">IFERROR(INDIRECT("'"&amp;$B$2&amp;"'!"&amp;ADDRESS(MATCH($B55,INDIRECT("'"&amp;$B$2&amp;"'!$B$1:$B$1095"),0),MATCH(S$5,INDIRECT("'"&amp;$B$2&amp;"'!5:5"),0))),0)</f>
        <v>0</v>
      </c>
      <c r="T55" s="21">
        <f ca="1">IFERROR(INDIRECT("'"&amp;$B$2&amp;"'!"&amp;ADDRESS(MATCH($B55,INDIRECT("'"&amp;$B$2&amp;"'!$B$1:$B$1095"),0),MATCH(S$5,INDIRECT("'"&amp;$B$2&amp;"'!5:5"),0)+1)),0)</f>
        <v>0</v>
      </c>
      <c r="U55" s="21">
        <f ca="1">IFERROR(INDIRECT("'"&amp;$B$2&amp;"'!"&amp;ADDRESS(MATCH($B55,INDIRECT("'"&amp;$B$2&amp;"'!$B$1:$B$1095"),0),MATCH(S$5,INDIRECT("'"&amp;$B$2&amp;"'!5:5"),0)+2)),0)</f>
        <v>0</v>
      </c>
      <c r="V55" s="21">
        <f ca="1">IFERROR(INDIRECT("'"&amp;$B$2&amp;"'!"&amp;ADDRESS(MATCH($B55,INDIRECT("'"&amp;$B$2&amp;"'!$B$1:$B$1095"),0),MATCH(V$5,INDIRECT("'"&amp;$B$2&amp;"'!5:5"),0))),0)</f>
        <v>0</v>
      </c>
      <c r="W55" s="21">
        <f ca="1">IFERROR(INDIRECT("'"&amp;$B$2&amp;"'!"&amp;ADDRESS(MATCH($B55,INDIRECT("'"&amp;$B$2&amp;"'!$B$1:$B$1095"),0),MATCH(V$5,INDIRECT("'"&amp;$B$2&amp;"'!5:5"),0)+1)),0)</f>
        <v>0</v>
      </c>
      <c r="X55" s="21">
        <f ca="1">IFERROR(INDIRECT("'"&amp;$B$2&amp;"'!"&amp;ADDRESS(MATCH($B55,INDIRECT("'"&amp;$B$2&amp;"'!$B$1:$B$1095"),0),MATCH(V$5,INDIRECT("'"&amp;$B$2&amp;"'!5:5"),0)+2)),0)</f>
        <v>0</v>
      </c>
      <c r="Y55" s="21">
        <f ca="1">IFERROR(INDIRECT("'"&amp;$B$2&amp;"'!"&amp;ADDRESS(MATCH($B55,INDIRECT("'"&amp;$B$2&amp;"'!$B$1:$B$1095"),0),MATCH(Y$5,INDIRECT("'"&amp;$B$2&amp;"'!5:5"),0))),0)</f>
        <v>0</v>
      </c>
      <c r="Z55" s="21">
        <f ca="1">IFERROR(INDIRECT("'"&amp;$B$2&amp;"'!"&amp;ADDRESS(MATCH($B55,INDIRECT("'"&amp;$B$2&amp;"'!$B$1:$B$1095"),0),MATCH(Y$5,INDIRECT("'"&amp;$B$2&amp;"'!5:5"),0)+1)),0)</f>
        <v>0</v>
      </c>
      <c r="AA55" s="21">
        <f ca="1">IFERROR(INDIRECT("'"&amp;$B$2&amp;"'!"&amp;ADDRESS(MATCH($B55,INDIRECT("'"&amp;$B$2&amp;"'!$B$1:$B$1095"),0),MATCH(Y$5,INDIRECT("'"&amp;$B$2&amp;"'!5:5"),0)+2)),0)</f>
        <v>0</v>
      </c>
      <c r="AB55" s="21">
        <f ca="1">IFERROR(INDIRECT("'"&amp;$B$2&amp;"'!"&amp;ADDRESS(MATCH($B55,INDIRECT("'"&amp;$B$2&amp;"'!$B$1:$B$1095"),0),MATCH(AB$5,INDIRECT("'"&amp;$B$2&amp;"'!5:5"),0))),0)</f>
        <v>0</v>
      </c>
      <c r="AC55" s="21">
        <f ca="1">IFERROR(INDIRECT("'"&amp;$B$2&amp;"'!"&amp;ADDRESS(MATCH($B55,INDIRECT("'"&amp;$B$2&amp;"'!$B$1:$B$1095"),0),MATCH(AB$5,INDIRECT("'"&amp;$B$2&amp;"'!5:5"),0)+1)),0)</f>
        <v>0</v>
      </c>
      <c r="AD55" s="21">
        <f ca="1">IFERROR(INDIRECT("'"&amp;$B$2&amp;"'!"&amp;ADDRESS(MATCH($B55,INDIRECT("'"&amp;$B$2&amp;"'!$B$1:$B$1095"),0),MATCH(AB$5,INDIRECT("'"&amp;$B$2&amp;"'!5:5"),0)+2)),0)</f>
        <v>0</v>
      </c>
      <c r="AE55" s="22">
        <f t="shared" ca="1" si="0"/>
        <v>0</v>
      </c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</row>
    <row r="56" spans="1:23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IFERROR(INDIRECT("'"&amp;$B$2&amp;"'!"&amp;ADDRESS(MATCH($B56,INDIRECT("'"&amp;$B$2&amp;"'!$B$1:$B$1095"),0),MATCH(D$5,INDIRECT("'"&amp;$B$2&amp;"'!5:5"),0)+1)),0)</f>
        <v>0</v>
      </c>
      <c r="F56" s="21">
        <f ca="1">IFERROR(INDIRECT("'"&amp;$B$2&amp;"'!"&amp;ADDRESS(MATCH($B56,INDIRECT("'"&amp;$B$2&amp;"'!$B$1:$B$1095"),0),MATCH(D$5,INDIRECT("'"&amp;$B$2&amp;"'!5:5"),0)+2)),0)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IFERROR(INDIRECT("'"&amp;$B$2&amp;"'!"&amp;ADDRESS(MATCH($B56,INDIRECT("'"&amp;$B$2&amp;"'!$B$1:$B$1095"),0),MATCH(G$5,INDIRECT("'"&amp;$B$2&amp;"'!5:5"),0)+1)),0)</f>
        <v>0</v>
      </c>
      <c r="I56" s="21">
        <f ca="1">IFERROR(INDIRECT("'"&amp;$B$2&amp;"'!"&amp;ADDRESS(MATCH($B56,INDIRECT("'"&amp;$B$2&amp;"'!$B$1:$B$1095"),0),MATCH(G$5,INDIRECT("'"&amp;$B$2&amp;"'!5:5"),0)+2)),0)</f>
        <v>0</v>
      </c>
      <c r="J56" s="21">
        <f ca="1">IFERROR(INDIRECT("'"&amp;$B$2&amp;"'!"&amp;ADDRESS(MATCH($B56,INDIRECT("'"&amp;$B$2&amp;"'!$B$1:$B$1095"),0),MATCH(J$5,INDIRECT("'"&amp;$B$2&amp;"'!5:5"),0))),0)</f>
        <v>0</v>
      </c>
      <c r="K56" s="21">
        <f ca="1">IFERROR(INDIRECT("'"&amp;$B$2&amp;"'!"&amp;ADDRESS(MATCH($B56,INDIRECT("'"&amp;$B$2&amp;"'!$B$1:$B$1095"),0),MATCH(J$5,INDIRECT("'"&amp;$B$2&amp;"'!5:5"),0)+1)),0)</f>
        <v>0</v>
      </c>
      <c r="L56" s="21">
        <f ca="1">IFERROR(INDIRECT("'"&amp;$B$2&amp;"'!"&amp;ADDRESS(MATCH($B56,INDIRECT("'"&amp;$B$2&amp;"'!$B$1:$B$1095"),0),MATCH(J$5,INDIRECT("'"&amp;$B$2&amp;"'!5:5"),0)+2)),0)</f>
        <v>0</v>
      </c>
      <c r="M56" s="21">
        <f ca="1">IFERROR(INDIRECT("'"&amp;$B$2&amp;"'!"&amp;ADDRESS(MATCH($B56,INDIRECT("'"&amp;$B$2&amp;"'!$B$1:$B$1095"),0),MATCH(M$5,INDIRECT("'"&amp;$B$2&amp;"'!5:5"),0))),0)</f>
        <v>0</v>
      </c>
      <c r="N56" s="21">
        <f ca="1">IFERROR(INDIRECT("'"&amp;$B$2&amp;"'!"&amp;ADDRESS(MATCH($B56,INDIRECT("'"&amp;$B$2&amp;"'!$B$1:$B$1095"),0),MATCH(M$5,INDIRECT("'"&amp;$B$2&amp;"'!5:5"),0)+1)),0)</f>
        <v>0</v>
      </c>
      <c r="O56" s="21">
        <f ca="1">IFERROR(INDIRECT("'"&amp;$B$2&amp;"'!"&amp;ADDRESS(MATCH($B56,INDIRECT("'"&amp;$B$2&amp;"'!$B$1:$B$1095"),0),MATCH(M$5,INDIRECT("'"&amp;$B$2&amp;"'!5:5"),0)+2)),0)</f>
        <v>0</v>
      </c>
      <c r="P56" s="21">
        <f ca="1">IFERROR(INDIRECT("'"&amp;$B$2&amp;"'!"&amp;ADDRESS(MATCH($B56,INDIRECT("'"&amp;$B$2&amp;"'!$B$1:$B$1095"),0),MATCH(P$5,INDIRECT("'"&amp;$B$2&amp;"'!5:5"),0))),0)</f>
        <v>0</v>
      </c>
      <c r="Q56" s="21">
        <f ca="1">IFERROR(INDIRECT("'"&amp;$B$2&amp;"'!"&amp;ADDRESS(MATCH($B56,INDIRECT("'"&amp;$B$2&amp;"'!$B$1:$B$1095"),0),MATCH(P$5,INDIRECT("'"&amp;$B$2&amp;"'!5:5"),0)+1)),0)</f>
        <v>0</v>
      </c>
      <c r="R56" s="21">
        <f ca="1">IFERROR(INDIRECT("'"&amp;$B$2&amp;"'!"&amp;ADDRESS(MATCH($B56,INDIRECT("'"&amp;$B$2&amp;"'!$B$1:$B$1095"),0),MATCH(P$5,INDIRECT("'"&amp;$B$2&amp;"'!5:5"),0)+2)),0)</f>
        <v>0</v>
      </c>
      <c r="S56" s="21">
        <f ca="1">IFERROR(INDIRECT("'"&amp;$B$2&amp;"'!"&amp;ADDRESS(MATCH($B56,INDIRECT("'"&amp;$B$2&amp;"'!$B$1:$B$1095"),0),MATCH(S$5,INDIRECT("'"&amp;$B$2&amp;"'!5:5"),0))),0)</f>
        <v>0</v>
      </c>
      <c r="T56" s="21">
        <f ca="1">IFERROR(INDIRECT("'"&amp;$B$2&amp;"'!"&amp;ADDRESS(MATCH($B56,INDIRECT("'"&amp;$B$2&amp;"'!$B$1:$B$1095"),0),MATCH(S$5,INDIRECT("'"&amp;$B$2&amp;"'!5:5"),0)+1)),0)</f>
        <v>0</v>
      </c>
      <c r="U56" s="21">
        <f ca="1">IFERROR(INDIRECT("'"&amp;$B$2&amp;"'!"&amp;ADDRESS(MATCH($B56,INDIRECT("'"&amp;$B$2&amp;"'!$B$1:$B$1095"),0),MATCH(S$5,INDIRECT("'"&amp;$B$2&amp;"'!5:5"),0)+2)),0)</f>
        <v>0</v>
      </c>
      <c r="V56" s="21">
        <f ca="1">IFERROR(INDIRECT("'"&amp;$B$2&amp;"'!"&amp;ADDRESS(MATCH($B56,INDIRECT("'"&amp;$B$2&amp;"'!$B$1:$B$1095"),0),MATCH(V$5,INDIRECT("'"&amp;$B$2&amp;"'!5:5"),0))),0)</f>
        <v>0</v>
      </c>
      <c r="W56" s="21">
        <f ca="1">IFERROR(INDIRECT("'"&amp;$B$2&amp;"'!"&amp;ADDRESS(MATCH($B56,INDIRECT("'"&amp;$B$2&amp;"'!$B$1:$B$1095"),0),MATCH(V$5,INDIRECT("'"&amp;$B$2&amp;"'!5:5"),0)+1)),0)</f>
        <v>0</v>
      </c>
      <c r="X56" s="21">
        <f ca="1">IFERROR(INDIRECT("'"&amp;$B$2&amp;"'!"&amp;ADDRESS(MATCH($B56,INDIRECT("'"&amp;$B$2&amp;"'!$B$1:$B$1095"),0),MATCH(V$5,INDIRECT("'"&amp;$B$2&amp;"'!5:5"),0)+2)),0)</f>
        <v>0</v>
      </c>
      <c r="Y56" s="21">
        <f ca="1">IFERROR(INDIRECT("'"&amp;$B$2&amp;"'!"&amp;ADDRESS(MATCH($B56,INDIRECT("'"&amp;$B$2&amp;"'!$B$1:$B$1095"),0),MATCH(Y$5,INDIRECT("'"&amp;$B$2&amp;"'!5:5"),0))),0)</f>
        <v>0</v>
      </c>
      <c r="Z56" s="21">
        <f ca="1">IFERROR(INDIRECT("'"&amp;$B$2&amp;"'!"&amp;ADDRESS(MATCH($B56,INDIRECT("'"&amp;$B$2&amp;"'!$B$1:$B$1095"),0),MATCH(Y$5,INDIRECT("'"&amp;$B$2&amp;"'!5:5"),0)+1)),0)</f>
        <v>0</v>
      </c>
      <c r="AA56" s="21">
        <f ca="1">IFERROR(INDIRECT("'"&amp;$B$2&amp;"'!"&amp;ADDRESS(MATCH($B56,INDIRECT("'"&amp;$B$2&amp;"'!$B$1:$B$1095"),0),MATCH(Y$5,INDIRECT("'"&amp;$B$2&amp;"'!5:5"),0)+2)),0)</f>
        <v>0</v>
      </c>
      <c r="AB56" s="21">
        <f ca="1">IFERROR(INDIRECT("'"&amp;$B$2&amp;"'!"&amp;ADDRESS(MATCH($B56,INDIRECT("'"&amp;$B$2&amp;"'!$B$1:$B$1095"),0),MATCH(AB$5,INDIRECT("'"&amp;$B$2&amp;"'!5:5"),0))),0)</f>
        <v>0</v>
      </c>
      <c r="AC56" s="21">
        <f ca="1">IFERROR(INDIRECT("'"&amp;$B$2&amp;"'!"&amp;ADDRESS(MATCH($B56,INDIRECT("'"&amp;$B$2&amp;"'!$B$1:$B$1095"),0),MATCH(AB$5,INDIRECT("'"&amp;$B$2&amp;"'!5:5"),0)+1)),0)</f>
        <v>0</v>
      </c>
      <c r="AD56" s="21">
        <f ca="1">IFERROR(INDIRECT("'"&amp;$B$2&amp;"'!"&amp;ADDRESS(MATCH($B56,INDIRECT("'"&amp;$B$2&amp;"'!$B$1:$B$1095"),0),MATCH(AB$5,INDIRECT("'"&amp;$B$2&amp;"'!5:5"),0)+2)),0)</f>
        <v>0</v>
      </c>
      <c r="AE56" s="22">
        <f t="shared" ca="1" si="0"/>
        <v>0</v>
      </c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</row>
    <row r="57" spans="1:23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IFERROR(INDIRECT("'"&amp;$B$2&amp;"'!"&amp;ADDRESS(MATCH($B57,INDIRECT("'"&amp;$B$2&amp;"'!$B$1:$B$1095"),0),MATCH(D$5,INDIRECT("'"&amp;$B$2&amp;"'!5:5"),0)+1)),0)</f>
        <v>0</v>
      </c>
      <c r="F57" s="21">
        <f ca="1">IFERROR(INDIRECT("'"&amp;$B$2&amp;"'!"&amp;ADDRESS(MATCH($B57,INDIRECT("'"&amp;$B$2&amp;"'!$B$1:$B$1095"),0),MATCH(D$5,INDIRECT("'"&amp;$B$2&amp;"'!5:5"),0)+2)),0)</f>
        <v>0</v>
      </c>
      <c r="G57" s="21">
        <f ca="1">IFERROR(INDIRECT("'"&amp;$B$2&amp;"'!"&amp;ADDRESS(MATCH($B57,INDIRECT("'"&amp;$B$2&amp;"'!$B$1:$B$1095"),0),MATCH(G$5,INDIRECT("'"&amp;$B$2&amp;"'!5:5"),0))),0)</f>
        <v>4327</v>
      </c>
      <c r="H57" s="21">
        <f ca="1">IFERROR(INDIRECT("'"&amp;$B$2&amp;"'!"&amp;ADDRESS(MATCH($B57,INDIRECT("'"&amp;$B$2&amp;"'!$B$1:$B$1095"),0),MATCH(G$5,INDIRECT("'"&amp;$B$2&amp;"'!5:5"),0)+1)),0)</f>
        <v>0</v>
      </c>
      <c r="I57" s="21">
        <f ca="1">IFERROR(INDIRECT("'"&amp;$B$2&amp;"'!"&amp;ADDRESS(MATCH($B57,INDIRECT("'"&amp;$B$2&amp;"'!$B$1:$B$1095"),0),MATCH(G$5,INDIRECT("'"&amp;$B$2&amp;"'!5:5"),0)+2)),0)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1">
        <f ca="1">IFERROR(INDIRECT("'"&amp;$B$2&amp;"'!"&amp;ADDRESS(MATCH($B57,INDIRECT("'"&amp;$B$2&amp;"'!$B$1:$B$1095"),0),MATCH(J$5,INDIRECT("'"&amp;$B$2&amp;"'!5:5"),0)+1)),0)</f>
        <v>0</v>
      </c>
      <c r="L57" s="21">
        <f ca="1">IFERROR(INDIRECT("'"&amp;$B$2&amp;"'!"&amp;ADDRESS(MATCH($B57,INDIRECT("'"&amp;$B$2&amp;"'!$B$1:$B$1095"),0),MATCH(J$5,INDIRECT("'"&amp;$B$2&amp;"'!5:5"),0)+2)),0)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IFERROR(INDIRECT("'"&amp;$B$2&amp;"'!"&amp;ADDRESS(MATCH($B57,INDIRECT("'"&amp;$B$2&amp;"'!$B$1:$B$1095"),0),MATCH(M$5,INDIRECT("'"&amp;$B$2&amp;"'!5:5"),0)+1)),0)</f>
        <v>0</v>
      </c>
      <c r="O57" s="21">
        <f ca="1">IFERROR(INDIRECT("'"&amp;$B$2&amp;"'!"&amp;ADDRESS(MATCH($B57,INDIRECT("'"&amp;$B$2&amp;"'!$B$1:$B$1095"),0),MATCH(M$5,INDIRECT("'"&amp;$B$2&amp;"'!5:5"),0)+2)),0)</f>
        <v>0</v>
      </c>
      <c r="P57" s="21">
        <f ca="1">IFERROR(INDIRECT("'"&amp;$B$2&amp;"'!"&amp;ADDRESS(MATCH($B57,INDIRECT("'"&amp;$B$2&amp;"'!$B$1:$B$1095"),0),MATCH(P$5,INDIRECT("'"&amp;$B$2&amp;"'!5:5"),0))),0)</f>
        <v>0</v>
      </c>
      <c r="Q57" s="21">
        <f ca="1">IFERROR(INDIRECT("'"&amp;$B$2&amp;"'!"&amp;ADDRESS(MATCH($B57,INDIRECT("'"&amp;$B$2&amp;"'!$B$1:$B$1095"),0),MATCH(P$5,INDIRECT("'"&amp;$B$2&amp;"'!5:5"),0)+1)),0)</f>
        <v>0</v>
      </c>
      <c r="R57" s="21">
        <f ca="1">IFERROR(INDIRECT("'"&amp;$B$2&amp;"'!"&amp;ADDRESS(MATCH($B57,INDIRECT("'"&amp;$B$2&amp;"'!$B$1:$B$1095"),0),MATCH(P$5,INDIRECT("'"&amp;$B$2&amp;"'!5:5"),0)+2)),0)</f>
        <v>0</v>
      </c>
      <c r="S57" s="21">
        <f ca="1">IFERROR(INDIRECT("'"&amp;$B$2&amp;"'!"&amp;ADDRESS(MATCH($B57,INDIRECT("'"&amp;$B$2&amp;"'!$B$1:$B$1095"),0),MATCH(S$5,INDIRECT("'"&amp;$B$2&amp;"'!5:5"),0))),0)</f>
        <v>0</v>
      </c>
      <c r="T57" s="21">
        <f ca="1">IFERROR(INDIRECT("'"&amp;$B$2&amp;"'!"&amp;ADDRESS(MATCH($B57,INDIRECT("'"&amp;$B$2&amp;"'!$B$1:$B$1095"),0),MATCH(S$5,INDIRECT("'"&amp;$B$2&amp;"'!5:5"),0)+1)),0)</f>
        <v>0</v>
      </c>
      <c r="U57" s="21">
        <f ca="1">IFERROR(INDIRECT("'"&amp;$B$2&amp;"'!"&amp;ADDRESS(MATCH($B57,INDIRECT("'"&amp;$B$2&amp;"'!$B$1:$B$1095"),0),MATCH(S$5,INDIRECT("'"&amp;$B$2&amp;"'!5:5"),0)+2)),0)</f>
        <v>0</v>
      </c>
      <c r="V57" s="21">
        <f ca="1">IFERROR(INDIRECT("'"&amp;$B$2&amp;"'!"&amp;ADDRESS(MATCH($B57,INDIRECT("'"&amp;$B$2&amp;"'!$B$1:$B$1095"),0),MATCH(V$5,INDIRECT("'"&amp;$B$2&amp;"'!5:5"),0))),0)</f>
        <v>0</v>
      </c>
      <c r="W57" s="21">
        <f ca="1">IFERROR(INDIRECT("'"&amp;$B$2&amp;"'!"&amp;ADDRESS(MATCH($B57,INDIRECT("'"&amp;$B$2&amp;"'!$B$1:$B$1095"),0),MATCH(V$5,INDIRECT("'"&amp;$B$2&amp;"'!5:5"),0)+1)),0)</f>
        <v>0</v>
      </c>
      <c r="X57" s="21">
        <f ca="1">IFERROR(INDIRECT("'"&amp;$B$2&amp;"'!"&amp;ADDRESS(MATCH($B57,INDIRECT("'"&amp;$B$2&amp;"'!$B$1:$B$1095"),0),MATCH(V$5,INDIRECT("'"&amp;$B$2&amp;"'!5:5"),0)+2)),0)</f>
        <v>0</v>
      </c>
      <c r="Y57" s="21">
        <f ca="1">IFERROR(INDIRECT("'"&amp;$B$2&amp;"'!"&amp;ADDRESS(MATCH($B57,INDIRECT("'"&amp;$B$2&amp;"'!$B$1:$B$1095"),0),MATCH(Y$5,INDIRECT("'"&amp;$B$2&amp;"'!5:5"),0))),0)</f>
        <v>0</v>
      </c>
      <c r="Z57" s="21">
        <f ca="1">IFERROR(INDIRECT("'"&amp;$B$2&amp;"'!"&amp;ADDRESS(MATCH($B57,INDIRECT("'"&amp;$B$2&amp;"'!$B$1:$B$1095"),0),MATCH(Y$5,INDIRECT("'"&amp;$B$2&amp;"'!5:5"),0)+1)),0)</f>
        <v>0</v>
      </c>
      <c r="AA57" s="21">
        <f ca="1">IFERROR(INDIRECT("'"&amp;$B$2&amp;"'!"&amp;ADDRESS(MATCH($B57,INDIRECT("'"&amp;$B$2&amp;"'!$B$1:$B$1095"),0),MATCH(Y$5,INDIRECT("'"&amp;$B$2&amp;"'!5:5"),0)+2)),0)</f>
        <v>0</v>
      </c>
      <c r="AB57" s="21">
        <f ca="1">IFERROR(INDIRECT("'"&amp;$B$2&amp;"'!"&amp;ADDRESS(MATCH($B57,INDIRECT("'"&amp;$B$2&amp;"'!$B$1:$B$1095"),0),MATCH(AB$5,INDIRECT("'"&amp;$B$2&amp;"'!5:5"),0))),0)</f>
        <v>0</v>
      </c>
      <c r="AC57" s="21">
        <f ca="1">IFERROR(INDIRECT("'"&amp;$B$2&amp;"'!"&amp;ADDRESS(MATCH($B57,INDIRECT("'"&amp;$B$2&amp;"'!$B$1:$B$1095"),0),MATCH(AB$5,INDIRECT("'"&amp;$B$2&amp;"'!5:5"),0)+1)),0)</f>
        <v>0</v>
      </c>
      <c r="AD57" s="21">
        <f ca="1">IFERROR(INDIRECT("'"&amp;$B$2&amp;"'!"&amp;ADDRESS(MATCH($B57,INDIRECT("'"&amp;$B$2&amp;"'!$B$1:$B$1095"),0),MATCH(AB$5,INDIRECT("'"&amp;$B$2&amp;"'!5:5"),0)+2)),0)</f>
        <v>0</v>
      </c>
      <c r="AE57" s="22">
        <f t="shared" ca="1" si="0"/>
        <v>4327</v>
      </c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</row>
    <row r="58" spans="1:23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IFERROR(INDIRECT("'"&amp;$B$2&amp;"'!"&amp;ADDRESS(MATCH($B58,INDIRECT("'"&amp;$B$2&amp;"'!$B$1:$B$1095"),0),MATCH(D$5,INDIRECT("'"&amp;$B$2&amp;"'!5:5"),0)+1)),0)</f>
        <v>0</v>
      </c>
      <c r="F58" s="21">
        <f ca="1">IFERROR(INDIRECT("'"&amp;$B$2&amp;"'!"&amp;ADDRESS(MATCH($B58,INDIRECT("'"&amp;$B$2&amp;"'!$B$1:$B$1095"),0),MATCH(D$5,INDIRECT("'"&amp;$B$2&amp;"'!5:5"),0)+2)),0)</f>
        <v>0</v>
      </c>
      <c r="G58" s="21">
        <f ca="1">IFERROR(INDIRECT("'"&amp;$B$2&amp;"'!"&amp;ADDRESS(MATCH($B58,INDIRECT("'"&amp;$B$2&amp;"'!$B$1:$B$1095"),0),MATCH(G$5,INDIRECT("'"&amp;$B$2&amp;"'!5:5"),0))),0)</f>
        <v>1</v>
      </c>
      <c r="H58" s="21">
        <f ca="1">IFERROR(INDIRECT("'"&amp;$B$2&amp;"'!"&amp;ADDRESS(MATCH($B58,INDIRECT("'"&amp;$B$2&amp;"'!$B$1:$B$1095"),0),MATCH(G$5,INDIRECT("'"&amp;$B$2&amp;"'!5:5"),0)+1)),0)</f>
        <v>6</v>
      </c>
      <c r="I58" s="21">
        <f ca="1">IFERROR(INDIRECT("'"&amp;$B$2&amp;"'!"&amp;ADDRESS(MATCH($B58,INDIRECT("'"&amp;$B$2&amp;"'!$B$1:$B$1095"),0),MATCH(G$5,INDIRECT("'"&amp;$B$2&amp;"'!5:5"),0)+2)),0)</f>
        <v>37</v>
      </c>
      <c r="J58" s="21">
        <f ca="1">IFERROR(INDIRECT("'"&amp;$B$2&amp;"'!"&amp;ADDRESS(MATCH($B58,INDIRECT("'"&amp;$B$2&amp;"'!$B$1:$B$1095"),0),MATCH(J$5,INDIRECT("'"&amp;$B$2&amp;"'!5:5"),0))),0)</f>
        <v>0</v>
      </c>
      <c r="K58" s="21">
        <f ca="1">IFERROR(INDIRECT("'"&amp;$B$2&amp;"'!"&amp;ADDRESS(MATCH($B58,INDIRECT("'"&amp;$B$2&amp;"'!$B$1:$B$1095"),0),MATCH(J$5,INDIRECT("'"&amp;$B$2&amp;"'!5:5"),0)+1)),0)</f>
        <v>0</v>
      </c>
      <c r="L58" s="21">
        <f ca="1">IFERROR(INDIRECT("'"&amp;$B$2&amp;"'!"&amp;ADDRESS(MATCH($B58,INDIRECT("'"&amp;$B$2&amp;"'!$B$1:$B$1095"),0),MATCH(J$5,INDIRECT("'"&amp;$B$2&amp;"'!5:5"),0)+2)),0)</f>
        <v>0</v>
      </c>
      <c r="M58" s="21">
        <f ca="1">IFERROR(INDIRECT("'"&amp;$B$2&amp;"'!"&amp;ADDRESS(MATCH($B58,INDIRECT("'"&amp;$B$2&amp;"'!$B$1:$B$1095"),0),MATCH(M$5,INDIRECT("'"&amp;$B$2&amp;"'!5:5"),0))),0)</f>
        <v>0</v>
      </c>
      <c r="N58" s="21">
        <f ca="1">IFERROR(INDIRECT("'"&amp;$B$2&amp;"'!"&amp;ADDRESS(MATCH($B58,INDIRECT("'"&amp;$B$2&amp;"'!$B$1:$B$1095"),0),MATCH(M$5,INDIRECT("'"&amp;$B$2&amp;"'!5:5"),0)+1)),0)</f>
        <v>0</v>
      </c>
      <c r="O58" s="21">
        <f ca="1">IFERROR(INDIRECT("'"&amp;$B$2&amp;"'!"&amp;ADDRESS(MATCH($B58,INDIRECT("'"&amp;$B$2&amp;"'!$B$1:$B$1095"),0),MATCH(M$5,INDIRECT("'"&amp;$B$2&amp;"'!5:5"),0)+2)),0)</f>
        <v>0</v>
      </c>
      <c r="P58" s="21">
        <f ca="1">IFERROR(INDIRECT("'"&amp;$B$2&amp;"'!"&amp;ADDRESS(MATCH($B58,INDIRECT("'"&amp;$B$2&amp;"'!$B$1:$B$1095"),0),MATCH(P$5,INDIRECT("'"&amp;$B$2&amp;"'!5:5"),0))),0)</f>
        <v>0</v>
      </c>
      <c r="Q58" s="21">
        <f ca="1">IFERROR(INDIRECT("'"&amp;$B$2&amp;"'!"&amp;ADDRESS(MATCH($B58,INDIRECT("'"&amp;$B$2&amp;"'!$B$1:$B$1095"),0),MATCH(P$5,INDIRECT("'"&amp;$B$2&amp;"'!5:5"),0)+1)),0)</f>
        <v>0</v>
      </c>
      <c r="R58" s="21">
        <f ca="1">IFERROR(INDIRECT("'"&amp;$B$2&amp;"'!"&amp;ADDRESS(MATCH($B58,INDIRECT("'"&amp;$B$2&amp;"'!$B$1:$B$1095"),0),MATCH(P$5,INDIRECT("'"&amp;$B$2&amp;"'!5:5"),0)+2)),0)</f>
        <v>0</v>
      </c>
      <c r="S58" s="21">
        <f ca="1">IFERROR(INDIRECT("'"&amp;$B$2&amp;"'!"&amp;ADDRESS(MATCH($B58,INDIRECT("'"&amp;$B$2&amp;"'!$B$1:$B$1095"),0),MATCH(S$5,INDIRECT("'"&amp;$B$2&amp;"'!5:5"),0))),0)</f>
        <v>0</v>
      </c>
      <c r="T58" s="21">
        <f ca="1">IFERROR(INDIRECT("'"&amp;$B$2&amp;"'!"&amp;ADDRESS(MATCH($B58,INDIRECT("'"&amp;$B$2&amp;"'!$B$1:$B$1095"),0),MATCH(S$5,INDIRECT("'"&amp;$B$2&amp;"'!5:5"),0)+1)),0)</f>
        <v>0</v>
      </c>
      <c r="U58" s="21">
        <f ca="1">IFERROR(INDIRECT("'"&amp;$B$2&amp;"'!"&amp;ADDRESS(MATCH($B58,INDIRECT("'"&amp;$B$2&amp;"'!$B$1:$B$1095"),0),MATCH(S$5,INDIRECT("'"&amp;$B$2&amp;"'!5:5"),0)+2)),0)</f>
        <v>0</v>
      </c>
      <c r="V58" s="21">
        <f ca="1">IFERROR(INDIRECT("'"&amp;$B$2&amp;"'!"&amp;ADDRESS(MATCH($B58,INDIRECT("'"&amp;$B$2&amp;"'!$B$1:$B$1095"),0),MATCH(V$5,INDIRECT("'"&amp;$B$2&amp;"'!5:5"),0))),0)</f>
        <v>0</v>
      </c>
      <c r="W58" s="21">
        <f ca="1">IFERROR(INDIRECT("'"&amp;$B$2&amp;"'!"&amp;ADDRESS(MATCH($B58,INDIRECT("'"&amp;$B$2&amp;"'!$B$1:$B$1095"),0),MATCH(V$5,INDIRECT("'"&amp;$B$2&amp;"'!5:5"),0)+1)),0)</f>
        <v>0</v>
      </c>
      <c r="X58" s="21">
        <f ca="1">IFERROR(INDIRECT("'"&amp;$B$2&amp;"'!"&amp;ADDRESS(MATCH($B58,INDIRECT("'"&amp;$B$2&amp;"'!$B$1:$B$1095"),0),MATCH(V$5,INDIRECT("'"&amp;$B$2&amp;"'!5:5"),0)+2)),0)</f>
        <v>0</v>
      </c>
      <c r="Y58" s="21">
        <f ca="1">IFERROR(INDIRECT("'"&amp;$B$2&amp;"'!"&amp;ADDRESS(MATCH($B58,INDIRECT("'"&amp;$B$2&amp;"'!$B$1:$B$1095"),0),MATCH(Y$5,INDIRECT("'"&amp;$B$2&amp;"'!5:5"),0))),0)</f>
        <v>0</v>
      </c>
      <c r="Z58" s="21">
        <f ca="1">IFERROR(INDIRECT("'"&amp;$B$2&amp;"'!"&amp;ADDRESS(MATCH($B58,INDIRECT("'"&amp;$B$2&amp;"'!$B$1:$B$1095"),0),MATCH(Y$5,INDIRECT("'"&amp;$B$2&amp;"'!5:5"),0)+1)),0)</f>
        <v>0</v>
      </c>
      <c r="AA58" s="21">
        <f ca="1">IFERROR(INDIRECT("'"&amp;$B$2&amp;"'!"&amp;ADDRESS(MATCH($B58,INDIRECT("'"&amp;$B$2&amp;"'!$B$1:$B$1095"),0),MATCH(Y$5,INDIRECT("'"&amp;$B$2&amp;"'!5:5"),0)+2)),0)</f>
        <v>0</v>
      </c>
      <c r="AB58" s="21">
        <f ca="1">IFERROR(INDIRECT("'"&amp;$B$2&amp;"'!"&amp;ADDRESS(MATCH($B58,INDIRECT("'"&amp;$B$2&amp;"'!$B$1:$B$1095"),0),MATCH(AB$5,INDIRECT("'"&amp;$B$2&amp;"'!5:5"),0))),0)</f>
        <v>0</v>
      </c>
      <c r="AC58" s="21">
        <f ca="1">IFERROR(INDIRECT("'"&amp;$B$2&amp;"'!"&amp;ADDRESS(MATCH($B58,INDIRECT("'"&amp;$B$2&amp;"'!$B$1:$B$1095"),0),MATCH(AB$5,INDIRECT("'"&amp;$B$2&amp;"'!5:5"),0)+1)),0)</f>
        <v>0</v>
      </c>
      <c r="AD58" s="21">
        <f ca="1">IFERROR(INDIRECT("'"&amp;$B$2&amp;"'!"&amp;ADDRESS(MATCH($B58,INDIRECT("'"&amp;$B$2&amp;"'!$B$1:$B$1095"),0),MATCH(AB$5,INDIRECT("'"&amp;$B$2&amp;"'!5:5"),0)+2)),0)</f>
        <v>0</v>
      </c>
      <c r="AE58" s="22">
        <f t="shared" ca="1" si="0"/>
        <v>44</v>
      </c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</row>
    <row r="59" spans="1:23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IFERROR(INDIRECT("'"&amp;$B$2&amp;"'!"&amp;ADDRESS(MATCH($B59,INDIRECT("'"&amp;$B$2&amp;"'!$B$1:$B$1095"),0),MATCH(D$5,INDIRECT("'"&amp;$B$2&amp;"'!5:5"),0)+1)),0)</f>
        <v>0</v>
      </c>
      <c r="F59" s="21">
        <f ca="1">IFERROR(INDIRECT("'"&amp;$B$2&amp;"'!"&amp;ADDRESS(MATCH($B59,INDIRECT("'"&amp;$B$2&amp;"'!$B$1:$B$1095"),0),MATCH(D$5,INDIRECT("'"&amp;$B$2&amp;"'!5:5"),0)+2)),0)</f>
        <v>0</v>
      </c>
      <c r="G59" s="21">
        <f ca="1">IFERROR(INDIRECT("'"&amp;$B$2&amp;"'!"&amp;ADDRESS(MATCH($B59,INDIRECT("'"&amp;$B$2&amp;"'!$B$1:$B$1095"),0),MATCH(G$5,INDIRECT("'"&amp;$B$2&amp;"'!5:5"),0))),0)</f>
        <v>59865.64</v>
      </c>
      <c r="H59" s="21">
        <f ca="1">IFERROR(INDIRECT("'"&amp;$B$2&amp;"'!"&amp;ADDRESS(MATCH($B59,INDIRECT("'"&amp;$B$2&amp;"'!$B$1:$B$1095"),0),MATCH(G$5,INDIRECT("'"&amp;$B$2&amp;"'!5:5"),0)+1)),0)</f>
        <v>20483.5</v>
      </c>
      <c r="I59" s="21">
        <f ca="1">IFERROR(INDIRECT("'"&amp;$B$2&amp;"'!"&amp;ADDRESS(MATCH($B59,INDIRECT("'"&amp;$B$2&amp;"'!$B$1:$B$1095"),0),MATCH(G$5,INDIRECT("'"&amp;$B$2&amp;"'!5:5"),0)+2)),0)</f>
        <v>17067.099999999999</v>
      </c>
      <c r="J59" s="21">
        <f ca="1">IFERROR(INDIRECT("'"&amp;$B$2&amp;"'!"&amp;ADDRESS(MATCH($B59,INDIRECT("'"&amp;$B$2&amp;"'!$B$1:$B$1095"),0),MATCH(J$5,INDIRECT("'"&amp;$B$2&amp;"'!5:5"),0))),0)</f>
        <v>0</v>
      </c>
      <c r="K59" s="21">
        <f ca="1">IFERROR(INDIRECT("'"&amp;$B$2&amp;"'!"&amp;ADDRESS(MATCH($B59,INDIRECT("'"&amp;$B$2&amp;"'!$B$1:$B$1095"),0),MATCH(J$5,INDIRECT("'"&amp;$B$2&amp;"'!5:5"),0)+1)),0)</f>
        <v>0</v>
      </c>
      <c r="L59" s="21">
        <f ca="1">IFERROR(INDIRECT("'"&amp;$B$2&amp;"'!"&amp;ADDRESS(MATCH($B59,INDIRECT("'"&amp;$B$2&amp;"'!$B$1:$B$1095"),0),MATCH(J$5,INDIRECT("'"&amp;$B$2&amp;"'!5:5"),0)+2)),0)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IFERROR(INDIRECT("'"&amp;$B$2&amp;"'!"&amp;ADDRESS(MATCH($B59,INDIRECT("'"&amp;$B$2&amp;"'!$B$1:$B$1095"),0),MATCH(M$5,INDIRECT("'"&amp;$B$2&amp;"'!5:5"),0)+1)),0)</f>
        <v>0</v>
      </c>
      <c r="O59" s="21">
        <f ca="1">IFERROR(INDIRECT("'"&amp;$B$2&amp;"'!"&amp;ADDRESS(MATCH($B59,INDIRECT("'"&amp;$B$2&amp;"'!$B$1:$B$1095"),0),MATCH(M$5,INDIRECT("'"&amp;$B$2&amp;"'!5:5"),0)+2)),0)</f>
        <v>0</v>
      </c>
      <c r="P59" s="21">
        <f ca="1">IFERROR(INDIRECT("'"&amp;$B$2&amp;"'!"&amp;ADDRESS(MATCH($B59,INDIRECT("'"&amp;$B$2&amp;"'!$B$1:$B$1095"),0),MATCH(P$5,INDIRECT("'"&amp;$B$2&amp;"'!5:5"),0))),0)</f>
        <v>0</v>
      </c>
      <c r="Q59" s="21">
        <f ca="1">IFERROR(INDIRECT("'"&amp;$B$2&amp;"'!"&amp;ADDRESS(MATCH($B59,INDIRECT("'"&amp;$B$2&amp;"'!$B$1:$B$1095"),0),MATCH(P$5,INDIRECT("'"&amp;$B$2&amp;"'!5:5"),0)+1)),0)</f>
        <v>0</v>
      </c>
      <c r="R59" s="21">
        <f ca="1">IFERROR(INDIRECT("'"&amp;$B$2&amp;"'!"&amp;ADDRESS(MATCH($B59,INDIRECT("'"&amp;$B$2&amp;"'!$B$1:$B$1095"),0),MATCH(P$5,INDIRECT("'"&amp;$B$2&amp;"'!5:5"),0)+2)),0)</f>
        <v>0</v>
      </c>
      <c r="S59" s="21">
        <f ca="1">IFERROR(INDIRECT("'"&amp;$B$2&amp;"'!"&amp;ADDRESS(MATCH($B59,INDIRECT("'"&amp;$B$2&amp;"'!$B$1:$B$1095"),0),MATCH(S$5,INDIRECT("'"&amp;$B$2&amp;"'!5:5"),0))),0)</f>
        <v>0</v>
      </c>
      <c r="T59" s="21">
        <f ca="1">IFERROR(INDIRECT("'"&amp;$B$2&amp;"'!"&amp;ADDRESS(MATCH($B59,INDIRECT("'"&amp;$B$2&amp;"'!$B$1:$B$1095"),0),MATCH(S$5,INDIRECT("'"&amp;$B$2&amp;"'!5:5"),0)+1)),0)</f>
        <v>0</v>
      </c>
      <c r="U59" s="21">
        <f ca="1">IFERROR(INDIRECT("'"&amp;$B$2&amp;"'!"&amp;ADDRESS(MATCH($B59,INDIRECT("'"&amp;$B$2&amp;"'!$B$1:$B$1095"),0),MATCH(S$5,INDIRECT("'"&amp;$B$2&amp;"'!5:5"),0)+2)),0)</f>
        <v>0</v>
      </c>
      <c r="V59" s="21">
        <f ca="1">IFERROR(INDIRECT("'"&amp;$B$2&amp;"'!"&amp;ADDRESS(MATCH($B59,INDIRECT("'"&amp;$B$2&amp;"'!$B$1:$B$1095"),0),MATCH(V$5,INDIRECT("'"&amp;$B$2&amp;"'!5:5"),0))),0)</f>
        <v>0</v>
      </c>
      <c r="W59" s="21">
        <f ca="1">IFERROR(INDIRECT("'"&amp;$B$2&amp;"'!"&amp;ADDRESS(MATCH($B59,INDIRECT("'"&amp;$B$2&amp;"'!$B$1:$B$1095"),0),MATCH(V$5,INDIRECT("'"&amp;$B$2&amp;"'!5:5"),0)+1)),0)</f>
        <v>0</v>
      </c>
      <c r="X59" s="21">
        <f ca="1">IFERROR(INDIRECT("'"&amp;$B$2&amp;"'!"&amp;ADDRESS(MATCH($B59,INDIRECT("'"&amp;$B$2&amp;"'!$B$1:$B$1095"),0),MATCH(V$5,INDIRECT("'"&amp;$B$2&amp;"'!5:5"),0)+2)),0)</f>
        <v>0</v>
      </c>
      <c r="Y59" s="21">
        <f ca="1">IFERROR(INDIRECT("'"&amp;$B$2&amp;"'!"&amp;ADDRESS(MATCH($B59,INDIRECT("'"&amp;$B$2&amp;"'!$B$1:$B$1095"),0),MATCH(Y$5,INDIRECT("'"&amp;$B$2&amp;"'!5:5"),0))),0)</f>
        <v>0</v>
      </c>
      <c r="Z59" s="21">
        <f ca="1">IFERROR(INDIRECT("'"&amp;$B$2&amp;"'!"&amp;ADDRESS(MATCH($B59,INDIRECT("'"&amp;$B$2&amp;"'!$B$1:$B$1095"),0),MATCH(Y$5,INDIRECT("'"&amp;$B$2&amp;"'!5:5"),0)+1)),0)</f>
        <v>0</v>
      </c>
      <c r="AA59" s="21">
        <f ca="1">IFERROR(INDIRECT("'"&amp;$B$2&amp;"'!"&amp;ADDRESS(MATCH($B59,INDIRECT("'"&amp;$B$2&amp;"'!$B$1:$B$1095"),0),MATCH(Y$5,INDIRECT("'"&amp;$B$2&amp;"'!5:5"),0)+2)),0)</f>
        <v>0</v>
      </c>
      <c r="AB59" s="21">
        <f ca="1">IFERROR(INDIRECT("'"&amp;$B$2&amp;"'!"&amp;ADDRESS(MATCH($B59,INDIRECT("'"&amp;$B$2&amp;"'!$B$1:$B$1095"),0),MATCH(AB$5,INDIRECT("'"&amp;$B$2&amp;"'!5:5"),0))),0)</f>
        <v>0</v>
      </c>
      <c r="AC59" s="21">
        <f ca="1">IFERROR(INDIRECT("'"&amp;$B$2&amp;"'!"&amp;ADDRESS(MATCH($B59,INDIRECT("'"&amp;$B$2&amp;"'!$B$1:$B$1095"),0),MATCH(AB$5,INDIRECT("'"&amp;$B$2&amp;"'!5:5"),0)+1)),0)</f>
        <v>0</v>
      </c>
      <c r="AD59" s="21">
        <f ca="1">IFERROR(INDIRECT("'"&amp;$B$2&amp;"'!"&amp;ADDRESS(MATCH($B59,INDIRECT("'"&amp;$B$2&amp;"'!$B$1:$B$1095"),0),MATCH(AB$5,INDIRECT("'"&amp;$B$2&amp;"'!5:5"),0)+2)),0)</f>
        <v>0</v>
      </c>
      <c r="AE59" s="22">
        <f t="shared" ca="1" si="0"/>
        <v>97416.239999999991</v>
      </c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</row>
    <row r="60" spans="1:23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IFERROR(INDIRECT("'"&amp;$B$2&amp;"'!"&amp;ADDRESS(MATCH($B60,INDIRECT("'"&amp;$B$2&amp;"'!$B$1:$B$1095"),0),MATCH(D$5,INDIRECT("'"&amp;$B$2&amp;"'!5:5"),0)+1)),0)</f>
        <v>0</v>
      </c>
      <c r="F60" s="21">
        <f ca="1">IFERROR(INDIRECT("'"&amp;$B$2&amp;"'!"&amp;ADDRESS(MATCH($B60,INDIRECT("'"&amp;$B$2&amp;"'!$B$1:$B$1095"),0),MATCH(D$5,INDIRECT("'"&amp;$B$2&amp;"'!5:5"),0)+2)),0)</f>
        <v>0</v>
      </c>
      <c r="G60" s="21">
        <f ca="1">IFERROR(INDIRECT("'"&amp;$B$2&amp;"'!"&amp;ADDRESS(MATCH($B60,INDIRECT("'"&amp;$B$2&amp;"'!$B$1:$B$1095"),0),MATCH(G$5,INDIRECT("'"&amp;$B$2&amp;"'!5:5"),0))),0)</f>
        <v>9915.6345109999966</v>
      </c>
      <c r="H60" s="21">
        <f ca="1">IFERROR(INDIRECT("'"&amp;$B$2&amp;"'!"&amp;ADDRESS(MATCH($B60,INDIRECT("'"&amp;$B$2&amp;"'!$B$1:$B$1095"),0),MATCH(G$5,INDIRECT("'"&amp;$B$2&amp;"'!5:5"),0)+1)),0)</f>
        <v>9</v>
      </c>
      <c r="I60" s="21">
        <f ca="1">IFERROR(INDIRECT("'"&amp;$B$2&amp;"'!"&amp;ADDRESS(MATCH($B60,INDIRECT("'"&amp;$B$2&amp;"'!$B$1:$B$1095"),0),MATCH(G$5,INDIRECT("'"&amp;$B$2&amp;"'!5:5"),0)+2)),0)</f>
        <v>43.458220999999995</v>
      </c>
      <c r="J60" s="21">
        <f ca="1">IFERROR(INDIRECT("'"&amp;$B$2&amp;"'!"&amp;ADDRESS(MATCH($B60,INDIRECT("'"&amp;$B$2&amp;"'!$B$1:$B$1095"),0),MATCH(J$5,INDIRECT("'"&amp;$B$2&amp;"'!5:5"),0))),0)</f>
        <v>0</v>
      </c>
      <c r="K60" s="21">
        <f ca="1">IFERROR(INDIRECT("'"&amp;$B$2&amp;"'!"&amp;ADDRESS(MATCH($B60,INDIRECT("'"&amp;$B$2&amp;"'!$B$1:$B$1095"),0),MATCH(J$5,INDIRECT("'"&amp;$B$2&amp;"'!5:5"),0)+1)),0)</f>
        <v>0</v>
      </c>
      <c r="L60" s="21">
        <f ca="1">IFERROR(INDIRECT("'"&amp;$B$2&amp;"'!"&amp;ADDRESS(MATCH($B60,INDIRECT("'"&amp;$B$2&amp;"'!$B$1:$B$1095"),0),MATCH(J$5,INDIRECT("'"&amp;$B$2&amp;"'!5:5"),0)+2)),0)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IFERROR(INDIRECT("'"&amp;$B$2&amp;"'!"&amp;ADDRESS(MATCH($B60,INDIRECT("'"&amp;$B$2&amp;"'!$B$1:$B$1095"),0),MATCH(M$5,INDIRECT("'"&amp;$B$2&amp;"'!5:5"),0)+1)),0)</f>
        <v>0</v>
      </c>
      <c r="O60" s="21">
        <f ca="1">IFERROR(INDIRECT("'"&amp;$B$2&amp;"'!"&amp;ADDRESS(MATCH($B60,INDIRECT("'"&amp;$B$2&amp;"'!$B$1:$B$1095"),0),MATCH(M$5,INDIRECT("'"&amp;$B$2&amp;"'!5:5"),0)+2)),0)</f>
        <v>0</v>
      </c>
      <c r="P60" s="21">
        <f ca="1">IFERROR(INDIRECT("'"&amp;$B$2&amp;"'!"&amp;ADDRESS(MATCH($B60,INDIRECT("'"&amp;$B$2&amp;"'!$B$1:$B$1095"),0),MATCH(P$5,INDIRECT("'"&amp;$B$2&amp;"'!5:5"),0))),0)</f>
        <v>0</v>
      </c>
      <c r="Q60" s="21">
        <f ca="1">IFERROR(INDIRECT("'"&amp;$B$2&amp;"'!"&amp;ADDRESS(MATCH($B60,INDIRECT("'"&amp;$B$2&amp;"'!$B$1:$B$1095"),0),MATCH(P$5,INDIRECT("'"&amp;$B$2&amp;"'!5:5"),0)+1)),0)</f>
        <v>0</v>
      </c>
      <c r="R60" s="21">
        <f ca="1">IFERROR(INDIRECT("'"&amp;$B$2&amp;"'!"&amp;ADDRESS(MATCH($B60,INDIRECT("'"&amp;$B$2&amp;"'!$B$1:$B$1095"),0),MATCH(P$5,INDIRECT("'"&amp;$B$2&amp;"'!5:5"),0)+2)),0)</f>
        <v>0</v>
      </c>
      <c r="S60" s="21">
        <f ca="1">IFERROR(INDIRECT("'"&amp;$B$2&amp;"'!"&amp;ADDRESS(MATCH($B60,INDIRECT("'"&amp;$B$2&amp;"'!$B$1:$B$1095"),0),MATCH(S$5,INDIRECT("'"&amp;$B$2&amp;"'!5:5"),0))),0)</f>
        <v>0</v>
      </c>
      <c r="T60" s="21">
        <f ca="1">IFERROR(INDIRECT("'"&amp;$B$2&amp;"'!"&amp;ADDRESS(MATCH($B60,INDIRECT("'"&amp;$B$2&amp;"'!$B$1:$B$1095"),0),MATCH(S$5,INDIRECT("'"&amp;$B$2&amp;"'!5:5"),0)+1)),0)</f>
        <v>0</v>
      </c>
      <c r="U60" s="21">
        <f ca="1">IFERROR(INDIRECT("'"&amp;$B$2&amp;"'!"&amp;ADDRESS(MATCH($B60,INDIRECT("'"&amp;$B$2&amp;"'!$B$1:$B$1095"),0),MATCH(S$5,INDIRECT("'"&amp;$B$2&amp;"'!5:5"),0)+2)),0)</f>
        <v>0</v>
      </c>
      <c r="V60" s="21">
        <f ca="1">IFERROR(INDIRECT("'"&amp;$B$2&amp;"'!"&amp;ADDRESS(MATCH($B60,INDIRECT("'"&amp;$B$2&amp;"'!$B$1:$B$1095"),0),MATCH(V$5,INDIRECT("'"&amp;$B$2&amp;"'!5:5"),0))),0)</f>
        <v>0</v>
      </c>
      <c r="W60" s="21">
        <f ca="1">IFERROR(INDIRECT("'"&amp;$B$2&amp;"'!"&amp;ADDRESS(MATCH($B60,INDIRECT("'"&amp;$B$2&amp;"'!$B$1:$B$1095"),0),MATCH(V$5,INDIRECT("'"&amp;$B$2&amp;"'!5:5"),0)+1)),0)</f>
        <v>0</v>
      </c>
      <c r="X60" s="21">
        <f ca="1">IFERROR(INDIRECT("'"&amp;$B$2&amp;"'!"&amp;ADDRESS(MATCH($B60,INDIRECT("'"&amp;$B$2&amp;"'!$B$1:$B$1095"),0),MATCH(V$5,INDIRECT("'"&amp;$B$2&amp;"'!5:5"),0)+2)),0)</f>
        <v>0</v>
      </c>
      <c r="Y60" s="21">
        <f ca="1">IFERROR(INDIRECT("'"&amp;$B$2&amp;"'!"&amp;ADDRESS(MATCH($B60,INDIRECT("'"&amp;$B$2&amp;"'!$B$1:$B$1095"),0),MATCH(Y$5,INDIRECT("'"&amp;$B$2&amp;"'!5:5"),0))),0)</f>
        <v>0</v>
      </c>
      <c r="Z60" s="21">
        <f ca="1">IFERROR(INDIRECT("'"&amp;$B$2&amp;"'!"&amp;ADDRESS(MATCH($B60,INDIRECT("'"&amp;$B$2&amp;"'!$B$1:$B$1095"),0),MATCH(Y$5,INDIRECT("'"&amp;$B$2&amp;"'!5:5"),0)+1)),0)</f>
        <v>0</v>
      </c>
      <c r="AA60" s="21">
        <f ca="1">IFERROR(INDIRECT("'"&amp;$B$2&amp;"'!"&amp;ADDRESS(MATCH($B60,INDIRECT("'"&amp;$B$2&amp;"'!$B$1:$B$1095"),0),MATCH(Y$5,INDIRECT("'"&amp;$B$2&amp;"'!5:5"),0)+2)),0)</f>
        <v>0</v>
      </c>
      <c r="AB60" s="21">
        <f ca="1">IFERROR(INDIRECT("'"&amp;$B$2&amp;"'!"&amp;ADDRESS(MATCH($B60,INDIRECT("'"&amp;$B$2&amp;"'!$B$1:$B$1095"),0),MATCH(AB$5,INDIRECT("'"&amp;$B$2&amp;"'!5:5"),0))),0)</f>
        <v>0</v>
      </c>
      <c r="AC60" s="21">
        <f ca="1">IFERROR(INDIRECT("'"&amp;$B$2&amp;"'!"&amp;ADDRESS(MATCH($B60,INDIRECT("'"&amp;$B$2&amp;"'!$B$1:$B$1095"),0),MATCH(AB$5,INDIRECT("'"&amp;$B$2&amp;"'!5:5"),0)+1)),0)</f>
        <v>0</v>
      </c>
      <c r="AD60" s="21">
        <f ca="1">IFERROR(INDIRECT("'"&amp;$B$2&amp;"'!"&amp;ADDRESS(MATCH($B60,INDIRECT("'"&amp;$B$2&amp;"'!$B$1:$B$1095"),0),MATCH(AB$5,INDIRECT("'"&amp;$B$2&amp;"'!5:5"),0)+2)),0)</f>
        <v>0</v>
      </c>
      <c r="AE60" s="22">
        <f t="shared" ca="1" si="0"/>
        <v>9968.0927319999973</v>
      </c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</row>
    <row r="61" spans="1:23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IFERROR(INDIRECT("'"&amp;$B$2&amp;"'!"&amp;ADDRESS(MATCH($B61,INDIRECT("'"&amp;$B$2&amp;"'!$B$1:$B$1095"),0),MATCH(D$5,INDIRECT("'"&amp;$B$2&amp;"'!5:5"),0)+1)),0)</f>
        <v>0</v>
      </c>
      <c r="F61" s="21">
        <f ca="1">IFERROR(INDIRECT("'"&amp;$B$2&amp;"'!"&amp;ADDRESS(MATCH($B61,INDIRECT("'"&amp;$B$2&amp;"'!$B$1:$B$1095"),0),MATCH(D$5,INDIRECT("'"&amp;$B$2&amp;"'!5:5"),0)+2)),0)</f>
        <v>0</v>
      </c>
      <c r="G61" s="21">
        <f ca="1">IFERROR(INDIRECT("'"&amp;$B$2&amp;"'!"&amp;ADDRESS(MATCH($B61,INDIRECT("'"&amp;$B$2&amp;"'!$B$1:$B$1095"),0),MATCH(G$5,INDIRECT("'"&amp;$B$2&amp;"'!5:5"),0))),0)</f>
        <v>286381</v>
      </c>
      <c r="H61" s="21">
        <f ca="1">IFERROR(INDIRECT("'"&amp;$B$2&amp;"'!"&amp;ADDRESS(MATCH($B61,INDIRECT("'"&amp;$B$2&amp;"'!$B$1:$B$1095"),0),MATCH(G$5,INDIRECT("'"&amp;$B$2&amp;"'!5:5"),0)+1)),0)</f>
        <v>0</v>
      </c>
      <c r="I61" s="21">
        <f ca="1">IFERROR(INDIRECT("'"&amp;$B$2&amp;"'!"&amp;ADDRESS(MATCH($B61,INDIRECT("'"&amp;$B$2&amp;"'!$B$1:$B$1095"),0),MATCH(G$5,INDIRECT("'"&amp;$B$2&amp;"'!5:5"),0)+2)),0)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1">
        <f ca="1">IFERROR(INDIRECT("'"&amp;$B$2&amp;"'!"&amp;ADDRESS(MATCH($B61,INDIRECT("'"&amp;$B$2&amp;"'!$B$1:$B$1095"),0),MATCH(J$5,INDIRECT("'"&amp;$B$2&amp;"'!5:5"),0)+1)),0)</f>
        <v>0</v>
      </c>
      <c r="L61" s="21">
        <f ca="1">IFERROR(INDIRECT("'"&amp;$B$2&amp;"'!"&amp;ADDRESS(MATCH($B61,INDIRECT("'"&amp;$B$2&amp;"'!$B$1:$B$1095"),0),MATCH(J$5,INDIRECT("'"&amp;$B$2&amp;"'!5:5"),0)+2)),0)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IFERROR(INDIRECT("'"&amp;$B$2&amp;"'!"&amp;ADDRESS(MATCH($B61,INDIRECT("'"&amp;$B$2&amp;"'!$B$1:$B$1095"),0),MATCH(M$5,INDIRECT("'"&amp;$B$2&amp;"'!5:5"),0)+1)),0)</f>
        <v>0</v>
      </c>
      <c r="O61" s="21">
        <f ca="1">IFERROR(INDIRECT("'"&amp;$B$2&amp;"'!"&amp;ADDRESS(MATCH($B61,INDIRECT("'"&amp;$B$2&amp;"'!$B$1:$B$1095"),0),MATCH(M$5,INDIRECT("'"&amp;$B$2&amp;"'!5:5"),0)+2)),0)</f>
        <v>0</v>
      </c>
      <c r="P61" s="21">
        <f ca="1">IFERROR(INDIRECT("'"&amp;$B$2&amp;"'!"&amp;ADDRESS(MATCH($B61,INDIRECT("'"&amp;$B$2&amp;"'!$B$1:$B$1095"),0),MATCH(P$5,INDIRECT("'"&amp;$B$2&amp;"'!5:5"),0))),0)</f>
        <v>0</v>
      </c>
      <c r="Q61" s="21">
        <f ca="1">IFERROR(INDIRECT("'"&amp;$B$2&amp;"'!"&amp;ADDRESS(MATCH($B61,INDIRECT("'"&amp;$B$2&amp;"'!$B$1:$B$1095"),0),MATCH(P$5,INDIRECT("'"&amp;$B$2&amp;"'!5:5"),0)+1)),0)</f>
        <v>0</v>
      </c>
      <c r="R61" s="21">
        <f ca="1">IFERROR(INDIRECT("'"&amp;$B$2&amp;"'!"&amp;ADDRESS(MATCH($B61,INDIRECT("'"&amp;$B$2&amp;"'!$B$1:$B$1095"),0),MATCH(P$5,INDIRECT("'"&amp;$B$2&amp;"'!5:5"),0)+2)),0)</f>
        <v>0</v>
      </c>
      <c r="S61" s="21">
        <f ca="1">IFERROR(INDIRECT("'"&amp;$B$2&amp;"'!"&amp;ADDRESS(MATCH($B61,INDIRECT("'"&amp;$B$2&amp;"'!$B$1:$B$1095"),0),MATCH(S$5,INDIRECT("'"&amp;$B$2&amp;"'!5:5"),0))),0)</f>
        <v>0</v>
      </c>
      <c r="T61" s="21">
        <f ca="1">IFERROR(INDIRECT("'"&amp;$B$2&amp;"'!"&amp;ADDRESS(MATCH($B61,INDIRECT("'"&amp;$B$2&amp;"'!$B$1:$B$1095"),0),MATCH(S$5,INDIRECT("'"&amp;$B$2&amp;"'!5:5"),0)+1)),0)</f>
        <v>0</v>
      </c>
      <c r="U61" s="21">
        <f ca="1">IFERROR(INDIRECT("'"&amp;$B$2&amp;"'!"&amp;ADDRESS(MATCH($B61,INDIRECT("'"&amp;$B$2&amp;"'!$B$1:$B$1095"),0),MATCH(S$5,INDIRECT("'"&amp;$B$2&amp;"'!5:5"),0)+2)),0)</f>
        <v>0</v>
      </c>
      <c r="V61" s="21">
        <f ca="1">IFERROR(INDIRECT("'"&amp;$B$2&amp;"'!"&amp;ADDRESS(MATCH($B61,INDIRECT("'"&amp;$B$2&amp;"'!$B$1:$B$1095"),0),MATCH(V$5,INDIRECT("'"&amp;$B$2&amp;"'!5:5"),0))),0)</f>
        <v>0</v>
      </c>
      <c r="W61" s="21">
        <f ca="1">IFERROR(INDIRECT("'"&amp;$B$2&amp;"'!"&amp;ADDRESS(MATCH($B61,INDIRECT("'"&amp;$B$2&amp;"'!$B$1:$B$1095"),0),MATCH(V$5,INDIRECT("'"&amp;$B$2&amp;"'!5:5"),0)+1)),0)</f>
        <v>0</v>
      </c>
      <c r="X61" s="21">
        <f ca="1">IFERROR(INDIRECT("'"&amp;$B$2&amp;"'!"&amp;ADDRESS(MATCH($B61,INDIRECT("'"&amp;$B$2&amp;"'!$B$1:$B$1095"),0),MATCH(V$5,INDIRECT("'"&amp;$B$2&amp;"'!5:5"),0)+2)),0)</f>
        <v>0</v>
      </c>
      <c r="Y61" s="21">
        <f ca="1">IFERROR(INDIRECT("'"&amp;$B$2&amp;"'!"&amp;ADDRESS(MATCH($B61,INDIRECT("'"&amp;$B$2&amp;"'!$B$1:$B$1095"),0),MATCH(Y$5,INDIRECT("'"&amp;$B$2&amp;"'!5:5"),0))),0)</f>
        <v>0</v>
      </c>
      <c r="Z61" s="21">
        <f ca="1">IFERROR(INDIRECT("'"&amp;$B$2&amp;"'!"&amp;ADDRESS(MATCH($B61,INDIRECT("'"&amp;$B$2&amp;"'!$B$1:$B$1095"),0),MATCH(Y$5,INDIRECT("'"&amp;$B$2&amp;"'!5:5"),0)+1)),0)</f>
        <v>0</v>
      </c>
      <c r="AA61" s="21">
        <f ca="1">IFERROR(INDIRECT("'"&amp;$B$2&amp;"'!"&amp;ADDRESS(MATCH($B61,INDIRECT("'"&amp;$B$2&amp;"'!$B$1:$B$1095"),0),MATCH(Y$5,INDIRECT("'"&amp;$B$2&amp;"'!5:5"),0)+2)),0)</f>
        <v>0</v>
      </c>
      <c r="AB61" s="21">
        <f ca="1">IFERROR(INDIRECT("'"&amp;$B$2&amp;"'!"&amp;ADDRESS(MATCH($B61,INDIRECT("'"&amp;$B$2&amp;"'!$B$1:$B$1095"),0),MATCH(AB$5,INDIRECT("'"&amp;$B$2&amp;"'!5:5"),0))),0)</f>
        <v>0</v>
      </c>
      <c r="AC61" s="21">
        <f ca="1">IFERROR(INDIRECT("'"&amp;$B$2&amp;"'!"&amp;ADDRESS(MATCH($B61,INDIRECT("'"&amp;$B$2&amp;"'!$B$1:$B$1095"),0),MATCH(AB$5,INDIRECT("'"&amp;$B$2&amp;"'!5:5"),0)+1)),0)</f>
        <v>0</v>
      </c>
      <c r="AD61" s="21">
        <f ca="1">IFERROR(INDIRECT("'"&amp;$B$2&amp;"'!"&amp;ADDRESS(MATCH($B61,INDIRECT("'"&amp;$B$2&amp;"'!$B$1:$B$1095"),0),MATCH(AB$5,INDIRECT("'"&amp;$B$2&amp;"'!5:5"),0)+2)),0)</f>
        <v>0</v>
      </c>
      <c r="AE61" s="22">
        <f t="shared" ca="1" si="0"/>
        <v>286381</v>
      </c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</row>
    <row r="62" spans="1:23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IFERROR(INDIRECT("'"&amp;$B$2&amp;"'!"&amp;ADDRESS(MATCH($B62,INDIRECT("'"&amp;$B$2&amp;"'!$B$1:$B$1095"),0),MATCH(D$5,INDIRECT("'"&amp;$B$2&amp;"'!5:5"),0)+1)),0)</f>
        <v>0</v>
      </c>
      <c r="F62" s="21">
        <f ca="1">IFERROR(INDIRECT("'"&amp;$B$2&amp;"'!"&amp;ADDRESS(MATCH($B62,INDIRECT("'"&amp;$B$2&amp;"'!$B$1:$B$1095"),0),MATCH(D$5,INDIRECT("'"&amp;$B$2&amp;"'!5:5"),0)+2)),0)</f>
        <v>76</v>
      </c>
      <c r="G62" s="21">
        <f ca="1">IFERROR(INDIRECT("'"&amp;$B$2&amp;"'!"&amp;ADDRESS(MATCH($B62,INDIRECT("'"&amp;$B$2&amp;"'!$B$1:$B$1095"),0),MATCH(G$5,INDIRECT("'"&amp;$B$2&amp;"'!5:5"),0))),0)</f>
        <v>27162</v>
      </c>
      <c r="H62" s="21">
        <f ca="1">IFERROR(INDIRECT("'"&amp;$B$2&amp;"'!"&amp;ADDRESS(MATCH($B62,INDIRECT("'"&amp;$B$2&amp;"'!$B$1:$B$1095"),0),MATCH(G$5,INDIRECT("'"&amp;$B$2&amp;"'!5:5"),0)+1)),0)</f>
        <v>0</v>
      </c>
      <c r="I62" s="21">
        <f ca="1">IFERROR(INDIRECT("'"&amp;$B$2&amp;"'!"&amp;ADDRESS(MATCH($B62,INDIRECT("'"&amp;$B$2&amp;"'!$B$1:$B$1095"),0),MATCH(G$5,INDIRECT("'"&amp;$B$2&amp;"'!5:5"),0)+2)),0)</f>
        <v>345962</v>
      </c>
      <c r="J62" s="21">
        <f ca="1">IFERROR(INDIRECT("'"&amp;$B$2&amp;"'!"&amp;ADDRESS(MATCH($B62,INDIRECT("'"&amp;$B$2&amp;"'!$B$1:$B$1095"),0),MATCH(J$5,INDIRECT("'"&amp;$B$2&amp;"'!5:5"),0))),0)</f>
        <v>0</v>
      </c>
      <c r="K62" s="21">
        <f ca="1">IFERROR(INDIRECT("'"&amp;$B$2&amp;"'!"&amp;ADDRESS(MATCH($B62,INDIRECT("'"&amp;$B$2&amp;"'!$B$1:$B$1095"),0),MATCH(J$5,INDIRECT("'"&amp;$B$2&amp;"'!5:5"),0)+1)),0)</f>
        <v>0</v>
      </c>
      <c r="L62" s="21">
        <f ca="1">IFERROR(INDIRECT("'"&amp;$B$2&amp;"'!"&amp;ADDRESS(MATCH($B62,INDIRECT("'"&amp;$B$2&amp;"'!$B$1:$B$1095"),0),MATCH(J$5,INDIRECT("'"&amp;$B$2&amp;"'!5:5"),0)+2)),0)</f>
        <v>0</v>
      </c>
      <c r="M62" s="21">
        <f ca="1">IFERROR(INDIRECT("'"&amp;$B$2&amp;"'!"&amp;ADDRESS(MATCH($B62,INDIRECT("'"&amp;$B$2&amp;"'!$B$1:$B$1095"),0),MATCH(M$5,INDIRECT("'"&amp;$B$2&amp;"'!5:5"),0))),0)</f>
        <v>0</v>
      </c>
      <c r="N62" s="21">
        <f ca="1">IFERROR(INDIRECT("'"&amp;$B$2&amp;"'!"&amp;ADDRESS(MATCH($B62,INDIRECT("'"&amp;$B$2&amp;"'!$B$1:$B$1095"),0),MATCH(M$5,INDIRECT("'"&amp;$B$2&amp;"'!5:5"),0)+1)),0)</f>
        <v>0</v>
      </c>
      <c r="O62" s="21">
        <f ca="1">IFERROR(INDIRECT("'"&amp;$B$2&amp;"'!"&amp;ADDRESS(MATCH($B62,INDIRECT("'"&amp;$B$2&amp;"'!$B$1:$B$1095"),0),MATCH(M$5,INDIRECT("'"&amp;$B$2&amp;"'!5:5"),0)+2)),0)</f>
        <v>0</v>
      </c>
      <c r="P62" s="21">
        <f ca="1">IFERROR(INDIRECT("'"&amp;$B$2&amp;"'!"&amp;ADDRESS(MATCH($B62,INDIRECT("'"&amp;$B$2&amp;"'!$B$1:$B$1095"),0),MATCH(P$5,INDIRECT("'"&amp;$B$2&amp;"'!5:5"),0))),0)</f>
        <v>0</v>
      </c>
      <c r="Q62" s="21">
        <f ca="1">IFERROR(INDIRECT("'"&amp;$B$2&amp;"'!"&amp;ADDRESS(MATCH($B62,INDIRECT("'"&amp;$B$2&amp;"'!$B$1:$B$1095"),0),MATCH(P$5,INDIRECT("'"&amp;$B$2&amp;"'!5:5"),0)+1)),0)</f>
        <v>0</v>
      </c>
      <c r="R62" s="21">
        <f ca="1">IFERROR(INDIRECT("'"&amp;$B$2&amp;"'!"&amp;ADDRESS(MATCH($B62,INDIRECT("'"&amp;$B$2&amp;"'!$B$1:$B$1095"),0),MATCH(P$5,INDIRECT("'"&amp;$B$2&amp;"'!5:5"),0)+2)),0)</f>
        <v>0</v>
      </c>
      <c r="S62" s="21">
        <f ca="1">IFERROR(INDIRECT("'"&amp;$B$2&amp;"'!"&amp;ADDRESS(MATCH($B62,INDIRECT("'"&amp;$B$2&amp;"'!$B$1:$B$1095"),0),MATCH(S$5,INDIRECT("'"&amp;$B$2&amp;"'!5:5"),0))),0)</f>
        <v>0</v>
      </c>
      <c r="T62" s="21">
        <f ca="1">IFERROR(INDIRECT("'"&amp;$B$2&amp;"'!"&amp;ADDRESS(MATCH($B62,INDIRECT("'"&amp;$B$2&amp;"'!$B$1:$B$1095"),0),MATCH(S$5,INDIRECT("'"&amp;$B$2&amp;"'!5:5"),0)+1)),0)</f>
        <v>0</v>
      </c>
      <c r="U62" s="21">
        <f ca="1">IFERROR(INDIRECT("'"&amp;$B$2&amp;"'!"&amp;ADDRESS(MATCH($B62,INDIRECT("'"&amp;$B$2&amp;"'!$B$1:$B$1095"),0),MATCH(S$5,INDIRECT("'"&amp;$B$2&amp;"'!5:5"),0)+2)),0)</f>
        <v>0</v>
      </c>
      <c r="V62" s="21">
        <f ca="1">IFERROR(INDIRECT("'"&amp;$B$2&amp;"'!"&amp;ADDRESS(MATCH($B62,INDIRECT("'"&amp;$B$2&amp;"'!$B$1:$B$1095"),0),MATCH(V$5,INDIRECT("'"&amp;$B$2&amp;"'!5:5"),0))),0)</f>
        <v>0</v>
      </c>
      <c r="W62" s="21">
        <f ca="1">IFERROR(INDIRECT("'"&amp;$B$2&amp;"'!"&amp;ADDRESS(MATCH($B62,INDIRECT("'"&amp;$B$2&amp;"'!$B$1:$B$1095"),0),MATCH(V$5,INDIRECT("'"&amp;$B$2&amp;"'!5:5"),0)+1)),0)</f>
        <v>0</v>
      </c>
      <c r="X62" s="21">
        <f ca="1">IFERROR(INDIRECT("'"&amp;$B$2&amp;"'!"&amp;ADDRESS(MATCH($B62,INDIRECT("'"&amp;$B$2&amp;"'!$B$1:$B$1095"),0),MATCH(V$5,INDIRECT("'"&amp;$B$2&amp;"'!5:5"),0)+2)),0)</f>
        <v>0</v>
      </c>
      <c r="Y62" s="21">
        <f ca="1">IFERROR(INDIRECT("'"&amp;$B$2&amp;"'!"&amp;ADDRESS(MATCH($B62,INDIRECT("'"&amp;$B$2&amp;"'!$B$1:$B$1095"),0),MATCH(Y$5,INDIRECT("'"&amp;$B$2&amp;"'!5:5"),0))),0)</f>
        <v>0</v>
      </c>
      <c r="Z62" s="21">
        <f ca="1">IFERROR(INDIRECT("'"&amp;$B$2&amp;"'!"&amp;ADDRESS(MATCH($B62,INDIRECT("'"&amp;$B$2&amp;"'!$B$1:$B$1095"),0),MATCH(Y$5,INDIRECT("'"&amp;$B$2&amp;"'!5:5"),0)+1)),0)</f>
        <v>0</v>
      </c>
      <c r="AA62" s="21">
        <f ca="1">IFERROR(INDIRECT("'"&amp;$B$2&amp;"'!"&amp;ADDRESS(MATCH($B62,INDIRECT("'"&amp;$B$2&amp;"'!$B$1:$B$1095"),0),MATCH(Y$5,INDIRECT("'"&amp;$B$2&amp;"'!5:5"),0)+2)),0)</f>
        <v>0</v>
      </c>
      <c r="AB62" s="21">
        <f ca="1">IFERROR(INDIRECT("'"&amp;$B$2&amp;"'!"&amp;ADDRESS(MATCH($B62,INDIRECT("'"&amp;$B$2&amp;"'!$B$1:$B$1095"),0),MATCH(AB$5,INDIRECT("'"&amp;$B$2&amp;"'!5:5"),0))),0)</f>
        <v>0</v>
      </c>
      <c r="AC62" s="21">
        <f ca="1">IFERROR(INDIRECT("'"&amp;$B$2&amp;"'!"&amp;ADDRESS(MATCH($B62,INDIRECT("'"&amp;$B$2&amp;"'!$B$1:$B$1095"),0),MATCH(AB$5,INDIRECT("'"&amp;$B$2&amp;"'!5:5"),0)+1)),0)</f>
        <v>0</v>
      </c>
      <c r="AD62" s="21">
        <f ca="1">IFERROR(INDIRECT("'"&amp;$B$2&amp;"'!"&amp;ADDRESS(MATCH($B62,INDIRECT("'"&amp;$B$2&amp;"'!$B$1:$B$1095"),0),MATCH(AB$5,INDIRECT("'"&amp;$B$2&amp;"'!5:5"),0)+2)),0)</f>
        <v>0</v>
      </c>
      <c r="AE62" s="22">
        <f t="shared" ref="AE62:AE79" ca="1" si="1">SUM(D62:AD62)</f>
        <v>373200</v>
      </c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</row>
    <row r="63" spans="1:23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IFERROR(INDIRECT("'"&amp;$B$2&amp;"'!"&amp;ADDRESS(MATCH($B63,INDIRECT("'"&amp;$B$2&amp;"'!$B$1:$B$1095"),0),MATCH(D$5,INDIRECT("'"&amp;$B$2&amp;"'!5:5"),0)+1)),0)</f>
        <v>0</v>
      </c>
      <c r="F63" s="21">
        <f ca="1">IFERROR(INDIRECT("'"&amp;$B$2&amp;"'!"&amp;ADDRESS(MATCH($B63,INDIRECT("'"&amp;$B$2&amp;"'!$B$1:$B$1095"),0),MATCH(D$5,INDIRECT("'"&amp;$B$2&amp;"'!5:5"),0)+2)),0)</f>
        <v>0</v>
      </c>
      <c r="G63" s="21">
        <f ca="1">IFERROR(INDIRECT("'"&amp;$B$2&amp;"'!"&amp;ADDRESS(MATCH($B63,INDIRECT("'"&amp;$B$2&amp;"'!$B$1:$B$1095"),0),MATCH(G$5,INDIRECT("'"&amp;$B$2&amp;"'!5:5"),0))),0)</f>
        <v>61775.542486199141</v>
      </c>
      <c r="H63" s="21">
        <f ca="1">IFERROR(INDIRECT("'"&amp;$B$2&amp;"'!"&amp;ADDRESS(MATCH($B63,INDIRECT("'"&amp;$B$2&amp;"'!$B$1:$B$1095"),0),MATCH(G$5,INDIRECT("'"&amp;$B$2&amp;"'!5:5"),0)+1)),0)</f>
        <v>11875.665203861427</v>
      </c>
      <c r="I63" s="21">
        <f ca="1">IFERROR(INDIRECT("'"&amp;$B$2&amp;"'!"&amp;ADDRESS(MATCH($B63,INDIRECT("'"&amp;$B$2&amp;"'!$B$1:$B$1095"),0),MATCH(G$5,INDIRECT("'"&amp;$B$2&amp;"'!5:5"),0)+2)),0)</f>
        <v>14740.508335100347</v>
      </c>
      <c r="J63" s="21">
        <f ca="1">IFERROR(INDIRECT("'"&amp;$B$2&amp;"'!"&amp;ADDRESS(MATCH($B63,INDIRECT("'"&amp;$B$2&amp;"'!$B$1:$B$1095"),0),MATCH(J$5,INDIRECT("'"&amp;$B$2&amp;"'!5:5"),0))),0)</f>
        <v>0</v>
      </c>
      <c r="K63" s="21">
        <f ca="1">IFERROR(INDIRECT("'"&amp;$B$2&amp;"'!"&amp;ADDRESS(MATCH($B63,INDIRECT("'"&amp;$B$2&amp;"'!$B$1:$B$1095"),0),MATCH(J$5,INDIRECT("'"&amp;$B$2&amp;"'!5:5"),0)+1)),0)</f>
        <v>0</v>
      </c>
      <c r="L63" s="21">
        <f ca="1">IFERROR(INDIRECT("'"&amp;$B$2&amp;"'!"&amp;ADDRESS(MATCH($B63,INDIRECT("'"&amp;$B$2&amp;"'!$B$1:$B$1095"),0),MATCH(J$5,INDIRECT("'"&amp;$B$2&amp;"'!5:5"),0)+2)),0)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IFERROR(INDIRECT("'"&amp;$B$2&amp;"'!"&amp;ADDRESS(MATCH($B63,INDIRECT("'"&amp;$B$2&amp;"'!$B$1:$B$1095"),0),MATCH(M$5,INDIRECT("'"&amp;$B$2&amp;"'!5:5"),0)+1)),0)</f>
        <v>0</v>
      </c>
      <c r="O63" s="21">
        <f ca="1">IFERROR(INDIRECT("'"&amp;$B$2&amp;"'!"&amp;ADDRESS(MATCH($B63,INDIRECT("'"&amp;$B$2&amp;"'!$B$1:$B$1095"),0),MATCH(M$5,INDIRECT("'"&amp;$B$2&amp;"'!5:5"),0)+2)),0)</f>
        <v>0</v>
      </c>
      <c r="P63" s="21">
        <f ca="1">IFERROR(INDIRECT("'"&amp;$B$2&amp;"'!"&amp;ADDRESS(MATCH($B63,INDIRECT("'"&amp;$B$2&amp;"'!$B$1:$B$1095"),0),MATCH(P$5,INDIRECT("'"&amp;$B$2&amp;"'!5:5"),0))),0)</f>
        <v>0</v>
      </c>
      <c r="Q63" s="21">
        <f ca="1">IFERROR(INDIRECT("'"&amp;$B$2&amp;"'!"&amp;ADDRESS(MATCH($B63,INDIRECT("'"&amp;$B$2&amp;"'!$B$1:$B$1095"),0),MATCH(P$5,INDIRECT("'"&amp;$B$2&amp;"'!5:5"),0)+1)),0)</f>
        <v>0</v>
      </c>
      <c r="R63" s="21">
        <f ca="1">IFERROR(INDIRECT("'"&amp;$B$2&amp;"'!"&amp;ADDRESS(MATCH($B63,INDIRECT("'"&amp;$B$2&amp;"'!$B$1:$B$1095"),0),MATCH(P$5,INDIRECT("'"&amp;$B$2&amp;"'!5:5"),0)+2)),0)</f>
        <v>0</v>
      </c>
      <c r="S63" s="21">
        <f ca="1">IFERROR(INDIRECT("'"&amp;$B$2&amp;"'!"&amp;ADDRESS(MATCH($B63,INDIRECT("'"&amp;$B$2&amp;"'!$B$1:$B$1095"),0),MATCH(S$5,INDIRECT("'"&amp;$B$2&amp;"'!5:5"),0))),0)</f>
        <v>0</v>
      </c>
      <c r="T63" s="21">
        <f ca="1">IFERROR(INDIRECT("'"&amp;$B$2&amp;"'!"&amp;ADDRESS(MATCH($B63,INDIRECT("'"&amp;$B$2&amp;"'!$B$1:$B$1095"),0),MATCH(S$5,INDIRECT("'"&amp;$B$2&amp;"'!5:5"),0)+1)),0)</f>
        <v>0</v>
      </c>
      <c r="U63" s="21">
        <f ca="1">IFERROR(INDIRECT("'"&amp;$B$2&amp;"'!"&amp;ADDRESS(MATCH($B63,INDIRECT("'"&amp;$B$2&amp;"'!$B$1:$B$1095"),0),MATCH(S$5,INDIRECT("'"&amp;$B$2&amp;"'!5:5"),0)+2)),0)</f>
        <v>0</v>
      </c>
      <c r="V63" s="21">
        <f ca="1">IFERROR(INDIRECT("'"&amp;$B$2&amp;"'!"&amp;ADDRESS(MATCH($B63,INDIRECT("'"&amp;$B$2&amp;"'!$B$1:$B$1095"),0),MATCH(V$5,INDIRECT("'"&amp;$B$2&amp;"'!5:5"),0))),0)</f>
        <v>0</v>
      </c>
      <c r="W63" s="21">
        <f ca="1">IFERROR(INDIRECT("'"&amp;$B$2&amp;"'!"&amp;ADDRESS(MATCH($B63,INDIRECT("'"&amp;$B$2&amp;"'!$B$1:$B$1095"),0),MATCH(V$5,INDIRECT("'"&amp;$B$2&amp;"'!5:5"),0)+1)),0)</f>
        <v>0</v>
      </c>
      <c r="X63" s="21">
        <f ca="1">IFERROR(INDIRECT("'"&amp;$B$2&amp;"'!"&amp;ADDRESS(MATCH($B63,INDIRECT("'"&amp;$B$2&amp;"'!$B$1:$B$1095"),0),MATCH(V$5,INDIRECT("'"&amp;$B$2&amp;"'!5:5"),0)+2)),0)</f>
        <v>0</v>
      </c>
      <c r="Y63" s="21">
        <f ca="1">IFERROR(INDIRECT("'"&amp;$B$2&amp;"'!"&amp;ADDRESS(MATCH($B63,INDIRECT("'"&amp;$B$2&amp;"'!$B$1:$B$1095"),0),MATCH(Y$5,INDIRECT("'"&amp;$B$2&amp;"'!5:5"),0))),0)</f>
        <v>0</v>
      </c>
      <c r="Z63" s="21">
        <f ca="1">IFERROR(INDIRECT("'"&amp;$B$2&amp;"'!"&amp;ADDRESS(MATCH($B63,INDIRECT("'"&amp;$B$2&amp;"'!$B$1:$B$1095"),0),MATCH(Y$5,INDIRECT("'"&amp;$B$2&amp;"'!5:5"),0)+1)),0)</f>
        <v>0</v>
      </c>
      <c r="AA63" s="21">
        <f ca="1">IFERROR(INDIRECT("'"&amp;$B$2&amp;"'!"&amp;ADDRESS(MATCH($B63,INDIRECT("'"&amp;$B$2&amp;"'!$B$1:$B$1095"),0),MATCH(Y$5,INDIRECT("'"&amp;$B$2&amp;"'!5:5"),0)+2)),0)</f>
        <v>0</v>
      </c>
      <c r="AB63" s="21">
        <f ca="1">IFERROR(INDIRECT("'"&amp;$B$2&amp;"'!"&amp;ADDRESS(MATCH($B63,INDIRECT("'"&amp;$B$2&amp;"'!$B$1:$B$1095"),0),MATCH(AB$5,INDIRECT("'"&amp;$B$2&amp;"'!5:5"),0))),0)</f>
        <v>0</v>
      </c>
      <c r="AC63" s="21">
        <f ca="1">IFERROR(INDIRECT("'"&amp;$B$2&amp;"'!"&amp;ADDRESS(MATCH($B63,INDIRECT("'"&amp;$B$2&amp;"'!$B$1:$B$1095"),0),MATCH(AB$5,INDIRECT("'"&amp;$B$2&amp;"'!5:5"),0)+1)),0)</f>
        <v>0</v>
      </c>
      <c r="AD63" s="21">
        <f ca="1">IFERROR(INDIRECT("'"&amp;$B$2&amp;"'!"&amp;ADDRESS(MATCH($B63,INDIRECT("'"&amp;$B$2&amp;"'!$B$1:$B$1095"),0),MATCH(AB$5,INDIRECT("'"&amp;$B$2&amp;"'!5:5"),0)+2)),0)</f>
        <v>0</v>
      </c>
      <c r="AE63" s="22">
        <f t="shared" ca="1" si="1"/>
        <v>88391.716025160917</v>
      </c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</row>
    <row r="64" spans="1:23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IFERROR(INDIRECT("'"&amp;$B$2&amp;"'!"&amp;ADDRESS(MATCH($B64,INDIRECT("'"&amp;$B$2&amp;"'!$B$1:$B$1095"),0),MATCH(D$5,INDIRECT("'"&amp;$B$2&amp;"'!5:5"),0)+1)),0)</f>
        <v>0</v>
      </c>
      <c r="F64" s="21">
        <f ca="1">IFERROR(INDIRECT("'"&amp;$B$2&amp;"'!"&amp;ADDRESS(MATCH($B64,INDIRECT("'"&amp;$B$2&amp;"'!$B$1:$B$1095"),0),MATCH(D$5,INDIRECT("'"&amp;$B$2&amp;"'!5:5"),0)+2)),0)</f>
        <v>0</v>
      </c>
      <c r="G64" s="21">
        <f ca="1">IFERROR(INDIRECT("'"&amp;$B$2&amp;"'!"&amp;ADDRESS(MATCH($B64,INDIRECT("'"&amp;$B$2&amp;"'!$B$1:$B$1095"),0),MATCH(G$5,INDIRECT("'"&amp;$B$2&amp;"'!5:5"),0))),0)</f>
        <v>78923</v>
      </c>
      <c r="H64" s="21">
        <f ca="1">IFERROR(INDIRECT("'"&amp;$B$2&amp;"'!"&amp;ADDRESS(MATCH($B64,INDIRECT("'"&amp;$B$2&amp;"'!$B$1:$B$1095"),0),MATCH(G$5,INDIRECT("'"&amp;$B$2&amp;"'!5:5"),0)+1)),0)</f>
        <v>0</v>
      </c>
      <c r="I64" s="21">
        <f ca="1">IFERROR(INDIRECT("'"&amp;$B$2&amp;"'!"&amp;ADDRESS(MATCH($B64,INDIRECT("'"&amp;$B$2&amp;"'!$B$1:$B$1095"),0),MATCH(G$5,INDIRECT("'"&amp;$B$2&amp;"'!5:5"),0)+2)),0)</f>
        <v>148213</v>
      </c>
      <c r="J64" s="21">
        <f ca="1">IFERROR(INDIRECT("'"&amp;$B$2&amp;"'!"&amp;ADDRESS(MATCH($B64,INDIRECT("'"&amp;$B$2&amp;"'!$B$1:$B$1095"),0),MATCH(J$5,INDIRECT("'"&amp;$B$2&amp;"'!5:5"),0))),0)</f>
        <v>0</v>
      </c>
      <c r="K64" s="21">
        <f ca="1">IFERROR(INDIRECT("'"&amp;$B$2&amp;"'!"&amp;ADDRESS(MATCH($B64,INDIRECT("'"&amp;$B$2&amp;"'!$B$1:$B$1095"),0),MATCH(J$5,INDIRECT("'"&amp;$B$2&amp;"'!5:5"),0)+1)),0)</f>
        <v>0</v>
      </c>
      <c r="L64" s="21">
        <f ca="1">IFERROR(INDIRECT("'"&amp;$B$2&amp;"'!"&amp;ADDRESS(MATCH($B64,INDIRECT("'"&amp;$B$2&amp;"'!$B$1:$B$1095"),0),MATCH(J$5,INDIRECT("'"&amp;$B$2&amp;"'!5:5"),0)+2)),0)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IFERROR(INDIRECT("'"&amp;$B$2&amp;"'!"&amp;ADDRESS(MATCH($B64,INDIRECT("'"&amp;$B$2&amp;"'!$B$1:$B$1095"),0),MATCH(M$5,INDIRECT("'"&amp;$B$2&amp;"'!5:5"),0)+1)),0)</f>
        <v>0</v>
      </c>
      <c r="O64" s="21">
        <f ca="1">IFERROR(INDIRECT("'"&amp;$B$2&amp;"'!"&amp;ADDRESS(MATCH($B64,INDIRECT("'"&amp;$B$2&amp;"'!$B$1:$B$1095"),0),MATCH(M$5,INDIRECT("'"&amp;$B$2&amp;"'!5:5"),0)+2)),0)</f>
        <v>0</v>
      </c>
      <c r="P64" s="21">
        <f ca="1">IFERROR(INDIRECT("'"&amp;$B$2&amp;"'!"&amp;ADDRESS(MATCH($B64,INDIRECT("'"&amp;$B$2&amp;"'!$B$1:$B$1095"),0),MATCH(P$5,INDIRECT("'"&amp;$B$2&amp;"'!5:5"),0))),0)</f>
        <v>0</v>
      </c>
      <c r="Q64" s="21">
        <f ca="1">IFERROR(INDIRECT("'"&amp;$B$2&amp;"'!"&amp;ADDRESS(MATCH($B64,INDIRECT("'"&amp;$B$2&amp;"'!$B$1:$B$1095"),0),MATCH(P$5,INDIRECT("'"&amp;$B$2&amp;"'!5:5"),0)+1)),0)</f>
        <v>0</v>
      </c>
      <c r="R64" s="21">
        <f ca="1">IFERROR(INDIRECT("'"&amp;$B$2&amp;"'!"&amp;ADDRESS(MATCH($B64,INDIRECT("'"&amp;$B$2&amp;"'!$B$1:$B$1095"),0),MATCH(P$5,INDIRECT("'"&amp;$B$2&amp;"'!5:5"),0)+2)),0)</f>
        <v>0</v>
      </c>
      <c r="S64" s="21">
        <f ca="1">IFERROR(INDIRECT("'"&amp;$B$2&amp;"'!"&amp;ADDRESS(MATCH($B64,INDIRECT("'"&amp;$B$2&amp;"'!$B$1:$B$1095"),0),MATCH(S$5,INDIRECT("'"&amp;$B$2&amp;"'!5:5"),0))),0)</f>
        <v>0</v>
      </c>
      <c r="T64" s="21">
        <f ca="1">IFERROR(INDIRECT("'"&amp;$B$2&amp;"'!"&amp;ADDRESS(MATCH($B64,INDIRECT("'"&amp;$B$2&amp;"'!$B$1:$B$1095"),0),MATCH(S$5,INDIRECT("'"&amp;$B$2&amp;"'!5:5"),0)+1)),0)</f>
        <v>0</v>
      </c>
      <c r="U64" s="21">
        <f ca="1">IFERROR(INDIRECT("'"&amp;$B$2&amp;"'!"&amp;ADDRESS(MATCH($B64,INDIRECT("'"&amp;$B$2&amp;"'!$B$1:$B$1095"),0),MATCH(S$5,INDIRECT("'"&amp;$B$2&amp;"'!5:5"),0)+2)),0)</f>
        <v>0</v>
      </c>
      <c r="V64" s="21">
        <f ca="1">IFERROR(INDIRECT("'"&amp;$B$2&amp;"'!"&amp;ADDRESS(MATCH($B64,INDIRECT("'"&amp;$B$2&amp;"'!$B$1:$B$1095"),0),MATCH(V$5,INDIRECT("'"&amp;$B$2&amp;"'!5:5"),0))),0)</f>
        <v>0</v>
      </c>
      <c r="W64" s="21">
        <f ca="1">IFERROR(INDIRECT("'"&amp;$B$2&amp;"'!"&amp;ADDRESS(MATCH($B64,INDIRECT("'"&amp;$B$2&amp;"'!$B$1:$B$1095"),0),MATCH(V$5,INDIRECT("'"&amp;$B$2&amp;"'!5:5"),0)+1)),0)</f>
        <v>0</v>
      </c>
      <c r="X64" s="21">
        <f ca="1">IFERROR(INDIRECT("'"&amp;$B$2&amp;"'!"&amp;ADDRESS(MATCH($B64,INDIRECT("'"&amp;$B$2&amp;"'!$B$1:$B$1095"),0),MATCH(V$5,INDIRECT("'"&amp;$B$2&amp;"'!5:5"),0)+2)),0)</f>
        <v>0</v>
      </c>
      <c r="Y64" s="21">
        <f ca="1">IFERROR(INDIRECT("'"&amp;$B$2&amp;"'!"&amp;ADDRESS(MATCH($B64,INDIRECT("'"&amp;$B$2&amp;"'!$B$1:$B$1095"),0),MATCH(Y$5,INDIRECT("'"&amp;$B$2&amp;"'!5:5"),0))),0)</f>
        <v>0</v>
      </c>
      <c r="Z64" s="21">
        <f ca="1">IFERROR(INDIRECT("'"&amp;$B$2&amp;"'!"&amp;ADDRESS(MATCH($B64,INDIRECT("'"&amp;$B$2&amp;"'!$B$1:$B$1095"),0),MATCH(Y$5,INDIRECT("'"&amp;$B$2&amp;"'!5:5"),0)+1)),0)</f>
        <v>0</v>
      </c>
      <c r="AA64" s="21">
        <f ca="1">IFERROR(INDIRECT("'"&amp;$B$2&amp;"'!"&amp;ADDRESS(MATCH($B64,INDIRECT("'"&amp;$B$2&amp;"'!$B$1:$B$1095"),0),MATCH(Y$5,INDIRECT("'"&amp;$B$2&amp;"'!5:5"),0)+2)),0)</f>
        <v>0</v>
      </c>
      <c r="AB64" s="21">
        <f ca="1">IFERROR(INDIRECT("'"&amp;$B$2&amp;"'!"&amp;ADDRESS(MATCH($B64,INDIRECT("'"&amp;$B$2&amp;"'!$B$1:$B$1095"),0),MATCH(AB$5,INDIRECT("'"&amp;$B$2&amp;"'!5:5"),0))),0)</f>
        <v>0</v>
      </c>
      <c r="AC64" s="21">
        <f ca="1">IFERROR(INDIRECT("'"&amp;$B$2&amp;"'!"&amp;ADDRESS(MATCH($B64,INDIRECT("'"&amp;$B$2&amp;"'!$B$1:$B$1095"),0),MATCH(AB$5,INDIRECT("'"&amp;$B$2&amp;"'!5:5"),0)+1)),0)</f>
        <v>0</v>
      </c>
      <c r="AD64" s="21">
        <f ca="1">IFERROR(INDIRECT("'"&amp;$B$2&amp;"'!"&amp;ADDRESS(MATCH($B64,INDIRECT("'"&amp;$B$2&amp;"'!$B$1:$B$1095"),0),MATCH(AB$5,INDIRECT("'"&amp;$B$2&amp;"'!5:5"),0)+2)),0)</f>
        <v>0</v>
      </c>
      <c r="AE64" s="22">
        <f t="shared" ca="1" si="1"/>
        <v>227136</v>
      </c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</row>
    <row r="65" spans="1:234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4</v>
      </c>
      <c r="E65" s="21">
        <f ca="1">IFERROR(INDIRECT("'"&amp;$B$2&amp;"'!"&amp;ADDRESS(MATCH($B65,INDIRECT("'"&amp;$B$2&amp;"'!$B$1:$B$1095"),0),MATCH(D$5,INDIRECT("'"&amp;$B$2&amp;"'!5:5"),0)+1)),0)</f>
        <v>0</v>
      </c>
      <c r="F65" s="21">
        <f ca="1">IFERROR(INDIRECT("'"&amp;$B$2&amp;"'!"&amp;ADDRESS(MATCH($B65,INDIRECT("'"&amp;$B$2&amp;"'!$B$1:$B$1095"),0),MATCH(D$5,INDIRECT("'"&amp;$B$2&amp;"'!5:5"),0)+2)),0)</f>
        <v>1</v>
      </c>
      <c r="G65" s="21">
        <f ca="1">IFERROR(INDIRECT("'"&amp;$B$2&amp;"'!"&amp;ADDRESS(MATCH($B65,INDIRECT("'"&amp;$B$2&amp;"'!$B$1:$B$1095"),0),MATCH(G$5,INDIRECT("'"&amp;$B$2&amp;"'!5:5"),0))),0)</f>
        <v>118917</v>
      </c>
      <c r="H65" s="21">
        <f ca="1">IFERROR(INDIRECT("'"&amp;$B$2&amp;"'!"&amp;ADDRESS(MATCH($B65,INDIRECT("'"&amp;$B$2&amp;"'!$B$1:$B$1095"),0),MATCH(G$5,INDIRECT("'"&amp;$B$2&amp;"'!5:5"),0)+1)),0)</f>
        <v>4291.5</v>
      </c>
      <c r="I65" s="21">
        <f ca="1">IFERROR(INDIRECT("'"&amp;$B$2&amp;"'!"&amp;ADDRESS(MATCH($B65,INDIRECT("'"&amp;$B$2&amp;"'!$B$1:$B$1095"),0),MATCH(G$5,INDIRECT("'"&amp;$B$2&amp;"'!5:5"),0)+2)),0)</f>
        <v>271340.5</v>
      </c>
      <c r="J65" s="21">
        <f ca="1">IFERROR(INDIRECT("'"&amp;$B$2&amp;"'!"&amp;ADDRESS(MATCH($B65,INDIRECT("'"&amp;$B$2&amp;"'!$B$1:$B$1095"),0),MATCH(J$5,INDIRECT("'"&amp;$B$2&amp;"'!5:5"),0))),0)</f>
        <v>0</v>
      </c>
      <c r="K65" s="21">
        <f ca="1">IFERROR(INDIRECT("'"&amp;$B$2&amp;"'!"&amp;ADDRESS(MATCH($B65,INDIRECT("'"&amp;$B$2&amp;"'!$B$1:$B$1095"),0),MATCH(J$5,INDIRECT("'"&amp;$B$2&amp;"'!5:5"),0)+1)),0)</f>
        <v>0</v>
      </c>
      <c r="L65" s="21">
        <f ca="1">IFERROR(INDIRECT("'"&amp;$B$2&amp;"'!"&amp;ADDRESS(MATCH($B65,INDIRECT("'"&amp;$B$2&amp;"'!$B$1:$B$1095"),0),MATCH(J$5,INDIRECT("'"&amp;$B$2&amp;"'!5:5"),0)+2)),0)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IFERROR(INDIRECT("'"&amp;$B$2&amp;"'!"&amp;ADDRESS(MATCH($B65,INDIRECT("'"&amp;$B$2&amp;"'!$B$1:$B$1095"),0),MATCH(M$5,INDIRECT("'"&amp;$B$2&amp;"'!5:5"),0)+1)),0)</f>
        <v>0</v>
      </c>
      <c r="O65" s="21">
        <f ca="1">IFERROR(INDIRECT("'"&amp;$B$2&amp;"'!"&amp;ADDRESS(MATCH($B65,INDIRECT("'"&amp;$B$2&amp;"'!$B$1:$B$1095"),0),MATCH(M$5,INDIRECT("'"&amp;$B$2&amp;"'!5:5"),0)+2)),0)</f>
        <v>0</v>
      </c>
      <c r="P65" s="21">
        <f ca="1">IFERROR(INDIRECT("'"&amp;$B$2&amp;"'!"&amp;ADDRESS(MATCH($B65,INDIRECT("'"&amp;$B$2&amp;"'!$B$1:$B$1095"),0),MATCH(P$5,INDIRECT("'"&amp;$B$2&amp;"'!5:5"),0))),0)</f>
        <v>0</v>
      </c>
      <c r="Q65" s="21">
        <f ca="1">IFERROR(INDIRECT("'"&amp;$B$2&amp;"'!"&amp;ADDRESS(MATCH($B65,INDIRECT("'"&amp;$B$2&amp;"'!$B$1:$B$1095"),0),MATCH(P$5,INDIRECT("'"&amp;$B$2&amp;"'!5:5"),0)+1)),0)</f>
        <v>0</v>
      </c>
      <c r="R65" s="21">
        <f ca="1">IFERROR(INDIRECT("'"&amp;$B$2&amp;"'!"&amp;ADDRESS(MATCH($B65,INDIRECT("'"&amp;$B$2&amp;"'!$B$1:$B$1095"),0),MATCH(P$5,INDIRECT("'"&amp;$B$2&amp;"'!5:5"),0)+2)),0)</f>
        <v>0</v>
      </c>
      <c r="S65" s="21">
        <f ca="1">IFERROR(INDIRECT("'"&amp;$B$2&amp;"'!"&amp;ADDRESS(MATCH($B65,INDIRECT("'"&amp;$B$2&amp;"'!$B$1:$B$1095"),0),MATCH(S$5,INDIRECT("'"&amp;$B$2&amp;"'!5:5"),0))),0)</f>
        <v>0</v>
      </c>
      <c r="T65" s="21">
        <f ca="1">IFERROR(INDIRECT("'"&amp;$B$2&amp;"'!"&amp;ADDRESS(MATCH($B65,INDIRECT("'"&amp;$B$2&amp;"'!$B$1:$B$1095"),0),MATCH(S$5,INDIRECT("'"&amp;$B$2&amp;"'!5:5"),0)+1)),0)</f>
        <v>0</v>
      </c>
      <c r="U65" s="21">
        <f ca="1">IFERROR(INDIRECT("'"&amp;$B$2&amp;"'!"&amp;ADDRESS(MATCH($B65,INDIRECT("'"&amp;$B$2&amp;"'!$B$1:$B$1095"),0),MATCH(S$5,INDIRECT("'"&amp;$B$2&amp;"'!5:5"),0)+2)),0)</f>
        <v>0</v>
      </c>
      <c r="V65" s="21">
        <f ca="1">IFERROR(INDIRECT("'"&amp;$B$2&amp;"'!"&amp;ADDRESS(MATCH($B65,INDIRECT("'"&amp;$B$2&amp;"'!$B$1:$B$1095"),0),MATCH(V$5,INDIRECT("'"&amp;$B$2&amp;"'!5:5"),0))),0)</f>
        <v>0</v>
      </c>
      <c r="W65" s="21">
        <f ca="1">IFERROR(INDIRECT("'"&amp;$B$2&amp;"'!"&amp;ADDRESS(MATCH($B65,INDIRECT("'"&amp;$B$2&amp;"'!$B$1:$B$1095"),0),MATCH(V$5,INDIRECT("'"&amp;$B$2&amp;"'!5:5"),0)+1)),0)</f>
        <v>0</v>
      </c>
      <c r="X65" s="21">
        <f ca="1">IFERROR(INDIRECT("'"&amp;$B$2&amp;"'!"&amp;ADDRESS(MATCH($B65,INDIRECT("'"&amp;$B$2&amp;"'!$B$1:$B$1095"),0),MATCH(V$5,INDIRECT("'"&amp;$B$2&amp;"'!5:5"),0)+2)),0)</f>
        <v>0</v>
      </c>
      <c r="Y65" s="21">
        <f ca="1">IFERROR(INDIRECT("'"&amp;$B$2&amp;"'!"&amp;ADDRESS(MATCH($B65,INDIRECT("'"&amp;$B$2&amp;"'!$B$1:$B$1095"),0),MATCH(Y$5,INDIRECT("'"&amp;$B$2&amp;"'!5:5"),0))),0)</f>
        <v>0</v>
      </c>
      <c r="Z65" s="21">
        <f ca="1">IFERROR(INDIRECT("'"&amp;$B$2&amp;"'!"&amp;ADDRESS(MATCH($B65,INDIRECT("'"&amp;$B$2&amp;"'!$B$1:$B$1095"),0),MATCH(Y$5,INDIRECT("'"&amp;$B$2&amp;"'!5:5"),0)+1)),0)</f>
        <v>0</v>
      </c>
      <c r="AA65" s="21">
        <f ca="1">IFERROR(INDIRECT("'"&amp;$B$2&amp;"'!"&amp;ADDRESS(MATCH($B65,INDIRECT("'"&amp;$B$2&amp;"'!$B$1:$B$1095"),0),MATCH(Y$5,INDIRECT("'"&amp;$B$2&amp;"'!5:5"),0)+2)),0)</f>
        <v>0</v>
      </c>
      <c r="AB65" s="21">
        <f ca="1">IFERROR(INDIRECT("'"&amp;$B$2&amp;"'!"&amp;ADDRESS(MATCH($B65,INDIRECT("'"&amp;$B$2&amp;"'!$B$1:$B$1095"),0),MATCH(AB$5,INDIRECT("'"&amp;$B$2&amp;"'!5:5"),0))),0)</f>
        <v>0</v>
      </c>
      <c r="AC65" s="21">
        <f ca="1">IFERROR(INDIRECT("'"&amp;$B$2&amp;"'!"&amp;ADDRESS(MATCH($B65,INDIRECT("'"&amp;$B$2&amp;"'!$B$1:$B$1095"),0),MATCH(AB$5,INDIRECT("'"&amp;$B$2&amp;"'!5:5"),0)+1)),0)</f>
        <v>0</v>
      </c>
      <c r="AD65" s="21">
        <f ca="1">IFERROR(INDIRECT("'"&amp;$B$2&amp;"'!"&amp;ADDRESS(MATCH($B65,INDIRECT("'"&amp;$B$2&amp;"'!$B$1:$B$1095"),0),MATCH(AB$5,INDIRECT("'"&amp;$B$2&amp;"'!5:5"),0)+2)),0)</f>
        <v>0</v>
      </c>
      <c r="AE65" s="22">
        <f t="shared" ca="1" si="1"/>
        <v>394554</v>
      </c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</row>
    <row r="66" spans="1:234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IFERROR(INDIRECT("'"&amp;$B$2&amp;"'!"&amp;ADDRESS(MATCH($B66,INDIRECT("'"&amp;$B$2&amp;"'!$B$1:$B$1095"),0),MATCH(D$5,INDIRECT("'"&amp;$B$2&amp;"'!5:5"),0)+1)),0)</f>
        <v>0</v>
      </c>
      <c r="F66" s="21">
        <f ca="1">IFERROR(INDIRECT("'"&amp;$B$2&amp;"'!"&amp;ADDRESS(MATCH($B66,INDIRECT("'"&amp;$B$2&amp;"'!$B$1:$B$1095"),0),MATCH(D$5,INDIRECT("'"&amp;$B$2&amp;"'!5:5"),0)+2)),0)</f>
        <v>0</v>
      </c>
      <c r="G66" s="21">
        <f ca="1">IFERROR(INDIRECT("'"&amp;$B$2&amp;"'!"&amp;ADDRESS(MATCH($B66,INDIRECT("'"&amp;$B$2&amp;"'!$B$1:$B$1095"),0),MATCH(G$5,INDIRECT("'"&amp;$B$2&amp;"'!5:5"),0))),0)</f>
        <v>666089.85630803811</v>
      </c>
      <c r="H66" s="21">
        <f ca="1">IFERROR(INDIRECT("'"&amp;$B$2&amp;"'!"&amp;ADDRESS(MATCH($B66,INDIRECT("'"&amp;$B$2&amp;"'!$B$1:$B$1095"),0),MATCH(G$5,INDIRECT("'"&amp;$B$2&amp;"'!5:5"),0)+1)),0)</f>
        <v>0</v>
      </c>
      <c r="I66" s="21">
        <f ca="1">IFERROR(INDIRECT("'"&amp;$B$2&amp;"'!"&amp;ADDRESS(MATCH($B66,INDIRECT("'"&amp;$B$2&amp;"'!$B$1:$B$1095"),0),MATCH(G$5,INDIRECT("'"&amp;$B$2&amp;"'!5:5"),0)+2)),0)</f>
        <v>-9.7573154497314398</v>
      </c>
      <c r="J66" s="21">
        <f ca="1">IFERROR(INDIRECT("'"&amp;$B$2&amp;"'!"&amp;ADDRESS(MATCH($B66,INDIRECT("'"&amp;$B$2&amp;"'!$B$1:$B$1095"),0),MATCH(J$5,INDIRECT("'"&amp;$B$2&amp;"'!5:5"),0))),0)</f>
        <v>0</v>
      </c>
      <c r="K66" s="21">
        <f ca="1">IFERROR(INDIRECT("'"&amp;$B$2&amp;"'!"&amp;ADDRESS(MATCH($B66,INDIRECT("'"&amp;$B$2&amp;"'!$B$1:$B$1095"),0),MATCH(J$5,INDIRECT("'"&amp;$B$2&amp;"'!5:5"),0)+1)),0)</f>
        <v>0</v>
      </c>
      <c r="L66" s="21">
        <f ca="1">IFERROR(INDIRECT("'"&amp;$B$2&amp;"'!"&amp;ADDRESS(MATCH($B66,INDIRECT("'"&amp;$B$2&amp;"'!$B$1:$B$1095"),0),MATCH(J$5,INDIRECT("'"&amp;$B$2&amp;"'!5:5"),0)+2)),0)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IFERROR(INDIRECT("'"&amp;$B$2&amp;"'!"&amp;ADDRESS(MATCH($B66,INDIRECT("'"&amp;$B$2&amp;"'!$B$1:$B$1095"),0),MATCH(M$5,INDIRECT("'"&amp;$B$2&amp;"'!5:5"),0)+1)),0)</f>
        <v>0</v>
      </c>
      <c r="O66" s="21">
        <f ca="1">IFERROR(INDIRECT("'"&amp;$B$2&amp;"'!"&amp;ADDRESS(MATCH($B66,INDIRECT("'"&amp;$B$2&amp;"'!$B$1:$B$1095"),0),MATCH(M$5,INDIRECT("'"&amp;$B$2&amp;"'!5:5"),0)+2)),0)</f>
        <v>0</v>
      </c>
      <c r="P66" s="21">
        <f ca="1">IFERROR(INDIRECT("'"&amp;$B$2&amp;"'!"&amp;ADDRESS(MATCH($B66,INDIRECT("'"&amp;$B$2&amp;"'!$B$1:$B$1095"),0),MATCH(P$5,INDIRECT("'"&amp;$B$2&amp;"'!5:5"),0))),0)</f>
        <v>0</v>
      </c>
      <c r="Q66" s="21">
        <f ca="1">IFERROR(INDIRECT("'"&amp;$B$2&amp;"'!"&amp;ADDRESS(MATCH($B66,INDIRECT("'"&amp;$B$2&amp;"'!$B$1:$B$1095"),0),MATCH(P$5,INDIRECT("'"&amp;$B$2&amp;"'!5:5"),0)+1)),0)</f>
        <v>0</v>
      </c>
      <c r="R66" s="21">
        <f ca="1">IFERROR(INDIRECT("'"&amp;$B$2&amp;"'!"&amp;ADDRESS(MATCH($B66,INDIRECT("'"&amp;$B$2&amp;"'!$B$1:$B$1095"),0),MATCH(P$5,INDIRECT("'"&amp;$B$2&amp;"'!5:5"),0)+2)),0)</f>
        <v>0</v>
      </c>
      <c r="S66" s="21">
        <f ca="1">IFERROR(INDIRECT("'"&amp;$B$2&amp;"'!"&amp;ADDRESS(MATCH($B66,INDIRECT("'"&amp;$B$2&amp;"'!$B$1:$B$1095"),0),MATCH(S$5,INDIRECT("'"&amp;$B$2&amp;"'!5:5"),0))),0)</f>
        <v>0</v>
      </c>
      <c r="T66" s="21">
        <f ca="1">IFERROR(INDIRECT("'"&amp;$B$2&amp;"'!"&amp;ADDRESS(MATCH($B66,INDIRECT("'"&amp;$B$2&amp;"'!$B$1:$B$1095"),0),MATCH(S$5,INDIRECT("'"&amp;$B$2&amp;"'!5:5"),0)+1)),0)</f>
        <v>0</v>
      </c>
      <c r="U66" s="21">
        <f ca="1">IFERROR(INDIRECT("'"&amp;$B$2&amp;"'!"&amp;ADDRESS(MATCH($B66,INDIRECT("'"&amp;$B$2&amp;"'!$B$1:$B$1095"),0),MATCH(S$5,INDIRECT("'"&amp;$B$2&amp;"'!5:5"),0)+2)),0)</f>
        <v>0</v>
      </c>
      <c r="V66" s="21">
        <f ca="1">IFERROR(INDIRECT("'"&amp;$B$2&amp;"'!"&amp;ADDRESS(MATCH($B66,INDIRECT("'"&amp;$B$2&amp;"'!$B$1:$B$1095"),0),MATCH(V$5,INDIRECT("'"&amp;$B$2&amp;"'!5:5"),0))),0)</f>
        <v>0</v>
      </c>
      <c r="W66" s="21">
        <f ca="1">IFERROR(INDIRECT("'"&amp;$B$2&amp;"'!"&amp;ADDRESS(MATCH($B66,INDIRECT("'"&amp;$B$2&amp;"'!$B$1:$B$1095"),0),MATCH(V$5,INDIRECT("'"&amp;$B$2&amp;"'!5:5"),0)+1)),0)</f>
        <v>0</v>
      </c>
      <c r="X66" s="21">
        <f ca="1">IFERROR(INDIRECT("'"&amp;$B$2&amp;"'!"&amp;ADDRESS(MATCH($B66,INDIRECT("'"&amp;$B$2&amp;"'!$B$1:$B$1095"),0),MATCH(V$5,INDIRECT("'"&amp;$B$2&amp;"'!5:5"),0)+2)),0)</f>
        <v>0</v>
      </c>
      <c r="Y66" s="21">
        <f ca="1">IFERROR(INDIRECT("'"&amp;$B$2&amp;"'!"&amp;ADDRESS(MATCH($B66,INDIRECT("'"&amp;$B$2&amp;"'!$B$1:$B$1095"),0),MATCH(Y$5,INDIRECT("'"&amp;$B$2&amp;"'!5:5"),0))),0)</f>
        <v>0</v>
      </c>
      <c r="Z66" s="21">
        <f ca="1">IFERROR(INDIRECT("'"&amp;$B$2&amp;"'!"&amp;ADDRESS(MATCH($B66,INDIRECT("'"&amp;$B$2&amp;"'!$B$1:$B$1095"),0),MATCH(Y$5,INDIRECT("'"&amp;$B$2&amp;"'!5:5"),0)+1)),0)</f>
        <v>0</v>
      </c>
      <c r="AA66" s="21">
        <f ca="1">IFERROR(INDIRECT("'"&amp;$B$2&amp;"'!"&amp;ADDRESS(MATCH($B66,INDIRECT("'"&amp;$B$2&amp;"'!$B$1:$B$1095"),0),MATCH(Y$5,INDIRECT("'"&amp;$B$2&amp;"'!5:5"),0)+2)),0)</f>
        <v>0</v>
      </c>
      <c r="AB66" s="21">
        <f ca="1">IFERROR(INDIRECT("'"&amp;$B$2&amp;"'!"&amp;ADDRESS(MATCH($B66,INDIRECT("'"&amp;$B$2&amp;"'!$B$1:$B$1095"),0),MATCH(AB$5,INDIRECT("'"&amp;$B$2&amp;"'!5:5"),0))),0)</f>
        <v>0</v>
      </c>
      <c r="AC66" s="21">
        <f ca="1">IFERROR(INDIRECT("'"&amp;$B$2&amp;"'!"&amp;ADDRESS(MATCH($B66,INDIRECT("'"&amp;$B$2&amp;"'!$B$1:$B$1095"),0),MATCH(AB$5,INDIRECT("'"&amp;$B$2&amp;"'!5:5"),0)+1)),0)</f>
        <v>0</v>
      </c>
      <c r="AD66" s="21">
        <f ca="1">IFERROR(INDIRECT("'"&amp;$B$2&amp;"'!"&amp;ADDRESS(MATCH($B66,INDIRECT("'"&amp;$B$2&amp;"'!$B$1:$B$1095"),0),MATCH(AB$5,INDIRECT("'"&amp;$B$2&amp;"'!5:5"),0)+2)),0)</f>
        <v>0</v>
      </c>
      <c r="AE66" s="22">
        <f t="shared" ca="1" si="1"/>
        <v>666080.09899258835</v>
      </c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</row>
    <row r="67" spans="1:234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IFERROR(INDIRECT("'"&amp;$B$2&amp;"'!"&amp;ADDRESS(MATCH($B67,INDIRECT("'"&amp;$B$2&amp;"'!$B$1:$B$1095"),0),MATCH(D$5,INDIRECT("'"&amp;$B$2&amp;"'!5:5"),0)+1)),0)</f>
        <v>0</v>
      </c>
      <c r="F67" s="21">
        <f ca="1">IFERROR(INDIRECT("'"&amp;$B$2&amp;"'!"&amp;ADDRESS(MATCH($B67,INDIRECT("'"&amp;$B$2&amp;"'!$B$1:$B$1095"),0),MATCH(D$5,INDIRECT("'"&amp;$B$2&amp;"'!5:5"),0)+2)),0)</f>
        <v>0</v>
      </c>
      <c r="G67" s="21">
        <f ca="1">IFERROR(INDIRECT("'"&amp;$B$2&amp;"'!"&amp;ADDRESS(MATCH($B67,INDIRECT("'"&amp;$B$2&amp;"'!$B$1:$B$1095"),0),MATCH(G$5,INDIRECT("'"&amp;$B$2&amp;"'!5:5"),0))),0)</f>
        <v>86288</v>
      </c>
      <c r="H67" s="21">
        <f ca="1">IFERROR(INDIRECT("'"&amp;$B$2&amp;"'!"&amp;ADDRESS(MATCH($B67,INDIRECT("'"&amp;$B$2&amp;"'!$B$1:$B$1095"),0),MATCH(G$5,INDIRECT("'"&amp;$B$2&amp;"'!5:5"),0)+1)),0)</f>
        <v>0</v>
      </c>
      <c r="I67" s="21">
        <f ca="1">IFERROR(INDIRECT("'"&amp;$B$2&amp;"'!"&amp;ADDRESS(MATCH($B67,INDIRECT("'"&amp;$B$2&amp;"'!$B$1:$B$1095"),0),MATCH(G$5,INDIRECT("'"&amp;$B$2&amp;"'!5:5"),0)+2)),0)</f>
        <v>333968</v>
      </c>
      <c r="J67" s="21">
        <f ca="1">IFERROR(INDIRECT("'"&amp;$B$2&amp;"'!"&amp;ADDRESS(MATCH($B67,INDIRECT("'"&amp;$B$2&amp;"'!$B$1:$B$1095"),0),MATCH(J$5,INDIRECT("'"&amp;$B$2&amp;"'!5:5"),0))),0)</f>
        <v>0</v>
      </c>
      <c r="K67" s="21">
        <f ca="1">IFERROR(INDIRECT("'"&amp;$B$2&amp;"'!"&amp;ADDRESS(MATCH($B67,INDIRECT("'"&amp;$B$2&amp;"'!$B$1:$B$1095"),0),MATCH(J$5,INDIRECT("'"&amp;$B$2&amp;"'!5:5"),0)+1)),0)</f>
        <v>0</v>
      </c>
      <c r="L67" s="21">
        <f ca="1">IFERROR(INDIRECT("'"&amp;$B$2&amp;"'!"&amp;ADDRESS(MATCH($B67,INDIRECT("'"&amp;$B$2&amp;"'!$B$1:$B$1095"),0),MATCH(J$5,INDIRECT("'"&amp;$B$2&amp;"'!5:5"),0)+2)),0)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IFERROR(INDIRECT("'"&amp;$B$2&amp;"'!"&amp;ADDRESS(MATCH($B67,INDIRECT("'"&amp;$B$2&amp;"'!$B$1:$B$1095"),0),MATCH(M$5,INDIRECT("'"&amp;$B$2&amp;"'!5:5"),0)+1)),0)</f>
        <v>0</v>
      </c>
      <c r="O67" s="21">
        <f ca="1">IFERROR(INDIRECT("'"&amp;$B$2&amp;"'!"&amp;ADDRESS(MATCH($B67,INDIRECT("'"&amp;$B$2&amp;"'!$B$1:$B$1095"),0),MATCH(M$5,INDIRECT("'"&amp;$B$2&amp;"'!5:5"),0)+2)),0)</f>
        <v>0</v>
      </c>
      <c r="P67" s="21">
        <f ca="1">IFERROR(INDIRECT("'"&amp;$B$2&amp;"'!"&amp;ADDRESS(MATCH($B67,INDIRECT("'"&amp;$B$2&amp;"'!$B$1:$B$1095"),0),MATCH(P$5,INDIRECT("'"&amp;$B$2&amp;"'!5:5"),0))),0)</f>
        <v>0</v>
      </c>
      <c r="Q67" s="21">
        <f ca="1">IFERROR(INDIRECT("'"&amp;$B$2&amp;"'!"&amp;ADDRESS(MATCH($B67,INDIRECT("'"&amp;$B$2&amp;"'!$B$1:$B$1095"),0),MATCH(P$5,INDIRECT("'"&amp;$B$2&amp;"'!5:5"),0)+1)),0)</f>
        <v>0</v>
      </c>
      <c r="R67" s="21">
        <f ca="1">IFERROR(INDIRECT("'"&amp;$B$2&amp;"'!"&amp;ADDRESS(MATCH($B67,INDIRECT("'"&amp;$B$2&amp;"'!$B$1:$B$1095"),0),MATCH(P$5,INDIRECT("'"&amp;$B$2&amp;"'!5:5"),0)+2)),0)</f>
        <v>0</v>
      </c>
      <c r="S67" s="21">
        <f ca="1">IFERROR(INDIRECT("'"&amp;$B$2&amp;"'!"&amp;ADDRESS(MATCH($B67,INDIRECT("'"&amp;$B$2&amp;"'!$B$1:$B$1095"),0),MATCH(S$5,INDIRECT("'"&amp;$B$2&amp;"'!5:5"),0))),0)</f>
        <v>0</v>
      </c>
      <c r="T67" s="21">
        <f ca="1">IFERROR(INDIRECT("'"&amp;$B$2&amp;"'!"&amp;ADDRESS(MATCH($B67,INDIRECT("'"&amp;$B$2&amp;"'!$B$1:$B$1095"),0),MATCH(S$5,INDIRECT("'"&amp;$B$2&amp;"'!5:5"),0)+1)),0)</f>
        <v>0</v>
      </c>
      <c r="U67" s="21">
        <f ca="1">IFERROR(INDIRECT("'"&amp;$B$2&amp;"'!"&amp;ADDRESS(MATCH($B67,INDIRECT("'"&amp;$B$2&amp;"'!$B$1:$B$1095"),0),MATCH(S$5,INDIRECT("'"&amp;$B$2&amp;"'!5:5"),0)+2)),0)</f>
        <v>0</v>
      </c>
      <c r="V67" s="21">
        <f ca="1">IFERROR(INDIRECT("'"&amp;$B$2&amp;"'!"&amp;ADDRESS(MATCH($B67,INDIRECT("'"&amp;$B$2&amp;"'!$B$1:$B$1095"),0),MATCH(V$5,INDIRECT("'"&amp;$B$2&amp;"'!5:5"),0))),0)</f>
        <v>0</v>
      </c>
      <c r="W67" s="21">
        <f ca="1">IFERROR(INDIRECT("'"&amp;$B$2&amp;"'!"&amp;ADDRESS(MATCH($B67,INDIRECT("'"&amp;$B$2&amp;"'!$B$1:$B$1095"),0),MATCH(V$5,INDIRECT("'"&amp;$B$2&amp;"'!5:5"),0)+1)),0)</f>
        <v>0</v>
      </c>
      <c r="X67" s="21">
        <f ca="1">IFERROR(INDIRECT("'"&amp;$B$2&amp;"'!"&amp;ADDRESS(MATCH($B67,INDIRECT("'"&amp;$B$2&amp;"'!$B$1:$B$1095"),0),MATCH(V$5,INDIRECT("'"&amp;$B$2&amp;"'!5:5"),0)+2)),0)</f>
        <v>0</v>
      </c>
      <c r="Y67" s="21">
        <f ca="1">IFERROR(INDIRECT("'"&amp;$B$2&amp;"'!"&amp;ADDRESS(MATCH($B67,INDIRECT("'"&amp;$B$2&amp;"'!$B$1:$B$1095"),0),MATCH(Y$5,INDIRECT("'"&amp;$B$2&amp;"'!5:5"),0))),0)</f>
        <v>0</v>
      </c>
      <c r="Z67" s="21">
        <f ca="1">IFERROR(INDIRECT("'"&amp;$B$2&amp;"'!"&amp;ADDRESS(MATCH($B67,INDIRECT("'"&amp;$B$2&amp;"'!$B$1:$B$1095"),0),MATCH(Y$5,INDIRECT("'"&amp;$B$2&amp;"'!5:5"),0)+1)),0)</f>
        <v>0</v>
      </c>
      <c r="AA67" s="21">
        <f ca="1">IFERROR(INDIRECT("'"&amp;$B$2&amp;"'!"&amp;ADDRESS(MATCH($B67,INDIRECT("'"&amp;$B$2&amp;"'!$B$1:$B$1095"),0),MATCH(Y$5,INDIRECT("'"&amp;$B$2&amp;"'!5:5"),0)+2)),0)</f>
        <v>0</v>
      </c>
      <c r="AB67" s="21">
        <f ca="1">IFERROR(INDIRECT("'"&amp;$B$2&amp;"'!"&amp;ADDRESS(MATCH($B67,INDIRECT("'"&amp;$B$2&amp;"'!$B$1:$B$1095"),0),MATCH(AB$5,INDIRECT("'"&amp;$B$2&amp;"'!5:5"),0))),0)</f>
        <v>0</v>
      </c>
      <c r="AC67" s="21">
        <f ca="1">IFERROR(INDIRECT("'"&amp;$B$2&amp;"'!"&amp;ADDRESS(MATCH($B67,INDIRECT("'"&amp;$B$2&amp;"'!$B$1:$B$1095"),0),MATCH(AB$5,INDIRECT("'"&amp;$B$2&amp;"'!5:5"),0)+1)),0)</f>
        <v>0</v>
      </c>
      <c r="AD67" s="21">
        <f ca="1">IFERROR(INDIRECT("'"&amp;$B$2&amp;"'!"&amp;ADDRESS(MATCH($B67,INDIRECT("'"&amp;$B$2&amp;"'!$B$1:$B$1095"),0),MATCH(AB$5,INDIRECT("'"&amp;$B$2&amp;"'!5:5"),0)+2)),0)</f>
        <v>0</v>
      </c>
      <c r="AE67" s="22">
        <f t="shared" ca="1" si="1"/>
        <v>420256</v>
      </c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</row>
    <row r="68" spans="1:234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IFERROR(INDIRECT("'"&amp;$B$2&amp;"'!"&amp;ADDRESS(MATCH($B68,INDIRECT("'"&amp;$B$2&amp;"'!$B$1:$B$1095"),0),MATCH(D$5,INDIRECT("'"&amp;$B$2&amp;"'!5:5"),0)+1)),0)</f>
        <v>0</v>
      </c>
      <c r="F68" s="21">
        <f ca="1">IFERROR(INDIRECT("'"&amp;$B$2&amp;"'!"&amp;ADDRESS(MATCH($B68,INDIRECT("'"&amp;$B$2&amp;"'!$B$1:$B$1095"),0),MATCH(D$5,INDIRECT("'"&amp;$B$2&amp;"'!5:5"),0)+2)),0)</f>
        <v>0</v>
      </c>
      <c r="G68" s="21">
        <f ca="1">IFERROR(INDIRECT("'"&amp;$B$2&amp;"'!"&amp;ADDRESS(MATCH($B68,INDIRECT("'"&amp;$B$2&amp;"'!$B$1:$B$1095"),0),MATCH(G$5,INDIRECT("'"&amp;$B$2&amp;"'!5:5"),0))),0)</f>
        <v>219001.47996800003</v>
      </c>
      <c r="H68" s="21">
        <f ca="1">IFERROR(INDIRECT("'"&amp;$B$2&amp;"'!"&amp;ADDRESS(MATCH($B68,INDIRECT("'"&amp;$B$2&amp;"'!$B$1:$B$1095"),0),MATCH(G$5,INDIRECT("'"&amp;$B$2&amp;"'!5:5"),0)+1)),0)</f>
        <v>13961.665546669999</v>
      </c>
      <c r="I68" s="21">
        <f ca="1">IFERROR(INDIRECT("'"&amp;$B$2&amp;"'!"&amp;ADDRESS(MATCH($B68,INDIRECT("'"&amp;$B$2&amp;"'!$B$1:$B$1095"),0),MATCH(G$5,INDIRECT("'"&amp;$B$2&amp;"'!5:5"),0)+2)),0)</f>
        <v>271.81111111000001</v>
      </c>
      <c r="J68" s="21">
        <f ca="1">IFERROR(INDIRECT("'"&amp;$B$2&amp;"'!"&amp;ADDRESS(MATCH($B68,INDIRECT("'"&amp;$B$2&amp;"'!$B$1:$B$1095"),0),MATCH(J$5,INDIRECT("'"&amp;$B$2&amp;"'!5:5"),0))),0)</f>
        <v>0</v>
      </c>
      <c r="K68" s="21">
        <f ca="1">IFERROR(INDIRECT("'"&amp;$B$2&amp;"'!"&amp;ADDRESS(MATCH($B68,INDIRECT("'"&amp;$B$2&amp;"'!$B$1:$B$1095"),0),MATCH(J$5,INDIRECT("'"&amp;$B$2&amp;"'!5:5"),0)+1)),0)</f>
        <v>0</v>
      </c>
      <c r="L68" s="21">
        <f ca="1">IFERROR(INDIRECT("'"&amp;$B$2&amp;"'!"&amp;ADDRESS(MATCH($B68,INDIRECT("'"&amp;$B$2&amp;"'!$B$1:$B$1095"),0),MATCH(J$5,INDIRECT("'"&amp;$B$2&amp;"'!5:5"),0)+2)),0)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IFERROR(INDIRECT("'"&amp;$B$2&amp;"'!"&amp;ADDRESS(MATCH($B68,INDIRECT("'"&amp;$B$2&amp;"'!$B$1:$B$1095"),0),MATCH(M$5,INDIRECT("'"&amp;$B$2&amp;"'!5:5"),0)+1)),0)</f>
        <v>0</v>
      </c>
      <c r="O68" s="21">
        <f ca="1">IFERROR(INDIRECT("'"&amp;$B$2&amp;"'!"&amp;ADDRESS(MATCH($B68,INDIRECT("'"&amp;$B$2&amp;"'!$B$1:$B$1095"),0),MATCH(M$5,INDIRECT("'"&amp;$B$2&amp;"'!5:5"),0)+2)),0)</f>
        <v>0</v>
      </c>
      <c r="P68" s="21">
        <f ca="1">IFERROR(INDIRECT("'"&amp;$B$2&amp;"'!"&amp;ADDRESS(MATCH($B68,INDIRECT("'"&amp;$B$2&amp;"'!$B$1:$B$1095"),0),MATCH(P$5,INDIRECT("'"&amp;$B$2&amp;"'!5:5"),0))),0)</f>
        <v>1</v>
      </c>
      <c r="Q68" s="21">
        <f ca="1">IFERROR(INDIRECT("'"&amp;$B$2&amp;"'!"&amp;ADDRESS(MATCH($B68,INDIRECT("'"&amp;$B$2&amp;"'!$B$1:$B$1095"),0),MATCH(P$5,INDIRECT("'"&amp;$B$2&amp;"'!5:5"),0)+1)),0)</f>
        <v>0</v>
      </c>
      <c r="R68" s="21">
        <f ca="1">IFERROR(INDIRECT("'"&amp;$B$2&amp;"'!"&amp;ADDRESS(MATCH($B68,INDIRECT("'"&amp;$B$2&amp;"'!$B$1:$B$1095"),0),MATCH(P$5,INDIRECT("'"&amp;$B$2&amp;"'!5:5"),0)+2)),0)</f>
        <v>0</v>
      </c>
      <c r="S68" s="21">
        <f ca="1">IFERROR(INDIRECT("'"&amp;$B$2&amp;"'!"&amp;ADDRESS(MATCH($B68,INDIRECT("'"&amp;$B$2&amp;"'!$B$1:$B$1095"),0),MATCH(S$5,INDIRECT("'"&amp;$B$2&amp;"'!5:5"),0))),0)</f>
        <v>0</v>
      </c>
      <c r="T68" s="21">
        <f ca="1">IFERROR(INDIRECT("'"&amp;$B$2&amp;"'!"&amp;ADDRESS(MATCH($B68,INDIRECT("'"&amp;$B$2&amp;"'!$B$1:$B$1095"),0),MATCH(S$5,INDIRECT("'"&amp;$B$2&amp;"'!5:5"),0)+1)),0)</f>
        <v>0</v>
      </c>
      <c r="U68" s="21">
        <f ca="1">IFERROR(INDIRECT("'"&amp;$B$2&amp;"'!"&amp;ADDRESS(MATCH($B68,INDIRECT("'"&amp;$B$2&amp;"'!$B$1:$B$1095"),0),MATCH(S$5,INDIRECT("'"&amp;$B$2&amp;"'!5:5"),0)+2)),0)</f>
        <v>0</v>
      </c>
      <c r="V68" s="21">
        <f ca="1">IFERROR(INDIRECT("'"&amp;$B$2&amp;"'!"&amp;ADDRESS(MATCH($B68,INDIRECT("'"&amp;$B$2&amp;"'!$B$1:$B$1095"),0),MATCH(V$5,INDIRECT("'"&amp;$B$2&amp;"'!5:5"),0))),0)</f>
        <v>0</v>
      </c>
      <c r="W68" s="21">
        <f ca="1">IFERROR(INDIRECT("'"&amp;$B$2&amp;"'!"&amp;ADDRESS(MATCH($B68,INDIRECT("'"&amp;$B$2&amp;"'!$B$1:$B$1095"),0),MATCH(V$5,INDIRECT("'"&amp;$B$2&amp;"'!5:5"),0)+1)),0)</f>
        <v>0</v>
      </c>
      <c r="X68" s="21">
        <f ca="1">IFERROR(INDIRECT("'"&amp;$B$2&amp;"'!"&amp;ADDRESS(MATCH($B68,INDIRECT("'"&amp;$B$2&amp;"'!$B$1:$B$1095"),0),MATCH(V$5,INDIRECT("'"&amp;$B$2&amp;"'!5:5"),0)+2)),0)</f>
        <v>0</v>
      </c>
      <c r="Y68" s="21">
        <f ca="1">IFERROR(INDIRECT("'"&amp;$B$2&amp;"'!"&amp;ADDRESS(MATCH($B68,INDIRECT("'"&amp;$B$2&amp;"'!$B$1:$B$1095"),0),MATCH(Y$5,INDIRECT("'"&amp;$B$2&amp;"'!5:5"),0))),0)</f>
        <v>0</v>
      </c>
      <c r="Z68" s="21">
        <f ca="1">IFERROR(INDIRECT("'"&amp;$B$2&amp;"'!"&amp;ADDRESS(MATCH($B68,INDIRECT("'"&amp;$B$2&amp;"'!$B$1:$B$1095"),0),MATCH(Y$5,INDIRECT("'"&amp;$B$2&amp;"'!5:5"),0)+1)),0)</f>
        <v>0</v>
      </c>
      <c r="AA68" s="21">
        <f ca="1">IFERROR(INDIRECT("'"&amp;$B$2&amp;"'!"&amp;ADDRESS(MATCH($B68,INDIRECT("'"&amp;$B$2&amp;"'!$B$1:$B$1095"),0),MATCH(Y$5,INDIRECT("'"&amp;$B$2&amp;"'!5:5"),0)+2)),0)</f>
        <v>0</v>
      </c>
      <c r="AB68" s="21">
        <f ca="1">IFERROR(INDIRECT("'"&amp;$B$2&amp;"'!"&amp;ADDRESS(MATCH($B68,INDIRECT("'"&amp;$B$2&amp;"'!$B$1:$B$1095"),0),MATCH(AB$5,INDIRECT("'"&amp;$B$2&amp;"'!5:5"),0))),0)</f>
        <v>0</v>
      </c>
      <c r="AC68" s="21">
        <f ca="1">IFERROR(INDIRECT("'"&amp;$B$2&amp;"'!"&amp;ADDRESS(MATCH($B68,INDIRECT("'"&amp;$B$2&amp;"'!$B$1:$B$1095"),0),MATCH(AB$5,INDIRECT("'"&amp;$B$2&amp;"'!5:5"),0)+1)),0)</f>
        <v>0</v>
      </c>
      <c r="AD68" s="21">
        <f ca="1">IFERROR(INDIRECT("'"&amp;$B$2&amp;"'!"&amp;ADDRESS(MATCH($B68,INDIRECT("'"&amp;$B$2&amp;"'!$B$1:$B$1095"),0),MATCH(AB$5,INDIRECT("'"&amp;$B$2&amp;"'!5:5"),0)+2)),0)</f>
        <v>0</v>
      </c>
      <c r="AE68" s="22">
        <f t="shared" ca="1" si="1"/>
        <v>233235.95662578003</v>
      </c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</row>
    <row r="69" spans="1:234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IFERROR(INDIRECT("'"&amp;$B$2&amp;"'!"&amp;ADDRESS(MATCH($B69,INDIRECT("'"&amp;$B$2&amp;"'!$B$1:$B$1095"),0),MATCH(D$5,INDIRECT("'"&amp;$B$2&amp;"'!5:5"),0)+1)),0)</f>
        <v>0</v>
      </c>
      <c r="F69" s="21">
        <f ca="1">IFERROR(INDIRECT("'"&amp;$B$2&amp;"'!"&amp;ADDRESS(MATCH($B69,INDIRECT("'"&amp;$B$2&amp;"'!$B$1:$B$1095"),0),MATCH(D$5,INDIRECT("'"&amp;$B$2&amp;"'!5:5"),0)+2)),0)</f>
        <v>0</v>
      </c>
      <c r="G69" s="21">
        <f ca="1">IFERROR(INDIRECT("'"&amp;$B$2&amp;"'!"&amp;ADDRESS(MATCH($B69,INDIRECT("'"&amp;$B$2&amp;"'!$B$1:$B$1095"),0),MATCH(G$5,INDIRECT("'"&amp;$B$2&amp;"'!5:5"),0))),0)</f>
        <v>73708</v>
      </c>
      <c r="H69" s="21">
        <f ca="1">IFERROR(INDIRECT("'"&amp;$B$2&amp;"'!"&amp;ADDRESS(MATCH($B69,INDIRECT("'"&amp;$B$2&amp;"'!$B$1:$B$1095"),0),MATCH(G$5,INDIRECT("'"&amp;$B$2&amp;"'!5:5"),0)+1)),0)</f>
        <v>5857</v>
      </c>
      <c r="I69" s="21">
        <f ca="1">IFERROR(INDIRECT("'"&amp;$B$2&amp;"'!"&amp;ADDRESS(MATCH($B69,INDIRECT("'"&amp;$B$2&amp;"'!$B$1:$B$1095"),0),MATCH(G$5,INDIRECT("'"&amp;$B$2&amp;"'!5:5"),0)+2)),0)</f>
        <v>42008</v>
      </c>
      <c r="J69" s="21">
        <f ca="1">IFERROR(INDIRECT("'"&amp;$B$2&amp;"'!"&amp;ADDRESS(MATCH($B69,INDIRECT("'"&amp;$B$2&amp;"'!$B$1:$B$1095"),0),MATCH(J$5,INDIRECT("'"&amp;$B$2&amp;"'!5:5"),0))),0)</f>
        <v>0</v>
      </c>
      <c r="K69" s="21">
        <f ca="1">IFERROR(INDIRECT("'"&amp;$B$2&amp;"'!"&amp;ADDRESS(MATCH($B69,INDIRECT("'"&amp;$B$2&amp;"'!$B$1:$B$1095"),0),MATCH(J$5,INDIRECT("'"&amp;$B$2&amp;"'!5:5"),0)+1)),0)</f>
        <v>0</v>
      </c>
      <c r="L69" s="21">
        <f ca="1">IFERROR(INDIRECT("'"&amp;$B$2&amp;"'!"&amp;ADDRESS(MATCH($B69,INDIRECT("'"&amp;$B$2&amp;"'!$B$1:$B$1095"),0),MATCH(J$5,INDIRECT("'"&amp;$B$2&amp;"'!5:5"),0)+2)),0)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IFERROR(INDIRECT("'"&amp;$B$2&amp;"'!"&amp;ADDRESS(MATCH($B69,INDIRECT("'"&amp;$B$2&amp;"'!$B$1:$B$1095"),0),MATCH(M$5,INDIRECT("'"&amp;$B$2&amp;"'!5:5"),0)+1)),0)</f>
        <v>0</v>
      </c>
      <c r="O69" s="21">
        <f ca="1">IFERROR(INDIRECT("'"&amp;$B$2&amp;"'!"&amp;ADDRESS(MATCH($B69,INDIRECT("'"&amp;$B$2&amp;"'!$B$1:$B$1095"),0),MATCH(M$5,INDIRECT("'"&amp;$B$2&amp;"'!5:5"),0)+2)),0)</f>
        <v>0</v>
      </c>
      <c r="P69" s="21">
        <f ca="1">IFERROR(INDIRECT("'"&amp;$B$2&amp;"'!"&amp;ADDRESS(MATCH($B69,INDIRECT("'"&amp;$B$2&amp;"'!$B$1:$B$1095"),0),MATCH(P$5,INDIRECT("'"&amp;$B$2&amp;"'!5:5"),0))),0)</f>
        <v>0</v>
      </c>
      <c r="Q69" s="21">
        <f ca="1">IFERROR(INDIRECT("'"&amp;$B$2&amp;"'!"&amp;ADDRESS(MATCH($B69,INDIRECT("'"&amp;$B$2&amp;"'!$B$1:$B$1095"),0),MATCH(P$5,INDIRECT("'"&amp;$B$2&amp;"'!5:5"),0)+1)),0)</f>
        <v>0</v>
      </c>
      <c r="R69" s="21">
        <f ca="1">IFERROR(INDIRECT("'"&amp;$B$2&amp;"'!"&amp;ADDRESS(MATCH($B69,INDIRECT("'"&amp;$B$2&amp;"'!$B$1:$B$1095"),0),MATCH(P$5,INDIRECT("'"&amp;$B$2&amp;"'!5:5"),0)+2)),0)</f>
        <v>0</v>
      </c>
      <c r="S69" s="21">
        <f ca="1">IFERROR(INDIRECT("'"&amp;$B$2&amp;"'!"&amp;ADDRESS(MATCH($B69,INDIRECT("'"&amp;$B$2&amp;"'!$B$1:$B$1095"),0),MATCH(S$5,INDIRECT("'"&amp;$B$2&amp;"'!5:5"),0))),0)</f>
        <v>0</v>
      </c>
      <c r="T69" s="21">
        <f ca="1">IFERROR(INDIRECT("'"&amp;$B$2&amp;"'!"&amp;ADDRESS(MATCH($B69,INDIRECT("'"&amp;$B$2&amp;"'!$B$1:$B$1095"),0),MATCH(S$5,INDIRECT("'"&amp;$B$2&amp;"'!5:5"),0)+1)),0)</f>
        <v>0</v>
      </c>
      <c r="U69" s="21">
        <f ca="1">IFERROR(INDIRECT("'"&amp;$B$2&amp;"'!"&amp;ADDRESS(MATCH($B69,INDIRECT("'"&amp;$B$2&amp;"'!$B$1:$B$1095"),0),MATCH(S$5,INDIRECT("'"&amp;$B$2&amp;"'!5:5"),0)+2)),0)</f>
        <v>0</v>
      </c>
      <c r="V69" s="21">
        <f ca="1">IFERROR(INDIRECT("'"&amp;$B$2&amp;"'!"&amp;ADDRESS(MATCH($B69,INDIRECT("'"&amp;$B$2&amp;"'!$B$1:$B$1095"),0),MATCH(V$5,INDIRECT("'"&amp;$B$2&amp;"'!5:5"),0))),0)</f>
        <v>0</v>
      </c>
      <c r="W69" s="21">
        <f ca="1">IFERROR(INDIRECT("'"&amp;$B$2&amp;"'!"&amp;ADDRESS(MATCH($B69,INDIRECT("'"&amp;$B$2&amp;"'!$B$1:$B$1095"),0),MATCH(V$5,INDIRECT("'"&amp;$B$2&amp;"'!5:5"),0)+1)),0)</f>
        <v>0</v>
      </c>
      <c r="X69" s="21">
        <f ca="1">IFERROR(INDIRECT("'"&amp;$B$2&amp;"'!"&amp;ADDRESS(MATCH($B69,INDIRECT("'"&amp;$B$2&amp;"'!$B$1:$B$1095"),0),MATCH(V$5,INDIRECT("'"&amp;$B$2&amp;"'!5:5"),0)+2)),0)</f>
        <v>0</v>
      </c>
      <c r="Y69" s="21">
        <f ca="1">IFERROR(INDIRECT("'"&amp;$B$2&amp;"'!"&amp;ADDRESS(MATCH($B69,INDIRECT("'"&amp;$B$2&amp;"'!$B$1:$B$1095"),0),MATCH(Y$5,INDIRECT("'"&amp;$B$2&amp;"'!5:5"),0))),0)</f>
        <v>0</v>
      </c>
      <c r="Z69" s="21">
        <f ca="1">IFERROR(INDIRECT("'"&amp;$B$2&amp;"'!"&amp;ADDRESS(MATCH($B69,INDIRECT("'"&amp;$B$2&amp;"'!$B$1:$B$1095"),0),MATCH(Y$5,INDIRECT("'"&amp;$B$2&amp;"'!5:5"),0)+1)),0)</f>
        <v>0</v>
      </c>
      <c r="AA69" s="21">
        <f ca="1">IFERROR(INDIRECT("'"&amp;$B$2&amp;"'!"&amp;ADDRESS(MATCH($B69,INDIRECT("'"&amp;$B$2&amp;"'!$B$1:$B$1095"),0),MATCH(Y$5,INDIRECT("'"&amp;$B$2&amp;"'!5:5"),0)+2)),0)</f>
        <v>0</v>
      </c>
      <c r="AB69" s="21">
        <f ca="1">IFERROR(INDIRECT("'"&amp;$B$2&amp;"'!"&amp;ADDRESS(MATCH($B69,INDIRECT("'"&amp;$B$2&amp;"'!$B$1:$B$1095"),0),MATCH(AB$5,INDIRECT("'"&amp;$B$2&amp;"'!5:5"),0))),0)</f>
        <v>0</v>
      </c>
      <c r="AC69" s="21">
        <f ca="1">IFERROR(INDIRECT("'"&amp;$B$2&amp;"'!"&amp;ADDRESS(MATCH($B69,INDIRECT("'"&amp;$B$2&amp;"'!$B$1:$B$1095"),0),MATCH(AB$5,INDIRECT("'"&amp;$B$2&amp;"'!5:5"),0)+1)),0)</f>
        <v>0</v>
      </c>
      <c r="AD69" s="21">
        <f ca="1">IFERROR(INDIRECT("'"&amp;$B$2&amp;"'!"&amp;ADDRESS(MATCH($B69,INDIRECT("'"&amp;$B$2&amp;"'!$B$1:$B$1095"),0),MATCH(AB$5,INDIRECT("'"&amp;$B$2&amp;"'!5:5"),0)+2)),0)</f>
        <v>0</v>
      </c>
      <c r="AE69" s="22">
        <f t="shared" ca="1" si="1"/>
        <v>121573</v>
      </c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</row>
    <row r="70" spans="1:234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IFERROR(INDIRECT("'"&amp;$B$2&amp;"'!"&amp;ADDRESS(MATCH($B70,INDIRECT("'"&amp;$B$2&amp;"'!$B$1:$B$1095"),0),MATCH(D$5,INDIRECT("'"&amp;$B$2&amp;"'!5:5"),0)+1)),0)</f>
        <v>0</v>
      </c>
      <c r="F70" s="21">
        <f ca="1">IFERROR(INDIRECT("'"&amp;$B$2&amp;"'!"&amp;ADDRESS(MATCH($B70,INDIRECT("'"&amp;$B$2&amp;"'!$B$1:$B$1095"),0),MATCH(D$5,INDIRECT("'"&amp;$B$2&amp;"'!5:5"),0)+2)),0)</f>
        <v>0</v>
      </c>
      <c r="G70" s="21">
        <f ca="1">IFERROR(INDIRECT("'"&amp;$B$2&amp;"'!"&amp;ADDRESS(MATCH($B70,INDIRECT("'"&amp;$B$2&amp;"'!$B$1:$B$1095"),0),MATCH(G$5,INDIRECT("'"&amp;$B$2&amp;"'!5:5"),0))),0)</f>
        <v>777167.92178438033</v>
      </c>
      <c r="H70" s="21">
        <f ca="1">IFERROR(INDIRECT("'"&amp;$B$2&amp;"'!"&amp;ADDRESS(MATCH($B70,INDIRECT("'"&amp;$B$2&amp;"'!$B$1:$B$1095"),0),MATCH(G$5,INDIRECT("'"&amp;$B$2&amp;"'!5:5"),0)+1)),0)</f>
        <v>1781.5665604713049</v>
      </c>
      <c r="I70" s="21">
        <f ca="1">IFERROR(INDIRECT("'"&amp;$B$2&amp;"'!"&amp;ADDRESS(MATCH($B70,INDIRECT("'"&amp;$B$2&amp;"'!$B$1:$B$1095"),0),MATCH(G$5,INDIRECT("'"&amp;$B$2&amp;"'!5:5"),0)+2)),0)</f>
        <v>-121641.53994372275</v>
      </c>
      <c r="J70" s="21">
        <f ca="1">IFERROR(INDIRECT("'"&amp;$B$2&amp;"'!"&amp;ADDRESS(MATCH($B70,INDIRECT("'"&amp;$B$2&amp;"'!$B$1:$B$1095"),0),MATCH(J$5,INDIRECT("'"&amp;$B$2&amp;"'!5:5"),0))),0)</f>
        <v>0</v>
      </c>
      <c r="K70" s="21">
        <f ca="1">IFERROR(INDIRECT("'"&amp;$B$2&amp;"'!"&amp;ADDRESS(MATCH($B70,INDIRECT("'"&amp;$B$2&amp;"'!$B$1:$B$1095"),0),MATCH(J$5,INDIRECT("'"&amp;$B$2&amp;"'!5:5"),0)+1)),0)</f>
        <v>0</v>
      </c>
      <c r="L70" s="21">
        <f ca="1">IFERROR(INDIRECT("'"&amp;$B$2&amp;"'!"&amp;ADDRESS(MATCH($B70,INDIRECT("'"&amp;$B$2&amp;"'!$B$1:$B$1095"),0),MATCH(J$5,INDIRECT("'"&amp;$B$2&amp;"'!5:5"),0)+2)),0)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IFERROR(INDIRECT("'"&amp;$B$2&amp;"'!"&amp;ADDRESS(MATCH($B70,INDIRECT("'"&amp;$B$2&amp;"'!$B$1:$B$1095"),0),MATCH(M$5,INDIRECT("'"&amp;$B$2&amp;"'!5:5"),0)+1)),0)</f>
        <v>0</v>
      </c>
      <c r="O70" s="21">
        <f ca="1">IFERROR(INDIRECT("'"&amp;$B$2&amp;"'!"&amp;ADDRESS(MATCH($B70,INDIRECT("'"&amp;$B$2&amp;"'!$B$1:$B$1095"),0),MATCH(M$5,INDIRECT("'"&amp;$B$2&amp;"'!5:5"),0)+2)),0)</f>
        <v>0</v>
      </c>
      <c r="P70" s="21">
        <f ca="1">IFERROR(INDIRECT("'"&amp;$B$2&amp;"'!"&amp;ADDRESS(MATCH($B70,INDIRECT("'"&amp;$B$2&amp;"'!$B$1:$B$1095"),0),MATCH(P$5,INDIRECT("'"&amp;$B$2&amp;"'!5:5"),0))),0)</f>
        <v>0</v>
      </c>
      <c r="Q70" s="21">
        <f ca="1">IFERROR(INDIRECT("'"&amp;$B$2&amp;"'!"&amp;ADDRESS(MATCH($B70,INDIRECT("'"&amp;$B$2&amp;"'!$B$1:$B$1095"),0),MATCH(P$5,INDIRECT("'"&amp;$B$2&amp;"'!5:5"),0)+1)),0)</f>
        <v>0</v>
      </c>
      <c r="R70" s="21">
        <f ca="1">IFERROR(INDIRECT("'"&amp;$B$2&amp;"'!"&amp;ADDRESS(MATCH($B70,INDIRECT("'"&amp;$B$2&amp;"'!$B$1:$B$1095"),0),MATCH(P$5,INDIRECT("'"&amp;$B$2&amp;"'!5:5"),0)+2)),0)</f>
        <v>0</v>
      </c>
      <c r="S70" s="21">
        <f ca="1">IFERROR(INDIRECT("'"&amp;$B$2&amp;"'!"&amp;ADDRESS(MATCH($B70,INDIRECT("'"&amp;$B$2&amp;"'!$B$1:$B$1095"),0),MATCH(S$5,INDIRECT("'"&amp;$B$2&amp;"'!5:5"),0))),0)</f>
        <v>0</v>
      </c>
      <c r="T70" s="21">
        <f ca="1">IFERROR(INDIRECT("'"&amp;$B$2&amp;"'!"&amp;ADDRESS(MATCH($B70,INDIRECT("'"&amp;$B$2&amp;"'!$B$1:$B$1095"),0),MATCH(S$5,INDIRECT("'"&amp;$B$2&amp;"'!5:5"),0)+1)),0)</f>
        <v>0</v>
      </c>
      <c r="U70" s="21">
        <f ca="1">IFERROR(INDIRECT("'"&amp;$B$2&amp;"'!"&amp;ADDRESS(MATCH($B70,INDIRECT("'"&amp;$B$2&amp;"'!$B$1:$B$1095"),0),MATCH(S$5,INDIRECT("'"&amp;$B$2&amp;"'!5:5"),0)+2)),0)</f>
        <v>0</v>
      </c>
      <c r="V70" s="21">
        <f ca="1">IFERROR(INDIRECT("'"&amp;$B$2&amp;"'!"&amp;ADDRESS(MATCH($B70,INDIRECT("'"&amp;$B$2&amp;"'!$B$1:$B$1095"),0),MATCH(V$5,INDIRECT("'"&amp;$B$2&amp;"'!5:5"),0))),0)</f>
        <v>0</v>
      </c>
      <c r="W70" s="21">
        <f ca="1">IFERROR(INDIRECT("'"&amp;$B$2&amp;"'!"&amp;ADDRESS(MATCH($B70,INDIRECT("'"&amp;$B$2&amp;"'!$B$1:$B$1095"),0),MATCH(V$5,INDIRECT("'"&amp;$B$2&amp;"'!5:5"),0)+1)),0)</f>
        <v>0</v>
      </c>
      <c r="X70" s="21">
        <f ca="1">IFERROR(INDIRECT("'"&amp;$B$2&amp;"'!"&amp;ADDRESS(MATCH($B70,INDIRECT("'"&amp;$B$2&amp;"'!$B$1:$B$1095"),0),MATCH(V$5,INDIRECT("'"&amp;$B$2&amp;"'!5:5"),0)+2)),0)</f>
        <v>0</v>
      </c>
      <c r="Y70" s="21">
        <f ca="1">IFERROR(INDIRECT("'"&amp;$B$2&amp;"'!"&amp;ADDRESS(MATCH($B70,INDIRECT("'"&amp;$B$2&amp;"'!$B$1:$B$1095"),0),MATCH(Y$5,INDIRECT("'"&amp;$B$2&amp;"'!5:5"),0))),0)</f>
        <v>0</v>
      </c>
      <c r="Z70" s="21">
        <f ca="1">IFERROR(INDIRECT("'"&amp;$B$2&amp;"'!"&amp;ADDRESS(MATCH($B70,INDIRECT("'"&amp;$B$2&amp;"'!$B$1:$B$1095"),0),MATCH(Y$5,INDIRECT("'"&amp;$B$2&amp;"'!5:5"),0)+1)),0)</f>
        <v>0</v>
      </c>
      <c r="AA70" s="21">
        <f ca="1">IFERROR(INDIRECT("'"&amp;$B$2&amp;"'!"&amp;ADDRESS(MATCH($B70,INDIRECT("'"&amp;$B$2&amp;"'!$B$1:$B$1095"),0),MATCH(Y$5,INDIRECT("'"&amp;$B$2&amp;"'!5:5"),0)+2)),0)</f>
        <v>0</v>
      </c>
      <c r="AB70" s="21">
        <f ca="1">IFERROR(INDIRECT("'"&amp;$B$2&amp;"'!"&amp;ADDRESS(MATCH($B70,INDIRECT("'"&amp;$B$2&amp;"'!$B$1:$B$1095"),0),MATCH(AB$5,INDIRECT("'"&amp;$B$2&amp;"'!5:5"),0))),0)</f>
        <v>0</v>
      </c>
      <c r="AC70" s="21">
        <f ca="1">IFERROR(INDIRECT("'"&amp;$B$2&amp;"'!"&amp;ADDRESS(MATCH($B70,INDIRECT("'"&amp;$B$2&amp;"'!$B$1:$B$1095"),0),MATCH(AB$5,INDIRECT("'"&amp;$B$2&amp;"'!5:5"),0)+1)),0)</f>
        <v>0</v>
      </c>
      <c r="AD70" s="21">
        <f ca="1">IFERROR(INDIRECT("'"&amp;$B$2&amp;"'!"&amp;ADDRESS(MATCH($B70,INDIRECT("'"&amp;$B$2&amp;"'!$B$1:$B$1095"),0),MATCH(AB$5,INDIRECT("'"&amp;$B$2&amp;"'!5:5"),0)+2)),0)</f>
        <v>0</v>
      </c>
      <c r="AE70" s="22">
        <f t="shared" ca="1" si="1"/>
        <v>657307.94840112887</v>
      </c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</row>
    <row r="71" spans="1:234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IFERROR(INDIRECT("'"&amp;$B$2&amp;"'!"&amp;ADDRESS(MATCH($B71,INDIRECT("'"&amp;$B$2&amp;"'!$B$1:$B$1095"),0),MATCH(D$5,INDIRECT("'"&amp;$B$2&amp;"'!5:5"),0)+1)),0)</f>
        <v>0</v>
      </c>
      <c r="F71" s="21">
        <f ca="1">IFERROR(INDIRECT("'"&amp;$B$2&amp;"'!"&amp;ADDRESS(MATCH($B71,INDIRECT("'"&amp;$B$2&amp;"'!$B$1:$B$1095"),0),MATCH(D$5,INDIRECT("'"&amp;$B$2&amp;"'!5:5"),0)+2)),0)</f>
        <v>0</v>
      </c>
      <c r="G71" s="21">
        <f ca="1">IFERROR(INDIRECT("'"&amp;$B$2&amp;"'!"&amp;ADDRESS(MATCH($B71,INDIRECT("'"&amp;$B$2&amp;"'!$B$1:$B$1095"),0),MATCH(G$5,INDIRECT("'"&amp;$B$2&amp;"'!5:5"),0))),0)</f>
        <v>315532.04657534236</v>
      </c>
      <c r="H71" s="21">
        <f ca="1">IFERROR(INDIRECT("'"&amp;$B$2&amp;"'!"&amp;ADDRESS(MATCH($B71,INDIRECT("'"&amp;$B$2&amp;"'!$B$1:$B$1095"),0),MATCH(G$5,INDIRECT("'"&amp;$B$2&amp;"'!5:5"),0)+1)),0)</f>
        <v>813</v>
      </c>
      <c r="I71" s="21">
        <f ca="1">IFERROR(INDIRECT("'"&amp;$B$2&amp;"'!"&amp;ADDRESS(MATCH($B71,INDIRECT("'"&amp;$B$2&amp;"'!$B$1:$B$1095"),0),MATCH(G$5,INDIRECT("'"&amp;$B$2&amp;"'!5:5"),0)+2)),0)</f>
        <v>71170.030136986286</v>
      </c>
      <c r="J71" s="21">
        <f ca="1">IFERROR(INDIRECT("'"&amp;$B$2&amp;"'!"&amp;ADDRESS(MATCH($B71,INDIRECT("'"&amp;$B$2&amp;"'!$B$1:$B$1095"),0),MATCH(J$5,INDIRECT("'"&amp;$B$2&amp;"'!5:5"),0))),0)</f>
        <v>0</v>
      </c>
      <c r="K71" s="21">
        <f ca="1">IFERROR(INDIRECT("'"&amp;$B$2&amp;"'!"&amp;ADDRESS(MATCH($B71,INDIRECT("'"&amp;$B$2&amp;"'!$B$1:$B$1095"),0),MATCH(J$5,INDIRECT("'"&amp;$B$2&amp;"'!5:5"),0)+1)),0)</f>
        <v>0</v>
      </c>
      <c r="L71" s="21">
        <f ca="1">IFERROR(INDIRECT("'"&amp;$B$2&amp;"'!"&amp;ADDRESS(MATCH($B71,INDIRECT("'"&amp;$B$2&amp;"'!$B$1:$B$1095"),0),MATCH(J$5,INDIRECT("'"&amp;$B$2&amp;"'!5:5"),0)+2)),0)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IFERROR(INDIRECT("'"&amp;$B$2&amp;"'!"&amp;ADDRESS(MATCH($B71,INDIRECT("'"&amp;$B$2&amp;"'!$B$1:$B$1095"),0),MATCH(M$5,INDIRECT("'"&amp;$B$2&amp;"'!5:5"),0)+1)),0)</f>
        <v>0</v>
      </c>
      <c r="O71" s="21">
        <f ca="1">IFERROR(INDIRECT("'"&amp;$B$2&amp;"'!"&amp;ADDRESS(MATCH($B71,INDIRECT("'"&amp;$B$2&amp;"'!$B$1:$B$1095"),0),MATCH(M$5,INDIRECT("'"&amp;$B$2&amp;"'!5:5"),0)+2)),0)</f>
        <v>0</v>
      </c>
      <c r="P71" s="21">
        <f ca="1">IFERROR(INDIRECT("'"&amp;$B$2&amp;"'!"&amp;ADDRESS(MATCH($B71,INDIRECT("'"&amp;$B$2&amp;"'!$B$1:$B$1095"),0),MATCH(P$5,INDIRECT("'"&amp;$B$2&amp;"'!5:5"),0))),0)</f>
        <v>0</v>
      </c>
      <c r="Q71" s="21">
        <f ca="1">IFERROR(INDIRECT("'"&amp;$B$2&amp;"'!"&amp;ADDRESS(MATCH($B71,INDIRECT("'"&amp;$B$2&amp;"'!$B$1:$B$1095"),0),MATCH(P$5,INDIRECT("'"&amp;$B$2&amp;"'!5:5"),0)+1)),0)</f>
        <v>0</v>
      </c>
      <c r="R71" s="21">
        <f ca="1">IFERROR(INDIRECT("'"&amp;$B$2&amp;"'!"&amp;ADDRESS(MATCH($B71,INDIRECT("'"&amp;$B$2&amp;"'!$B$1:$B$1095"),0),MATCH(P$5,INDIRECT("'"&amp;$B$2&amp;"'!5:5"),0)+2)),0)</f>
        <v>0</v>
      </c>
      <c r="S71" s="21">
        <f ca="1">IFERROR(INDIRECT("'"&amp;$B$2&amp;"'!"&amp;ADDRESS(MATCH($B71,INDIRECT("'"&amp;$B$2&amp;"'!$B$1:$B$1095"),0),MATCH(S$5,INDIRECT("'"&amp;$B$2&amp;"'!5:5"),0))),0)</f>
        <v>0</v>
      </c>
      <c r="T71" s="21">
        <f ca="1">IFERROR(INDIRECT("'"&amp;$B$2&amp;"'!"&amp;ADDRESS(MATCH($B71,INDIRECT("'"&amp;$B$2&amp;"'!$B$1:$B$1095"),0),MATCH(S$5,INDIRECT("'"&amp;$B$2&amp;"'!5:5"),0)+1)),0)</f>
        <v>0</v>
      </c>
      <c r="U71" s="21">
        <f ca="1">IFERROR(INDIRECT("'"&amp;$B$2&amp;"'!"&amp;ADDRESS(MATCH($B71,INDIRECT("'"&amp;$B$2&amp;"'!$B$1:$B$1095"),0),MATCH(S$5,INDIRECT("'"&amp;$B$2&amp;"'!5:5"),0)+2)),0)</f>
        <v>0</v>
      </c>
      <c r="V71" s="21">
        <f ca="1">IFERROR(INDIRECT("'"&amp;$B$2&amp;"'!"&amp;ADDRESS(MATCH($B71,INDIRECT("'"&amp;$B$2&amp;"'!$B$1:$B$1095"),0),MATCH(V$5,INDIRECT("'"&amp;$B$2&amp;"'!5:5"),0))),0)</f>
        <v>0</v>
      </c>
      <c r="W71" s="21">
        <f ca="1">IFERROR(INDIRECT("'"&amp;$B$2&amp;"'!"&amp;ADDRESS(MATCH($B71,INDIRECT("'"&amp;$B$2&amp;"'!$B$1:$B$1095"),0),MATCH(V$5,INDIRECT("'"&amp;$B$2&amp;"'!5:5"),0)+1)),0)</f>
        <v>0</v>
      </c>
      <c r="X71" s="21">
        <f ca="1">IFERROR(INDIRECT("'"&amp;$B$2&amp;"'!"&amp;ADDRESS(MATCH($B71,INDIRECT("'"&amp;$B$2&amp;"'!$B$1:$B$1095"),0),MATCH(V$5,INDIRECT("'"&amp;$B$2&amp;"'!5:5"),0)+2)),0)</f>
        <v>0</v>
      </c>
      <c r="Y71" s="21">
        <f ca="1">IFERROR(INDIRECT("'"&amp;$B$2&amp;"'!"&amp;ADDRESS(MATCH($B71,INDIRECT("'"&amp;$B$2&amp;"'!$B$1:$B$1095"),0),MATCH(Y$5,INDIRECT("'"&amp;$B$2&amp;"'!5:5"),0))),0)</f>
        <v>0</v>
      </c>
      <c r="Z71" s="21">
        <f ca="1">IFERROR(INDIRECT("'"&amp;$B$2&amp;"'!"&amp;ADDRESS(MATCH($B71,INDIRECT("'"&amp;$B$2&amp;"'!$B$1:$B$1095"),0),MATCH(Y$5,INDIRECT("'"&amp;$B$2&amp;"'!5:5"),0)+1)),0)</f>
        <v>0</v>
      </c>
      <c r="AA71" s="21">
        <f ca="1">IFERROR(INDIRECT("'"&amp;$B$2&amp;"'!"&amp;ADDRESS(MATCH($B71,INDIRECT("'"&amp;$B$2&amp;"'!$B$1:$B$1095"),0),MATCH(Y$5,INDIRECT("'"&amp;$B$2&amp;"'!5:5"),0)+2)),0)</f>
        <v>0</v>
      </c>
      <c r="AB71" s="21">
        <f ca="1">IFERROR(INDIRECT("'"&amp;$B$2&amp;"'!"&amp;ADDRESS(MATCH($B71,INDIRECT("'"&amp;$B$2&amp;"'!$B$1:$B$1095"),0),MATCH(AB$5,INDIRECT("'"&amp;$B$2&amp;"'!5:5"),0))),0)</f>
        <v>0</v>
      </c>
      <c r="AC71" s="21">
        <f ca="1">IFERROR(INDIRECT("'"&amp;$B$2&amp;"'!"&amp;ADDRESS(MATCH($B71,INDIRECT("'"&amp;$B$2&amp;"'!$B$1:$B$1095"),0),MATCH(AB$5,INDIRECT("'"&amp;$B$2&amp;"'!5:5"),0)+1)),0)</f>
        <v>0</v>
      </c>
      <c r="AD71" s="21">
        <f ca="1">IFERROR(INDIRECT("'"&amp;$B$2&amp;"'!"&amp;ADDRESS(MATCH($B71,INDIRECT("'"&amp;$B$2&amp;"'!$B$1:$B$1095"),0),MATCH(AB$5,INDIRECT("'"&amp;$B$2&amp;"'!5:5"),0)+2)),0)</f>
        <v>0</v>
      </c>
      <c r="AE71" s="22">
        <f t="shared" ca="1" si="1"/>
        <v>387515.07671232865</v>
      </c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</row>
    <row r="72" spans="1:234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IFERROR(INDIRECT("'"&amp;$B$2&amp;"'!"&amp;ADDRESS(MATCH($B72,INDIRECT("'"&amp;$B$2&amp;"'!$B$1:$B$1095"),0),MATCH(D$5,INDIRECT("'"&amp;$B$2&amp;"'!5:5"),0)+1)),0)</f>
        <v>0</v>
      </c>
      <c r="F72" s="21">
        <f ca="1">IFERROR(INDIRECT("'"&amp;$B$2&amp;"'!"&amp;ADDRESS(MATCH($B72,INDIRECT("'"&amp;$B$2&amp;"'!$B$1:$B$1095"),0),MATCH(D$5,INDIRECT("'"&amp;$B$2&amp;"'!5:5"),0)+2)),0)</f>
        <v>0</v>
      </c>
      <c r="G72" s="21">
        <f ca="1">IFERROR(INDIRECT("'"&amp;$B$2&amp;"'!"&amp;ADDRESS(MATCH($B72,INDIRECT("'"&amp;$B$2&amp;"'!$B$1:$B$1095"),0),MATCH(G$5,INDIRECT("'"&amp;$B$2&amp;"'!5:5"),0))),0)</f>
        <v>169801.71738495774</v>
      </c>
      <c r="H72" s="21">
        <f ca="1">IFERROR(INDIRECT("'"&amp;$B$2&amp;"'!"&amp;ADDRESS(MATCH($B72,INDIRECT("'"&amp;$B$2&amp;"'!$B$1:$B$1095"),0),MATCH(G$5,INDIRECT("'"&amp;$B$2&amp;"'!5:5"),0)+1)),0)</f>
        <v>44061.90247366071</v>
      </c>
      <c r="I72" s="21">
        <f ca="1">IFERROR(INDIRECT("'"&amp;$B$2&amp;"'!"&amp;ADDRESS(MATCH($B72,INDIRECT("'"&amp;$B$2&amp;"'!$B$1:$B$1095"),0),MATCH(G$5,INDIRECT("'"&amp;$B$2&amp;"'!5:5"),0)+2)),0)</f>
        <v>44934</v>
      </c>
      <c r="J72" s="21">
        <f ca="1">IFERROR(INDIRECT("'"&amp;$B$2&amp;"'!"&amp;ADDRESS(MATCH($B72,INDIRECT("'"&amp;$B$2&amp;"'!$B$1:$B$1095"),0),MATCH(J$5,INDIRECT("'"&amp;$B$2&amp;"'!5:5"),0))),0)</f>
        <v>0</v>
      </c>
      <c r="K72" s="21">
        <f ca="1">IFERROR(INDIRECT("'"&amp;$B$2&amp;"'!"&amp;ADDRESS(MATCH($B72,INDIRECT("'"&amp;$B$2&amp;"'!$B$1:$B$1095"),0),MATCH(J$5,INDIRECT("'"&amp;$B$2&amp;"'!5:5"),0)+1)),0)</f>
        <v>0</v>
      </c>
      <c r="L72" s="21">
        <f ca="1">IFERROR(INDIRECT("'"&amp;$B$2&amp;"'!"&amp;ADDRESS(MATCH($B72,INDIRECT("'"&amp;$B$2&amp;"'!$B$1:$B$1095"),0),MATCH(J$5,INDIRECT("'"&amp;$B$2&amp;"'!5:5"),0)+2)),0)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IFERROR(INDIRECT("'"&amp;$B$2&amp;"'!"&amp;ADDRESS(MATCH($B72,INDIRECT("'"&amp;$B$2&amp;"'!$B$1:$B$1095"),0),MATCH(M$5,INDIRECT("'"&amp;$B$2&amp;"'!5:5"),0)+1)),0)</f>
        <v>0</v>
      </c>
      <c r="O72" s="21">
        <f ca="1">IFERROR(INDIRECT("'"&amp;$B$2&amp;"'!"&amp;ADDRESS(MATCH($B72,INDIRECT("'"&amp;$B$2&amp;"'!$B$1:$B$1095"),0),MATCH(M$5,INDIRECT("'"&amp;$B$2&amp;"'!5:5"),0)+2)),0)</f>
        <v>0</v>
      </c>
      <c r="P72" s="21">
        <f ca="1">IFERROR(INDIRECT("'"&amp;$B$2&amp;"'!"&amp;ADDRESS(MATCH($B72,INDIRECT("'"&amp;$B$2&amp;"'!$B$1:$B$1095"),0),MATCH(P$5,INDIRECT("'"&amp;$B$2&amp;"'!5:5"),0))),0)</f>
        <v>0</v>
      </c>
      <c r="Q72" s="21">
        <f ca="1">IFERROR(INDIRECT("'"&amp;$B$2&amp;"'!"&amp;ADDRESS(MATCH($B72,INDIRECT("'"&amp;$B$2&amp;"'!$B$1:$B$1095"),0),MATCH(P$5,INDIRECT("'"&amp;$B$2&amp;"'!5:5"),0)+1)),0)</f>
        <v>0</v>
      </c>
      <c r="R72" s="21">
        <f ca="1">IFERROR(INDIRECT("'"&amp;$B$2&amp;"'!"&amp;ADDRESS(MATCH($B72,INDIRECT("'"&amp;$B$2&amp;"'!$B$1:$B$1095"),0),MATCH(P$5,INDIRECT("'"&amp;$B$2&amp;"'!5:5"),0)+2)),0)</f>
        <v>0</v>
      </c>
      <c r="S72" s="21">
        <f ca="1">IFERROR(INDIRECT("'"&amp;$B$2&amp;"'!"&amp;ADDRESS(MATCH($B72,INDIRECT("'"&amp;$B$2&amp;"'!$B$1:$B$1095"),0),MATCH(S$5,INDIRECT("'"&amp;$B$2&amp;"'!5:5"),0))),0)</f>
        <v>0</v>
      </c>
      <c r="T72" s="21">
        <f ca="1">IFERROR(INDIRECT("'"&amp;$B$2&amp;"'!"&amp;ADDRESS(MATCH($B72,INDIRECT("'"&amp;$B$2&amp;"'!$B$1:$B$1095"),0),MATCH(S$5,INDIRECT("'"&amp;$B$2&amp;"'!5:5"),0)+1)),0)</f>
        <v>0</v>
      </c>
      <c r="U72" s="21">
        <f ca="1">IFERROR(INDIRECT("'"&amp;$B$2&amp;"'!"&amp;ADDRESS(MATCH($B72,INDIRECT("'"&amp;$B$2&amp;"'!$B$1:$B$1095"),0),MATCH(S$5,INDIRECT("'"&amp;$B$2&amp;"'!5:5"),0)+2)),0)</f>
        <v>0</v>
      </c>
      <c r="V72" s="21">
        <f ca="1">IFERROR(INDIRECT("'"&amp;$B$2&amp;"'!"&amp;ADDRESS(MATCH($B72,INDIRECT("'"&amp;$B$2&amp;"'!$B$1:$B$1095"),0),MATCH(V$5,INDIRECT("'"&amp;$B$2&amp;"'!5:5"),0))),0)</f>
        <v>0</v>
      </c>
      <c r="W72" s="21">
        <f ca="1">IFERROR(INDIRECT("'"&amp;$B$2&amp;"'!"&amp;ADDRESS(MATCH($B72,INDIRECT("'"&amp;$B$2&amp;"'!$B$1:$B$1095"),0),MATCH(V$5,INDIRECT("'"&amp;$B$2&amp;"'!5:5"),0)+1)),0)</f>
        <v>0</v>
      </c>
      <c r="X72" s="21">
        <f ca="1">IFERROR(INDIRECT("'"&amp;$B$2&amp;"'!"&amp;ADDRESS(MATCH($B72,INDIRECT("'"&amp;$B$2&amp;"'!$B$1:$B$1095"),0),MATCH(V$5,INDIRECT("'"&amp;$B$2&amp;"'!5:5"),0)+2)),0)</f>
        <v>0</v>
      </c>
      <c r="Y72" s="21">
        <f ca="1">IFERROR(INDIRECT("'"&amp;$B$2&amp;"'!"&amp;ADDRESS(MATCH($B72,INDIRECT("'"&amp;$B$2&amp;"'!$B$1:$B$1095"),0),MATCH(Y$5,INDIRECT("'"&amp;$B$2&amp;"'!5:5"),0))),0)</f>
        <v>0</v>
      </c>
      <c r="Z72" s="21">
        <f ca="1">IFERROR(INDIRECT("'"&amp;$B$2&amp;"'!"&amp;ADDRESS(MATCH($B72,INDIRECT("'"&amp;$B$2&amp;"'!$B$1:$B$1095"),0),MATCH(Y$5,INDIRECT("'"&amp;$B$2&amp;"'!5:5"),0)+1)),0)</f>
        <v>0</v>
      </c>
      <c r="AA72" s="21">
        <f ca="1">IFERROR(INDIRECT("'"&amp;$B$2&amp;"'!"&amp;ADDRESS(MATCH($B72,INDIRECT("'"&amp;$B$2&amp;"'!$B$1:$B$1095"),0),MATCH(Y$5,INDIRECT("'"&amp;$B$2&amp;"'!5:5"),0)+2)),0)</f>
        <v>0</v>
      </c>
      <c r="AB72" s="21">
        <f ca="1">IFERROR(INDIRECT("'"&amp;$B$2&amp;"'!"&amp;ADDRESS(MATCH($B72,INDIRECT("'"&amp;$B$2&amp;"'!$B$1:$B$1095"),0),MATCH(AB$5,INDIRECT("'"&amp;$B$2&amp;"'!5:5"),0))),0)</f>
        <v>0</v>
      </c>
      <c r="AC72" s="21">
        <f ca="1">IFERROR(INDIRECT("'"&amp;$B$2&amp;"'!"&amp;ADDRESS(MATCH($B72,INDIRECT("'"&amp;$B$2&amp;"'!$B$1:$B$1095"),0),MATCH(AB$5,INDIRECT("'"&amp;$B$2&amp;"'!5:5"),0)+1)),0)</f>
        <v>0</v>
      </c>
      <c r="AD72" s="21">
        <f ca="1">IFERROR(INDIRECT("'"&amp;$B$2&amp;"'!"&amp;ADDRESS(MATCH($B72,INDIRECT("'"&amp;$B$2&amp;"'!$B$1:$B$1095"),0),MATCH(AB$5,INDIRECT("'"&amp;$B$2&amp;"'!5:5"),0)+2)),0)</f>
        <v>0</v>
      </c>
      <c r="AE72" s="22">
        <f t="shared" ca="1" si="1"/>
        <v>258797.61985861845</v>
      </c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</row>
    <row r="73" spans="1:234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IFERROR(INDIRECT("'"&amp;$B$2&amp;"'!"&amp;ADDRESS(MATCH($B73,INDIRECT("'"&amp;$B$2&amp;"'!$B$1:$B$1095"),0),MATCH(D$5,INDIRECT("'"&amp;$B$2&amp;"'!5:5"),0)+1)),0)</f>
        <v>0</v>
      </c>
      <c r="F73" s="21">
        <f ca="1">IFERROR(INDIRECT("'"&amp;$B$2&amp;"'!"&amp;ADDRESS(MATCH($B73,INDIRECT("'"&amp;$B$2&amp;"'!$B$1:$B$1095"),0),MATCH(D$5,INDIRECT("'"&amp;$B$2&amp;"'!5:5"),0)+2)),0)</f>
        <v>0</v>
      </c>
      <c r="G73" s="21">
        <f ca="1">IFERROR(INDIRECT("'"&amp;$B$2&amp;"'!"&amp;ADDRESS(MATCH($B73,INDIRECT("'"&amp;$B$2&amp;"'!$B$1:$B$1095"),0),MATCH(G$5,INDIRECT("'"&amp;$B$2&amp;"'!5:5"),0))),0)</f>
        <v>12518</v>
      </c>
      <c r="H73" s="21">
        <f ca="1">IFERROR(INDIRECT("'"&amp;$B$2&amp;"'!"&amp;ADDRESS(MATCH($B73,INDIRECT("'"&amp;$B$2&amp;"'!$B$1:$B$1095"),0),MATCH(G$5,INDIRECT("'"&amp;$B$2&amp;"'!5:5"),0)+1)),0)</f>
        <v>1501</v>
      </c>
      <c r="I73" s="21">
        <f ca="1">IFERROR(INDIRECT("'"&amp;$B$2&amp;"'!"&amp;ADDRESS(MATCH($B73,INDIRECT("'"&amp;$B$2&amp;"'!$B$1:$B$1095"),0),MATCH(G$5,INDIRECT("'"&amp;$B$2&amp;"'!5:5"),0)+2)),0)</f>
        <v>0</v>
      </c>
      <c r="J73" s="21">
        <f ca="1">IFERROR(INDIRECT("'"&amp;$B$2&amp;"'!"&amp;ADDRESS(MATCH($B73,INDIRECT("'"&amp;$B$2&amp;"'!$B$1:$B$1095"),0),MATCH(J$5,INDIRECT("'"&amp;$B$2&amp;"'!5:5"),0))),0)</f>
        <v>0</v>
      </c>
      <c r="K73" s="21">
        <f ca="1">IFERROR(INDIRECT("'"&amp;$B$2&amp;"'!"&amp;ADDRESS(MATCH($B73,INDIRECT("'"&amp;$B$2&amp;"'!$B$1:$B$1095"),0),MATCH(J$5,INDIRECT("'"&amp;$B$2&amp;"'!5:5"),0)+1)),0)</f>
        <v>0</v>
      </c>
      <c r="L73" s="21">
        <f ca="1">IFERROR(INDIRECT("'"&amp;$B$2&amp;"'!"&amp;ADDRESS(MATCH($B73,INDIRECT("'"&amp;$B$2&amp;"'!$B$1:$B$1095"),0),MATCH(J$5,INDIRECT("'"&amp;$B$2&amp;"'!5:5"),0)+2)),0)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IFERROR(INDIRECT("'"&amp;$B$2&amp;"'!"&amp;ADDRESS(MATCH($B73,INDIRECT("'"&amp;$B$2&amp;"'!$B$1:$B$1095"),0),MATCH(M$5,INDIRECT("'"&amp;$B$2&amp;"'!5:5"),0)+1)),0)</f>
        <v>0</v>
      </c>
      <c r="O73" s="21">
        <f ca="1">IFERROR(INDIRECT("'"&amp;$B$2&amp;"'!"&amp;ADDRESS(MATCH($B73,INDIRECT("'"&amp;$B$2&amp;"'!$B$1:$B$1095"),0),MATCH(M$5,INDIRECT("'"&amp;$B$2&amp;"'!5:5"),0)+2)),0)</f>
        <v>0</v>
      </c>
      <c r="P73" s="21">
        <f ca="1">IFERROR(INDIRECT("'"&amp;$B$2&amp;"'!"&amp;ADDRESS(MATCH($B73,INDIRECT("'"&amp;$B$2&amp;"'!$B$1:$B$1095"),0),MATCH(P$5,INDIRECT("'"&amp;$B$2&amp;"'!5:5"),0))),0)</f>
        <v>0</v>
      </c>
      <c r="Q73" s="21">
        <f ca="1">IFERROR(INDIRECT("'"&amp;$B$2&amp;"'!"&amp;ADDRESS(MATCH($B73,INDIRECT("'"&amp;$B$2&amp;"'!$B$1:$B$1095"),0),MATCH(P$5,INDIRECT("'"&amp;$B$2&amp;"'!5:5"),0)+1)),0)</f>
        <v>0</v>
      </c>
      <c r="R73" s="21">
        <f ca="1">IFERROR(INDIRECT("'"&amp;$B$2&amp;"'!"&amp;ADDRESS(MATCH($B73,INDIRECT("'"&amp;$B$2&amp;"'!$B$1:$B$1095"),0),MATCH(P$5,INDIRECT("'"&amp;$B$2&amp;"'!5:5"),0)+2)),0)</f>
        <v>0</v>
      </c>
      <c r="S73" s="21">
        <f ca="1">IFERROR(INDIRECT("'"&amp;$B$2&amp;"'!"&amp;ADDRESS(MATCH($B73,INDIRECT("'"&amp;$B$2&amp;"'!$B$1:$B$1095"),0),MATCH(S$5,INDIRECT("'"&amp;$B$2&amp;"'!5:5"),0))),0)</f>
        <v>0</v>
      </c>
      <c r="T73" s="21">
        <f ca="1">IFERROR(INDIRECT("'"&amp;$B$2&amp;"'!"&amp;ADDRESS(MATCH($B73,INDIRECT("'"&amp;$B$2&amp;"'!$B$1:$B$1095"),0),MATCH(S$5,INDIRECT("'"&amp;$B$2&amp;"'!5:5"),0)+1)),0)</f>
        <v>0</v>
      </c>
      <c r="U73" s="21">
        <f ca="1">IFERROR(INDIRECT("'"&amp;$B$2&amp;"'!"&amp;ADDRESS(MATCH($B73,INDIRECT("'"&amp;$B$2&amp;"'!$B$1:$B$1095"),0),MATCH(S$5,INDIRECT("'"&amp;$B$2&amp;"'!5:5"),0)+2)),0)</f>
        <v>0</v>
      </c>
      <c r="V73" s="21">
        <f ca="1">IFERROR(INDIRECT("'"&amp;$B$2&amp;"'!"&amp;ADDRESS(MATCH($B73,INDIRECT("'"&amp;$B$2&amp;"'!$B$1:$B$1095"),0),MATCH(V$5,INDIRECT("'"&amp;$B$2&amp;"'!5:5"),0))),0)</f>
        <v>0</v>
      </c>
      <c r="W73" s="21">
        <f ca="1">IFERROR(INDIRECT("'"&amp;$B$2&amp;"'!"&amp;ADDRESS(MATCH($B73,INDIRECT("'"&amp;$B$2&amp;"'!$B$1:$B$1095"),0),MATCH(V$5,INDIRECT("'"&amp;$B$2&amp;"'!5:5"),0)+1)),0)</f>
        <v>0</v>
      </c>
      <c r="X73" s="21">
        <f ca="1">IFERROR(INDIRECT("'"&amp;$B$2&amp;"'!"&amp;ADDRESS(MATCH($B73,INDIRECT("'"&amp;$B$2&amp;"'!$B$1:$B$1095"),0),MATCH(V$5,INDIRECT("'"&amp;$B$2&amp;"'!5:5"),0)+2)),0)</f>
        <v>0</v>
      </c>
      <c r="Y73" s="21">
        <f ca="1">IFERROR(INDIRECT("'"&amp;$B$2&amp;"'!"&amp;ADDRESS(MATCH($B73,INDIRECT("'"&amp;$B$2&amp;"'!$B$1:$B$1095"),0),MATCH(Y$5,INDIRECT("'"&amp;$B$2&amp;"'!5:5"),0))),0)</f>
        <v>0</v>
      </c>
      <c r="Z73" s="21">
        <f ca="1">IFERROR(INDIRECT("'"&amp;$B$2&amp;"'!"&amp;ADDRESS(MATCH(#REF!,INDIRECT("'"&amp;$B$2&amp;"'!$B$1:$B$1095"),0),MATCH(Y$5,INDIRECT("'"&amp;$B$2&amp;"'!5:5"),0)+1)),0)</f>
        <v>0</v>
      </c>
      <c r="AA73" s="21">
        <f ca="1">IFERROR(INDIRECT("'"&amp;$B$2&amp;"'!"&amp;ADDRESS(MATCH(#REF!,INDIRECT("'"&amp;$B$2&amp;"'!$B$1:$B$1095"),0),MATCH(Y$5,INDIRECT("'"&amp;$B$2&amp;"'!5:5"),0)+2)),0)</f>
        <v>0</v>
      </c>
      <c r="AB73" s="21">
        <f ca="1">IFERROR(INDIRECT("'"&amp;$B$2&amp;"'!"&amp;ADDRESS(MATCH(#REF!,INDIRECT("'"&amp;$B$2&amp;"'!$B$1:$B$1095"),0),MATCH(AB$5,INDIRECT("'"&amp;$B$2&amp;"'!5:5"),0))),0)</f>
        <v>0</v>
      </c>
      <c r="AC73" s="21">
        <f ca="1">IFERROR(INDIRECT("'"&amp;$B$2&amp;"'!"&amp;ADDRESS(MATCH(#REF!,INDIRECT("'"&amp;$B$2&amp;"'!$B$1:$B$1095"),0),MATCH(AB$5,INDIRECT("'"&amp;$B$2&amp;"'!5:5"),0)+1)),0)</f>
        <v>0</v>
      </c>
      <c r="AD73" s="21">
        <f ca="1">IFERROR(INDIRECT("'"&amp;$B$2&amp;"'!"&amp;ADDRESS(MATCH(#REF!,INDIRECT("'"&amp;$B$2&amp;"'!$B$1:$B$1095"),0),MATCH(AB$5,INDIRECT("'"&amp;$B$2&amp;"'!5:5"),0)+2)),0)</f>
        <v>0</v>
      </c>
      <c r="AE73" s="22">
        <f t="shared" ca="1" si="1"/>
        <v>14019</v>
      </c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</row>
    <row r="74" spans="1:234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IFERROR(INDIRECT("'"&amp;$B$2&amp;"'!"&amp;ADDRESS(MATCH($B74,INDIRECT("'"&amp;$B$2&amp;"'!$B$1:$B$1095"),0),MATCH(D$5,INDIRECT("'"&amp;$B$2&amp;"'!5:5"),0)+1)),0)</f>
        <v>0</v>
      </c>
      <c r="F74" s="21">
        <f ca="1">IFERROR(INDIRECT("'"&amp;$B$2&amp;"'!"&amp;ADDRESS(MATCH($B74,INDIRECT("'"&amp;$B$2&amp;"'!$B$1:$B$1095"),0),MATCH(D$5,INDIRECT("'"&amp;$B$2&amp;"'!5:5"),0)+2)),0)</f>
        <v>0</v>
      </c>
      <c r="G74" s="21">
        <f ca="1">IFERROR(INDIRECT("'"&amp;$B$2&amp;"'!"&amp;ADDRESS(MATCH($B74,INDIRECT("'"&amp;$B$2&amp;"'!$B$1:$B$1095"),0),MATCH(G$5,INDIRECT("'"&amp;$B$2&amp;"'!5:5"),0))),0)</f>
        <v>121228.59455477368</v>
      </c>
      <c r="H74" s="21">
        <f ca="1">IFERROR(INDIRECT("'"&amp;$B$2&amp;"'!"&amp;ADDRESS(MATCH($B74,INDIRECT("'"&amp;$B$2&amp;"'!$B$1:$B$1095"),0),MATCH(G$5,INDIRECT("'"&amp;$B$2&amp;"'!5:5"),0)+1)),0)</f>
        <v>0</v>
      </c>
      <c r="I74" s="21">
        <f ca="1">IFERROR(INDIRECT("'"&amp;$B$2&amp;"'!"&amp;ADDRESS(MATCH($B74,INDIRECT("'"&amp;$B$2&amp;"'!$B$1:$B$1095"),0),MATCH(G$5,INDIRECT("'"&amp;$B$2&amp;"'!5:5"),0)+2)),0)</f>
        <v>11218.020468789395</v>
      </c>
      <c r="J74" s="21">
        <f ca="1">IFERROR(INDIRECT("'"&amp;$B$2&amp;"'!"&amp;ADDRESS(MATCH($B74,INDIRECT("'"&amp;$B$2&amp;"'!$B$1:$B$1095"),0),MATCH(J$5,INDIRECT("'"&amp;$B$2&amp;"'!5:5"),0))),0)</f>
        <v>0</v>
      </c>
      <c r="K74" s="21">
        <f ca="1">IFERROR(INDIRECT("'"&amp;$B$2&amp;"'!"&amp;ADDRESS(MATCH($B74,INDIRECT("'"&amp;$B$2&amp;"'!$B$1:$B$1095"),0),MATCH(J$5,INDIRECT("'"&amp;$B$2&amp;"'!5:5"),0)+1)),0)</f>
        <v>0</v>
      </c>
      <c r="L74" s="21">
        <f ca="1">IFERROR(INDIRECT("'"&amp;$B$2&amp;"'!"&amp;ADDRESS(MATCH($B74,INDIRECT("'"&amp;$B$2&amp;"'!$B$1:$B$1095"),0),MATCH(J$5,INDIRECT("'"&amp;$B$2&amp;"'!5:5"),0)+2)),0)</f>
        <v>0</v>
      </c>
      <c r="M74" s="21">
        <f ca="1">IFERROR(INDIRECT("'"&amp;$B$2&amp;"'!"&amp;ADDRESS(MATCH($B74,INDIRECT("'"&amp;$B$2&amp;"'!$B$1:$B$1095"),0),MATCH(M$5,INDIRECT("'"&amp;$B$2&amp;"'!5:5"),0))),0)</f>
        <v>0</v>
      </c>
      <c r="N74" s="21">
        <f ca="1">IFERROR(INDIRECT("'"&amp;$B$2&amp;"'!"&amp;ADDRESS(MATCH($B74,INDIRECT("'"&amp;$B$2&amp;"'!$B$1:$B$1095"),0),MATCH(M$5,INDIRECT("'"&amp;$B$2&amp;"'!5:5"),0)+1)),0)</f>
        <v>0</v>
      </c>
      <c r="O74" s="21">
        <f ca="1">IFERROR(INDIRECT("'"&amp;$B$2&amp;"'!"&amp;ADDRESS(MATCH($B74,INDIRECT("'"&amp;$B$2&amp;"'!$B$1:$B$1095"),0),MATCH(M$5,INDIRECT("'"&amp;$B$2&amp;"'!5:5"),0)+2)),0)</f>
        <v>0</v>
      </c>
      <c r="P74" s="21">
        <f ca="1">IFERROR(INDIRECT("'"&amp;$B$2&amp;"'!"&amp;ADDRESS(MATCH($B74,INDIRECT("'"&amp;$B$2&amp;"'!$B$1:$B$1095"),0),MATCH(P$5,INDIRECT("'"&amp;$B$2&amp;"'!5:5"),0))),0)</f>
        <v>0</v>
      </c>
      <c r="Q74" s="21">
        <f ca="1">IFERROR(INDIRECT("'"&amp;$B$2&amp;"'!"&amp;ADDRESS(MATCH($B74,INDIRECT("'"&amp;$B$2&amp;"'!$B$1:$B$1095"),0),MATCH(P$5,INDIRECT("'"&amp;$B$2&amp;"'!5:5"),0)+1)),0)</f>
        <v>0</v>
      </c>
      <c r="R74" s="21">
        <f ca="1">IFERROR(INDIRECT("'"&amp;$B$2&amp;"'!"&amp;ADDRESS(MATCH($B74,INDIRECT("'"&amp;$B$2&amp;"'!$B$1:$B$1095"),0),MATCH(P$5,INDIRECT("'"&amp;$B$2&amp;"'!5:5"),0)+2)),0)</f>
        <v>0</v>
      </c>
      <c r="S74" s="21">
        <f ca="1">IFERROR(INDIRECT("'"&amp;$B$2&amp;"'!"&amp;ADDRESS(MATCH($B74,INDIRECT("'"&amp;$B$2&amp;"'!$B$1:$B$1095"),0),MATCH(S$5,INDIRECT("'"&amp;$B$2&amp;"'!5:5"),0))),0)</f>
        <v>0</v>
      </c>
      <c r="T74" s="21">
        <f ca="1">IFERROR(INDIRECT("'"&amp;$B$2&amp;"'!"&amp;ADDRESS(MATCH($B74,INDIRECT("'"&amp;$B$2&amp;"'!$B$1:$B$1095"),0),MATCH(S$5,INDIRECT("'"&amp;$B$2&amp;"'!5:5"),0)+1)),0)</f>
        <v>0</v>
      </c>
      <c r="U74" s="21">
        <f ca="1">IFERROR(INDIRECT("'"&amp;$B$2&amp;"'!"&amp;ADDRESS(MATCH($B74,INDIRECT("'"&amp;$B$2&amp;"'!$B$1:$B$1095"),0),MATCH(S$5,INDIRECT("'"&amp;$B$2&amp;"'!5:5"),0)+2)),0)</f>
        <v>0</v>
      </c>
      <c r="V74" s="21">
        <f ca="1">IFERROR(INDIRECT("'"&amp;$B$2&amp;"'!"&amp;ADDRESS(MATCH($B74,INDIRECT("'"&amp;$B$2&amp;"'!$B$1:$B$1095"),0),MATCH(V$5,INDIRECT("'"&amp;$B$2&amp;"'!5:5"),0))),0)</f>
        <v>0</v>
      </c>
      <c r="W74" s="21">
        <f ca="1">IFERROR(INDIRECT("'"&amp;$B$2&amp;"'!"&amp;ADDRESS(MATCH($B74,INDIRECT("'"&amp;$B$2&amp;"'!$B$1:$B$1095"),0),MATCH(V$5,INDIRECT("'"&amp;$B$2&amp;"'!5:5"),0)+1)),0)</f>
        <v>0</v>
      </c>
      <c r="X74" s="21">
        <f ca="1">IFERROR(INDIRECT("'"&amp;$B$2&amp;"'!"&amp;ADDRESS(MATCH($B74,INDIRECT("'"&amp;$B$2&amp;"'!$B$1:$B$1095"),0),MATCH(V$5,INDIRECT("'"&amp;$B$2&amp;"'!5:5"),0)+2)),0)</f>
        <v>0</v>
      </c>
      <c r="Y74" s="21">
        <f ca="1">IFERROR(INDIRECT("'"&amp;$B$2&amp;"'!"&amp;ADDRESS(MATCH($B74,INDIRECT("'"&amp;$B$2&amp;"'!$B$1:$B$1095"),0),MATCH(Y$5,INDIRECT("'"&amp;$B$2&amp;"'!5:5"),0))),0)</f>
        <v>0</v>
      </c>
      <c r="Z74" s="21">
        <f ca="1">IFERROR(INDIRECT("'"&amp;$B$2&amp;"'!"&amp;ADDRESS(MATCH($B73,INDIRECT("'"&amp;$B$2&amp;"'!$B$1:$B$1095"),0),MATCH(Y$5,INDIRECT("'"&amp;$B$2&amp;"'!5:5"),0)+1)),0)</f>
        <v>0</v>
      </c>
      <c r="AA74" s="21">
        <f ca="1">IFERROR(INDIRECT("'"&amp;$B$2&amp;"'!"&amp;ADDRESS(MATCH($B73,INDIRECT("'"&amp;$B$2&amp;"'!$B$1:$B$1095"),0),MATCH(Y$5,INDIRECT("'"&amp;$B$2&amp;"'!5:5"),0)+2)),0)</f>
        <v>0</v>
      </c>
      <c r="AB74" s="21">
        <f ca="1">IFERROR(INDIRECT("'"&amp;$B$2&amp;"'!"&amp;ADDRESS(MATCH($B73,INDIRECT("'"&amp;$B$2&amp;"'!$B$1:$B$1095"),0),MATCH(AB$5,INDIRECT("'"&amp;$B$2&amp;"'!5:5"),0))),0)</f>
        <v>0</v>
      </c>
      <c r="AC74" s="21">
        <f ca="1">IFERROR(INDIRECT("'"&amp;$B$2&amp;"'!"&amp;ADDRESS(MATCH($B73,INDIRECT("'"&amp;$B$2&amp;"'!$B$1:$B$1095"),0),MATCH(AB$5,INDIRECT("'"&amp;$B$2&amp;"'!5:5"),0)+1)),0)</f>
        <v>0</v>
      </c>
      <c r="AD74" s="21">
        <f ca="1">IFERROR(INDIRECT("'"&amp;$B$2&amp;"'!"&amp;ADDRESS(MATCH($B73,INDIRECT("'"&amp;$B$2&amp;"'!$B$1:$B$1095"),0),MATCH(AB$5,INDIRECT("'"&amp;$B$2&amp;"'!5:5"),0)+2)),0)</f>
        <v>0</v>
      </c>
      <c r="AE74" s="22">
        <f t="shared" ca="1" si="1"/>
        <v>132446.61502356306</v>
      </c>
    </row>
    <row r="75" spans="1:234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IFERROR(INDIRECT("'"&amp;$B$2&amp;"'!"&amp;ADDRESS(MATCH($B75,INDIRECT("'"&amp;$B$2&amp;"'!$B$1:$B$1095"),0),MATCH(D$5,INDIRECT("'"&amp;$B$2&amp;"'!5:5"),0)+1)),0)</f>
        <v>0</v>
      </c>
      <c r="F75" s="21">
        <f ca="1">IFERROR(INDIRECT("'"&amp;$B$2&amp;"'!"&amp;ADDRESS(MATCH($B75,INDIRECT("'"&amp;$B$2&amp;"'!$B$1:$B$1095"),0),MATCH(D$5,INDIRECT("'"&amp;$B$2&amp;"'!5:5"),0)+2)),0)</f>
        <v>0</v>
      </c>
      <c r="G75" s="21">
        <f ca="1">IFERROR(INDIRECT("'"&amp;$B$2&amp;"'!"&amp;ADDRESS(MATCH($B75,INDIRECT("'"&amp;$B$2&amp;"'!$B$1:$B$1095"),0),MATCH(G$5,INDIRECT("'"&amp;$B$2&amp;"'!5:5"),0))),0)</f>
        <v>68522.359999999535</v>
      </c>
      <c r="H75" s="21">
        <f ca="1">IFERROR(INDIRECT("'"&amp;$B$2&amp;"'!"&amp;ADDRESS(MATCH($B75,INDIRECT("'"&amp;$B$2&amp;"'!$B$1:$B$1095"),0),MATCH(G$5,INDIRECT("'"&amp;$B$2&amp;"'!5:5"),0)+1)),0)</f>
        <v>212524.03000000006</v>
      </c>
      <c r="I75" s="21">
        <f ca="1">IFERROR(INDIRECT("'"&amp;$B$2&amp;"'!"&amp;ADDRESS(MATCH($B75,INDIRECT("'"&amp;$B$2&amp;"'!$B$1:$B$1095"),0),MATCH(G$5,INDIRECT("'"&amp;$B$2&amp;"'!5:5"),0)+2)),0)</f>
        <v>2</v>
      </c>
      <c r="J75" s="21">
        <f ca="1">IFERROR(INDIRECT("'"&amp;$B$2&amp;"'!"&amp;ADDRESS(MATCH($B75,INDIRECT("'"&amp;$B$2&amp;"'!$B$1:$B$1095"),0),MATCH(J$5,INDIRECT("'"&amp;$B$2&amp;"'!5:5"),0))),0)</f>
        <v>0</v>
      </c>
      <c r="K75" s="21">
        <f ca="1">IFERROR(INDIRECT("'"&amp;$B$2&amp;"'!"&amp;ADDRESS(MATCH($B75,INDIRECT("'"&amp;$B$2&amp;"'!$B$1:$B$1095"),0),MATCH(J$5,INDIRECT("'"&amp;$B$2&amp;"'!5:5"),0)+1)),0)</f>
        <v>0</v>
      </c>
      <c r="L75" s="21">
        <f ca="1">IFERROR(INDIRECT("'"&amp;$B$2&amp;"'!"&amp;ADDRESS(MATCH($B75,INDIRECT("'"&amp;$B$2&amp;"'!$B$1:$B$1095"),0),MATCH(J$5,INDIRECT("'"&amp;$B$2&amp;"'!5:5"),0)+2)),0)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IFERROR(INDIRECT("'"&amp;$B$2&amp;"'!"&amp;ADDRESS(MATCH($B75,INDIRECT("'"&amp;$B$2&amp;"'!$B$1:$B$1095"),0),MATCH(M$5,INDIRECT("'"&amp;$B$2&amp;"'!5:5"),0)+1)),0)</f>
        <v>0</v>
      </c>
      <c r="O75" s="21">
        <f ca="1">IFERROR(INDIRECT("'"&amp;$B$2&amp;"'!"&amp;ADDRESS(MATCH($B75,INDIRECT("'"&amp;$B$2&amp;"'!$B$1:$B$1095"),0),MATCH(M$5,INDIRECT("'"&amp;$B$2&amp;"'!5:5"),0)+2)),0)</f>
        <v>0</v>
      </c>
      <c r="P75" s="21">
        <f ca="1">IFERROR(INDIRECT("'"&amp;$B$2&amp;"'!"&amp;ADDRESS(MATCH($B75,INDIRECT("'"&amp;$B$2&amp;"'!$B$1:$B$1095"),0),MATCH(P$5,INDIRECT("'"&amp;$B$2&amp;"'!5:5"),0))),0)</f>
        <v>0</v>
      </c>
      <c r="Q75" s="21">
        <f ca="1">IFERROR(INDIRECT("'"&amp;$B$2&amp;"'!"&amp;ADDRESS(MATCH($B75,INDIRECT("'"&amp;$B$2&amp;"'!$B$1:$B$1095"),0),MATCH(P$5,INDIRECT("'"&amp;$B$2&amp;"'!5:5"),0)+1)),0)</f>
        <v>0</v>
      </c>
      <c r="R75" s="21">
        <f ca="1">IFERROR(INDIRECT("'"&amp;$B$2&amp;"'!"&amp;ADDRESS(MATCH($B75,INDIRECT("'"&amp;$B$2&amp;"'!$B$1:$B$1095"),0),MATCH(P$5,INDIRECT("'"&amp;$B$2&amp;"'!5:5"),0)+2)),0)</f>
        <v>0</v>
      </c>
      <c r="S75" s="21">
        <f ca="1">IFERROR(INDIRECT("'"&amp;$B$2&amp;"'!"&amp;ADDRESS(MATCH($B75,INDIRECT("'"&amp;$B$2&amp;"'!$B$1:$B$1095"),0),MATCH(S$5,INDIRECT("'"&amp;$B$2&amp;"'!5:5"),0))),0)</f>
        <v>0</v>
      </c>
      <c r="T75" s="21">
        <f ca="1">IFERROR(INDIRECT("'"&amp;$B$2&amp;"'!"&amp;ADDRESS(MATCH($B75,INDIRECT("'"&amp;$B$2&amp;"'!$B$1:$B$1095"),0),MATCH(S$5,INDIRECT("'"&amp;$B$2&amp;"'!5:5"),0)+1)),0)</f>
        <v>0</v>
      </c>
      <c r="U75" s="21">
        <f ca="1">IFERROR(INDIRECT("'"&amp;$B$2&amp;"'!"&amp;ADDRESS(MATCH($B75,INDIRECT("'"&amp;$B$2&amp;"'!$B$1:$B$1095"),0),MATCH(S$5,INDIRECT("'"&amp;$B$2&amp;"'!5:5"),0)+2)),0)</f>
        <v>0</v>
      </c>
      <c r="V75" s="21">
        <f ca="1">IFERROR(INDIRECT("'"&amp;$B$2&amp;"'!"&amp;ADDRESS(MATCH($B75,INDIRECT("'"&amp;$B$2&amp;"'!$B$1:$B$1095"),0),MATCH(V$5,INDIRECT("'"&amp;$B$2&amp;"'!5:5"),0))),0)</f>
        <v>0</v>
      </c>
      <c r="W75" s="21">
        <f ca="1">IFERROR(INDIRECT("'"&amp;$B$2&amp;"'!"&amp;ADDRESS(MATCH($B75,INDIRECT("'"&amp;$B$2&amp;"'!$B$1:$B$1095"),0),MATCH(V$5,INDIRECT("'"&amp;$B$2&amp;"'!5:5"),0)+1)),0)</f>
        <v>0</v>
      </c>
      <c r="X75" s="21">
        <f ca="1">IFERROR(INDIRECT("'"&amp;$B$2&amp;"'!"&amp;ADDRESS(MATCH($B75,INDIRECT("'"&amp;$B$2&amp;"'!$B$1:$B$1095"),0),MATCH(V$5,INDIRECT("'"&amp;$B$2&amp;"'!5:5"),0)+2)),0)</f>
        <v>0</v>
      </c>
      <c r="Y75" s="21">
        <f ca="1">IFERROR(INDIRECT("'"&amp;$B$2&amp;"'!"&amp;ADDRESS(MATCH($B75,INDIRECT("'"&amp;$B$2&amp;"'!$B$1:$B$1095"),0),MATCH(Y$5,INDIRECT("'"&amp;$B$2&amp;"'!5:5"),0))),0)</f>
        <v>0</v>
      </c>
      <c r="Z75" s="21">
        <f ca="1">IFERROR(INDIRECT("'"&amp;$B$2&amp;"'!"&amp;ADDRESS(MATCH($B74,INDIRECT("'"&amp;$B$2&amp;"'!$B$1:$B$1095"),0),MATCH(Y$5,INDIRECT("'"&amp;$B$2&amp;"'!5:5"),0)+1)),0)</f>
        <v>0</v>
      </c>
      <c r="AA75" s="21">
        <f ca="1">IFERROR(INDIRECT("'"&amp;$B$2&amp;"'!"&amp;ADDRESS(MATCH($B74,INDIRECT("'"&amp;$B$2&amp;"'!$B$1:$B$1095"),0),MATCH(Y$5,INDIRECT("'"&amp;$B$2&amp;"'!5:5"),0)+2)),0)</f>
        <v>0</v>
      </c>
      <c r="AB75" s="21">
        <f ca="1">IFERROR(INDIRECT("'"&amp;$B$2&amp;"'!"&amp;ADDRESS(MATCH($B74,INDIRECT("'"&amp;$B$2&amp;"'!$B$1:$B$1095"),0),MATCH(AB$5,INDIRECT("'"&amp;$B$2&amp;"'!5:5"),0))),0)</f>
        <v>0</v>
      </c>
      <c r="AC75" s="21">
        <f ca="1">IFERROR(INDIRECT("'"&amp;$B$2&amp;"'!"&amp;ADDRESS(MATCH($B74,INDIRECT("'"&amp;$B$2&amp;"'!$B$1:$B$1095"),0),MATCH(AB$5,INDIRECT("'"&amp;$B$2&amp;"'!5:5"),0)+1)),0)</f>
        <v>0</v>
      </c>
      <c r="AD75" s="21">
        <f ca="1">IFERROR(INDIRECT("'"&amp;$B$2&amp;"'!"&amp;ADDRESS(MATCH($B74,INDIRECT("'"&amp;$B$2&amp;"'!$B$1:$B$1095"),0),MATCH(AB$5,INDIRECT("'"&amp;$B$2&amp;"'!5:5"),0)+2)),0)</f>
        <v>0</v>
      </c>
      <c r="AE75" s="22">
        <f t="shared" ca="1" si="1"/>
        <v>281048.38999999961</v>
      </c>
      <c r="AF75" s="3"/>
      <c r="AG75" s="3"/>
      <c r="AH75" s="3"/>
      <c r="AI75" s="3"/>
      <c r="AJ75" s="3"/>
      <c r="AK75" s="3"/>
      <c r="AL75" s="3"/>
      <c r="AM75" s="3"/>
      <c r="AN75" s="3"/>
    </row>
    <row r="76" spans="1:234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IFERROR(INDIRECT("'"&amp;$B$2&amp;"'!"&amp;ADDRESS(MATCH($B76,INDIRECT("'"&amp;$B$2&amp;"'!$B$1:$B$1095"),0),MATCH(D$5,INDIRECT("'"&amp;$B$2&amp;"'!5:5"),0)+1)),0)</f>
        <v>0</v>
      </c>
      <c r="F76" s="21">
        <f ca="1">IFERROR(INDIRECT("'"&amp;$B$2&amp;"'!"&amp;ADDRESS(MATCH($B76,INDIRECT("'"&amp;$B$2&amp;"'!$B$1:$B$1095"),0),MATCH(D$5,INDIRECT("'"&amp;$B$2&amp;"'!5:5"),0)+2)),0)</f>
        <v>0</v>
      </c>
      <c r="G76" s="21">
        <f ca="1">IFERROR(INDIRECT("'"&amp;$B$2&amp;"'!"&amp;ADDRESS(MATCH($B76,INDIRECT("'"&amp;$B$2&amp;"'!$B$1:$B$1095"),0),MATCH(G$5,INDIRECT("'"&amp;$B$2&amp;"'!5:5"),0))),0)</f>
        <v>2277195.34</v>
      </c>
      <c r="H76" s="21">
        <f ca="1">IFERROR(INDIRECT("'"&amp;$B$2&amp;"'!"&amp;ADDRESS(MATCH($B76,INDIRECT("'"&amp;$B$2&amp;"'!$B$1:$B$1095"),0),MATCH(G$5,INDIRECT("'"&amp;$B$2&amp;"'!5:5"),0)+1)),0)</f>
        <v>305539.75</v>
      </c>
      <c r="I76" s="21">
        <f ca="1">IFERROR(INDIRECT("'"&amp;$B$2&amp;"'!"&amp;ADDRESS(MATCH($B76,INDIRECT("'"&amp;$B$2&amp;"'!$B$1:$B$1095"),0),MATCH(G$5,INDIRECT("'"&amp;$B$2&amp;"'!5:5"),0)+2)),0)</f>
        <v>64</v>
      </c>
      <c r="J76" s="21">
        <f ca="1">IFERROR(INDIRECT("'"&amp;$B$2&amp;"'!"&amp;ADDRESS(MATCH($B76,INDIRECT("'"&amp;$B$2&amp;"'!$B$1:$B$1095"),0),MATCH(J$5,INDIRECT("'"&amp;$B$2&amp;"'!5:5"),0))),0)</f>
        <v>0</v>
      </c>
      <c r="K76" s="21">
        <f ca="1">IFERROR(INDIRECT("'"&amp;$B$2&amp;"'!"&amp;ADDRESS(MATCH($B76,INDIRECT("'"&amp;$B$2&amp;"'!$B$1:$B$1095"),0),MATCH(J$5,INDIRECT("'"&amp;$B$2&amp;"'!5:5"),0)+1)),0)</f>
        <v>0</v>
      </c>
      <c r="L76" s="21">
        <f ca="1">IFERROR(INDIRECT("'"&amp;$B$2&amp;"'!"&amp;ADDRESS(MATCH($B76,INDIRECT("'"&amp;$B$2&amp;"'!$B$1:$B$1095"),0),MATCH(J$5,INDIRECT("'"&amp;$B$2&amp;"'!5:5"),0)+2)),0)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IFERROR(INDIRECT("'"&amp;$B$2&amp;"'!"&amp;ADDRESS(MATCH($B76,INDIRECT("'"&amp;$B$2&amp;"'!$B$1:$B$1095"),0),MATCH(M$5,INDIRECT("'"&amp;$B$2&amp;"'!5:5"),0)+1)),0)</f>
        <v>0</v>
      </c>
      <c r="O76" s="21">
        <f ca="1">IFERROR(INDIRECT("'"&amp;$B$2&amp;"'!"&amp;ADDRESS(MATCH($B76,INDIRECT("'"&amp;$B$2&amp;"'!$B$1:$B$1095"),0),MATCH(M$5,INDIRECT("'"&amp;$B$2&amp;"'!5:5"),0)+2)),0)</f>
        <v>0</v>
      </c>
      <c r="P76" s="21">
        <f ca="1">IFERROR(INDIRECT("'"&amp;$B$2&amp;"'!"&amp;ADDRESS(MATCH($B76,INDIRECT("'"&amp;$B$2&amp;"'!$B$1:$B$1095"),0),MATCH(P$5,INDIRECT("'"&amp;$B$2&amp;"'!5:5"),0))),0)</f>
        <v>0</v>
      </c>
      <c r="Q76" s="21">
        <f ca="1">IFERROR(INDIRECT("'"&amp;$B$2&amp;"'!"&amp;ADDRESS(MATCH($B76,INDIRECT("'"&amp;$B$2&amp;"'!$B$1:$B$1095"),0),MATCH(P$5,INDIRECT("'"&amp;$B$2&amp;"'!5:5"),0)+1)),0)</f>
        <v>0</v>
      </c>
      <c r="R76" s="21">
        <f ca="1">IFERROR(INDIRECT("'"&amp;$B$2&amp;"'!"&amp;ADDRESS(MATCH($B76,INDIRECT("'"&amp;$B$2&amp;"'!$B$1:$B$1095"),0),MATCH(P$5,INDIRECT("'"&amp;$B$2&amp;"'!5:5"),0)+2)),0)</f>
        <v>0</v>
      </c>
      <c r="S76" s="21">
        <f ca="1">IFERROR(INDIRECT("'"&amp;$B$2&amp;"'!"&amp;ADDRESS(MATCH($B76,INDIRECT("'"&amp;$B$2&amp;"'!$B$1:$B$1095"),0),MATCH(S$5,INDIRECT("'"&amp;$B$2&amp;"'!5:5"),0))),0)</f>
        <v>0</v>
      </c>
      <c r="T76" s="21">
        <f ca="1">IFERROR(INDIRECT("'"&amp;$B$2&amp;"'!"&amp;ADDRESS(MATCH($B76,INDIRECT("'"&amp;$B$2&amp;"'!$B$1:$B$1095"),0),MATCH(S$5,INDIRECT("'"&amp;$B$2&amp;"'!5:5"),0)+1)),0)</f>
        <v>0</v>
      </c>
      <c r="U76" s="21">
        <f ca="1">IFERROR(INDIRECT("'"&amp;$B$2&amp;"'!"&amp;ADDRESS(MATCH($B76,INDIRECT("'"&amp;$B$2&amp;"'!$B$1:$B$1095"),0),MATCH(S$5,INDIRECT("'"&amp;$B$2&amp;"'!5:5"),0)+2)),0)</f>
        <v>0</v>
      </c>
      <c r="V76" s="21">
        <f ca="1">IFERROR(INDIRECT("'"&amp;$B$2&amp;"'!"&amp;ADDRESS(MATCH($B76,INDIRECT("'"&amp;$B$2&amp;"'!$B$1:$B$1095"),0),MATCH(V$5,INDIRECT("'"&amp;$B$2&amp;"'!5:5"),0))),0)</f>
        <v>0</v>
      </c>
      <c r="W76" s="21">
        <f ca="1">IFERROR(INDIRECT("'"&amp;$B$2&amp;"'!"&amp;ADDRESS(MATCH($B76,INDIRECT("'"&amp;$B$2&amp;"'!$B$1:$B$1095"),0),MATCH(V$5,INDIRECT("'"&amp;$B$2&amp;"'!5:5"),0)+1)),0)</f>
        <v>0</v>
      </c>
      <c r="X76" s="21">
        <f ca="1">IFERROR(INDIRECT("'"&amp;$B$2&amp;"'!"&amp;ADDRESS(MATCH($B76,INDIRECT("'"&amp;$B$2&amp;"'!$B$1:$B$1095"),0),MATCH(V$5,INDIRECT("'"&amp;$B$2&amp;"'!5:5"),0)+2)),0)</f>
        <v>0</v>
      </c>
      <c r="Y76" s="21">
        <f ca="1">IFERROR(INDIRECT("'"&amp;$B$2&amp;"'!"&amp;ADDRESS(MATCH($B76,INDIRECT("'"&amp;$B$2&amp;"'!$B$1:$B$1095"),0),MATCH(Y$5,INDIRECT("'"&amp;$B$2&amp;"'!5:5"),0))),0)</f>
        <v>0</v>
      </c>
      <c r="Z76" s="21">
        <f ca="1">IFERROR(INDIRECT("'"&amp;$B$2&amp;"'!"&amp;ADDRESS(MATCH($B75,INDIRECT("'"&amp;$B$2&amp;"'!$B$1:$B$1095"),0),MATCH(Y$5,INDIRECT("'"&amp;$B$2&amp;"'!5:5"),0)+1)),0)</f>
        <v>0</v>
      </c>
      <c r="AA76" s="21">
        <f ca="1">IFERROR(INDIRECT("'"&amp;$B$2&amp;"'!"&amp;ADDRESS(MATCH($B75,INDIRECT("'"&amp;$B$2&amp;"'!$B$1:$B$1095"),0),MATCH(Y$5,INDIRECT("'"&amp;$B$2&amp;"'!5:5"),0)+2)),0)</f>
        <v>0</v>
      </c>
      <c r="AB76" s="21">
        <f ca="1">IFERROR(INDIRECT("'"&amp;$B$2&amp;"'!"&amp;ADDRESS(MATCH($B75,INDIRECT("'"&amp;$B$2&amp;"'!$B$1:$B$1095"),0),MATCH(AB$5,INDIRECT("'"&amp;$B$2&amp;"'!5:5"),0))),0)</f>
        <v>0</v>
      </c>
      <c r="AC76" s="21">
        <f ca="1">IFERROR(INDIRECT("'"&amp;$B$2&amp;"'!"&amp;ADDRESS(MATCH($B75,INDIRECT("'"&amp;$B$2&amp;"'!$B$1:$B$1095"),0),MATCH(AB$5,INDIRECT("'"&amp;$B$2&amp;"'!5:5"),0)+1)),0)</f>
        <v>0</v>
      </c>
      <c r="AD76" s="21">
        <f ca="1">IFERROR(INDIRECT("'"&amp;$B$2&amp;"'!"&amp;ADDRESS(MATCH($B75,INDIRECT("'"&amp;$B$2&amp;"'!$B$1:$B$1095"),0),MATCH(AB$5,INDIRECT("'"&amp;$B$2&amp;"'!5:5"),0)+2)),0)</f>
        <v>0</v>
      </c>
      <c r="AE76" s="22">
        <f t="shared" ca="1" si="1"/>
        <v>2582799.09</v>
      </c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234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AD77" ca="1" si="2">SUMIF($C$7:$C$76,"HD",D$7:D$76)</f>
        <v>0</v>
      </c>
      <c r="E77" s="56">
        <f t="shared" ca="1" si="2"/>
        <v>0</v>
      </c>
      <c r="F77" s="56">
        <f t="shared" ca="1" si="2"/>
        <v>0</v>
      </c>
      <c r="G77" s="56">
        <f t="shared" ca="1" si="2"/>
        <v>0</v>
      </c>
      <c r="H77" s="56">
        <f t="shared" ca="1" si="2"/>
        <v>0</v>
      </c>
      <c r="I77" s="56">
        <f t="shared" ca="1" si="2"/>
        <v>0</v>
      </c>
      <c r="J77" s="56">
        <f t="shared" ca="1" si="2"/>
        <v>0</v>
      </c>
      <c r="K77" s="56">
        <f t="shared" ca="1" si="2"/>
        <v>0</v>
      </c>
      <c r="L77" s="56">
        <f t="shared" ca="1" si="2"/>
        <v>0</v>
      </c>
      <c r="M77" s="56">
        <f t="shared" ca="1" si="2"/>
        <v>0</v>
      </c>
      <c r="N77" s="56">
        <f t="shared" ca="1" si="2"/>
        <v>0</v>
      </c>
      <c r="O77" s="56">
        <f t="shared" ca="1" si="2"/>
        <v>0</v>
      </c>
      <c r="P77" s="56">
        <f t="shared" ca="1" si="2"/>
        <v>0</v>
      </c>
      <c r="Q77" s="56">
        <f t="shared" ca="1" si="2"/>
        <v>0</v>
      </c>
      <c r="R77" s="56">
        <f t="shared" ca="1" si="2"/>
        <v>0</v>
      </c>
      <c r="S77" s="56">
        <f t="shared" ca="1" si="2"/>
        <v>0</v>
      </c>
      <c r="T77" s="56">
        <f t="shared" ca="1" si="2"/>
        <v>0</v>
      </c>
      <c r="U77" s="56">
        <f t="shared" ca="1" si="2"/>
        <v>0</v>
      </c>
      <c r="V77" s="56">
        <f t="shared" ca="1" si="2"/>
        <v>0</v>
      </c>
      <c r="W77" s="56">
        <f t="shared" ca="1" si="2"/>
        <v>0</v>
      </c>
      <c r="X77" s="56">
        <f t="shared" ca="1" si="2"/>
        <v>0</v>
      </c>
      <c r="Y77" s="56">
        <f t="shared" ca="1" si="2"/>
        <v>0</v>
      </c>
      <c r="Z77" s="56">
        <f t="shared" ca="1" si="2"/>
        <v>0</v>
      </c>
      <c r="AA77" s="56">
        <f t="shared" ca="1" si="2"/>
        <v>0</v>
      </c>
      <c r="AB77" s="56">
        <f t="shared" ca="1" si="2"/>
        <v>0</v>
      </c>
      <c r="AC77" s="56">
        <f t="shared" ca="1" si="2"/>
        <v>0</v>
      </c>
      <c r="AD77" s="56">
        <f t="shared" ca="1" si="2"/>
        <v>0</v>
      </c>
      <c r="AE77" s="22">
        <f t="shared" ca="1" si="1"/>
        <v>0</v>
      </c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</row>
    <row r="78" spans="1:234" s="16" customFormat="1" x14ac:dyDescent="0.2">
      <c r="A78" s="69" t="s">
        <v>218</v>
      </c>
      <c r="B78" s="55">
        <v>9001</v>
      </c>
      <c r="C78" s="68" t="s">
        <v>219</v>
      </c>
      <c r="D78" s="56">
        <f t="shared" ref="D78:AD78" ca="1" si="3">SUMIF($C$7:$C$76,"H",D$7:D$76)+SUMIF($C$7:$C$76,"E",D$7:D$76)</f>
        <v>4</v>
      </c>
      <c r="E78" s="56">
        <f t="shared" ca="1" si="3"/>
        <v>0</v>
      </c>
      <c r="F78" s="56">
        <f t="shared" ca="1" si="3"/>
        <v>77</v>
      </c>
      <c r="G78" s="56">
        <f t="shared" ca="1" si="3"/>
        <v>5434321.1335726902</v>
      </c>
      <c r="H78" s="56">
        <f t="shared" ca="1" si="3"/>
        <v>622705.57978466351</v>
      </c>
      <c r="I78" s="56">
        <f t="shared" ca="1" si="3"/>
        <v>1179388.1310138134</v>
      </c>
      <c r="J78" s="56">
        <f t="shared" ca="1" si="3"/>
        <v>0</v>
      </c>
      <c r="K78" s="56">
        <f t="shared" ca="1" si="3"/>
        <v>0</v>
      </c>
      <c r="L78" s="56">
        <f t="shared" ca="1" si="3"/>
        <v>0</v>
      </c>
      <c r="M78" s="56">
        <f t="shared" ca="1" si="3"/>
        <v>0</v>
      </c>
      <c r="N78" s="56">
        <f t="shared" ca="1" si="3"/>
        <v>0</v>
      </c>
      <c r="O78" s="56">
        <f t="shared" ca="1" si="3"/>
        <v>0</v>
      </c>
      <c r="P78" s="56">
        <f t="shared" ca="1" si="3"/>
        <v>1</v>
      </c>
      <c r="Q78" s="56">
        <f ca="1">SUMIF($C$7:$C$76,"H",Q$7:Q$76)+SUMIF($C$7:$C$76,"E",Q$7:Q$76)</f>
        <v>0</v>
      </c>
      <c r="R78" s="56">
        <f t="shared" ca="1" si="3"/>
        <v>0</v>
      </c>
      <c r="S78" s="56">
        <f t="shared" ca="1" si="3"/>
        <v>0</v>
      </c>
      <c r="T78" s="56">
        <f t="shared" ca="1" si="3"/>
        <v>0</v>
      </c>
      <c r="U78" s="56">
        <f t="shared" ca="1" si="3"/>
        <v>0</v>
      </c>
      <c r="V78" s="56">
        <f t="shared" ca="1" si="3"/>
        <v>0</v>
      </c>
      <c r="W78" s="56">
        <f t="shared" ca="1" si="3"/>
        <v>0</v>
      </c>
      <c r="X78" s="56">
        <f t="shared" ca="1" si="3"/>
        <v>0</v>
      </c>
      <c r="Y78" s="56">
        <f t="shared" ca="1" si="3"/>
        <v>0</v>
      </c>
      <c r="Z78" s="56">
        <f t="shared" ca="1" si="3"/>
        <v>0</v>
      </c>
      <c r="AA78" s="56">
        <f t="shared" ca="1" si="3"/>
        <v>0</v>
      </c>
      <c r="AB78" s="56">
        <f t="shared" ca="1" si="3"/>
        <v>0</v>
      </c>
      <c r="AC78" s="56">
        <f t="shared" ca="1" si="3"/>
        <v>0</v>
      </c>
      <c r="AD78" s="56">
        <f t="shared" ca="1" si="3"/>
        <v>0</v>
      </c>
      <c r="AE78" s="22">
        <f t="shared" ca="1" si="1"/>
        <v>7236496.844371167</v>
      </c>
    </row>
    <row r="79" spans="1:234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AD79" ca="1" si="4">D77+D78</f>
        <v>4</v>
      </c>
      <c r="E79" s="56">
        <f t="shared" ca="1" si="4"/>
        <v>0</v>
      </c>
      <c r="F79" s="56">
        <f t="shared" ca="1" si="4"/>
        <v>77</v>
      </c>
      <c r="G79" s="56">
        <f t="shared" ca="1" si="4"/>
        <v>5434321.1335726902</v>
      </c>
      <c r="H79" s="56">
        <f t="shared" ca="1" si="4"/>
        <v>622705.57978466351</v>
      </c>
      <c r="I79" s="56">
        <f t="shared" ca="1" si="4"/>
        <v>1179388.1310138134</v>
      </c>
      <c r="J79" s="56">
        <f t="shared" ca="1" si="4"/>
        <v>0</v>
      </c>
      <c r="K79" s="56">
        <f t="shared" ca="1" si="4"/>
        <v>0</v>
      </c>
      <c r="L79" s="56">
        <f t="shared" ca="1" si="4"/>
        <v>0</v>
      </c>
      <c r="M79" s="56">
        <f t="shared" ca="1" si="4"/>
        <v>0</v>
      </c>
      <c r="N79" s="56">
        <f t="shared" ca="1" si="4"/>
        <v>0</v>
      </c>
      <c r="O79" s="56">
        <f t="shared" ca="1" si="4"/>
        <v>0</v>
      </c>
      <c r="P79" s="56">
        <f t="shared" ca="1" si="4"/>
        <v>1</v>
      </c>
      <c r="Q79" s="56">
        <f t="shared" ca="1" si="4"/>
        <v>0</v>
      </c>
      <c r="R79" s="56">
        <f t="shared" ca="1" si="4"/>
        <v>0</v>
      </c>
      <c r="S79" s="56">
        <f t="shared" ca="1" si="4"/>
        <v>0</v>
      </c>
      <c r="T79" s="56">
        <f t="shared" ca="1" si="4"/>
        <v>0</v>
      </c>
      <c r="U79" s="56">
        <f t="shared" ca="1" si="4"/>
        <v>0</v>
      </c>
      <c r="V79" s="56">
        <f t="shared" ca="1" si="4"/>
        <v>0</v>
      </c>
      <c r="W79" s="56">
        <f t="shared" ca="1" si="4"/>
        <v>0</v>
      </c>
      <c r="X79" s="56">
        <f t="shared" ca="1" si="4"/>
        <v>0</v>
      </c>
      <c r="Y79" s="56">
        <f t="shared" ca="1" si="4"/>
        <v>0</v>
      </c>
      <c r="Z79" s="56">
        <f t="shared" ca="1" si="4"/>
        <v>0</v>
      </c>
      <c r="AA79" s="56">
        <f t="shared" ca="1" si="4"/>
        <v>0</v>
      </c>
      <c r="AB79" s="56">
        <f t="shared" ca="1" si="4"/>
        <v>0</v>
      </c>
      <c r="AC79" s="56">
        <f t="shared" ca="1" si="4"/>
        <v>0</v>
      </c>
      <c r="AD79" s="56">
        <f t="shared" ca="1" si="4"/>
        <v>0</v>
      </c>
      <c r="AE79" s="22">
        <f t="shared" ca="1" si="1"/>
        <v>7236496.844371167</v>
      </c>
    </row>
    <row r="80" spans="1:234" s="16" customFormat="1" x14ac:dyDescent="0.2">
      <c r="A80" s="6"/>
      <c r="B80" s="6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  <row r="82" spans="1:125" x14ac:dyDescent="0.2">
      <c r="A82" s="62"/>
      <c r="B82" s="62"/>
      <c r="C82" s="62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</row>
  </sheetData>
  <mergeCells count="10">
    <mergeCell ref="S5:U5"/>
    <mergeCell ref="V5:X5"/>
    <mergeCell ref="Y5:AA5"/>
    <mergeCell ref="AB5:AD5"/>
    <mergeCell ref="E2:G2"/>
    <mergeCell ref="D5:F5"/>
    <mergeCell ref="G5:I5"/>
    <mergeCell ref="J5:L5"/>
    <mergeCell ref="M5:O5"/>
    <mergeCell ref="P5:R5"/>
  </mergeCells>
  <dataValidations count="1">
    <dataValidation type="list" allowBlank="1" showInputMessage="1" showErrorMessage="1" sqref="B2" xr:uid="{A0827AB5-C5AD-4CAA-90E4-2B5EA96DDC19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D5D0A-B927-4ACB-8A98-DC5F197240DD}">
  <dimension ref="A1:MB163"/>
  <sheetViews>
    <sheetView showGridLines="0" zoomScale="80" zoomScaleNormal="80" workbookViewId="0">
      <pane xSplit="3" ySplit="6" topLeftCell="D7" activePane="bottomRight" state="frozen"/>
      <selection activeCell="DL56" sqref="DL56"/>
      <selection pane="topRight" activeCell="DL56" sqref="DL56"/>
      <selection pane="bottomLeft" activeCell="DL56" sqref="DL56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26" width="15.5703125" style="3" customWidth="1"/>
    <col min="127" max="16384" width="9.140625" style="3"/>
  </cols>
  <sheetData>
    <row r="1" spans="1:235" ht="15" customHeight="1" x14ac:dyDescent="0.25">
      <c r="A1" s="1" t="s">
        <v>0</v>
      </c>
      <c r="B1" s="2"/>
      <c r="C1" s="2"/>
    </row>
    <row r="2" spans="1:235" ht="15" customHeight="1" x14ac:dyDescent="0.25">
      <c r="A2" s="1" t="s">
        <v>9</v>
      </c>
      <c r="B2" s="2"/>
      <c r="C2" s="2"/>
    </row>
    <row r="3" spans="1:235" ht="15" customHeight="1" x14ac:dyDescent="0.25">
      <c r="A3" s="5" t="s">
        <v>291</v>
      </c>
      <c r="B3" s="2"/>
      <c r="C3" s="2"/>
    </row>
    <row r="4" spans="1:235" ht="22.5" customHeight="1" x14ac:dyDescent="0.2"/>
    <row r="5" spans="1:235" ht="22.5" customHeight="1" x14ac:dyDescent="0.2">
      <c r="D5" s="63">
        <v>701</v>
      </c>
      <c r="E5" s="63">
        <v>900</v>
      </c>
      <c r="F5" s="63">
        <v>901</v>
      </c>
      <c r="G5" s="63">
        <v>902</v>
      </c>
      <c r="H5" s="63">
        <v>702</v>
      </c>
      <c r="I5" s="63">
        <v>703</v>
      </c>
      <c r="J5" s="63">
        <v>704</v>
      </c>
      <c r="K5" s="63">
        <v>705</v>
      </c>
      <c r="L5" s="63">
        <v>706</v>
      </c>
      <c r="M5" s="63">
        <v>707</v>
      </c>
      <c r="N5" s="63">
        <v>708</v>
      </c>
      <c r="O5" s="63">
        <v>710</v>
      </c>
      <c r="P5" s="63">
        <v>711</v>
      </c>
      <c r="Q5" s="63">
        <v>712</v>
      </c>
      <c r="R5" s="63">
        <v>713</v>
      </c>
      <c r="S5" s="63">
        <v>714</v>
      </c>
      <c r="T5" s="63">
        <v>715</v>
      </c>
      <c r="U5" s="63">
        <v>903</v>
      </c>
      <c r="V5" s="63">
        <v>716</v>
      </c>
      <c r="W5" s="63">
        <v>717</v>
      </c>
      <c r="X5" s="63">
        <v>718</v>
      </c>
      <c r="Y5" s="63">
        <v>719</v>
      </c>
      <c r="Z5" s="63">
        <v>720</v>
      </c>
      <c r="AA5" s="63">
        <v>721</v>
      </c>
      <c r="AB5" s="63">
        <v>722</v>
      </c>
      <c r="AC5" s="63">
        <v>723</v>
      </c>
      <c r="AD5" s="63">
        <v>724</v>
      </c>
      <c r="AE5" s="63">
        <v>725</v>
      </c>
      <c r="AF5" s="63">
        <v>726</v>
      </c>
      <c r="AG5" s="63">
        <v>727</v>
      </c>
      <c r="AH5" s="63">
        <v>728</v>
      </c>
      <c r="AI5" s="63">
        <v>729</v>
      </c>
      <c r="AJ5" s="63">
        <v>730</v>
      </c>
      <c r="AK5" s="63">
        <v>731</v>
      </c>
      <c r="AL5" s="63">
        <v>732</v>
      </c>
      <c r="AM5" s="63">
        <v>733</v>
      </c>
      <c r="AN5" s="63">
        <v>734</v>
      </c>
      <c r="AO5" s="63">
        <v>735</v>
      </c>
      <c r="AP5" s="63">
        <v>736</v>
      </c>
      <c r="AQ5" s="63">
        <v>737</v>
      </c>
      <c r="AR5" s="63">
        <v>738</v>
      </c>
      <c r="AS5" s="63">
        <v>739</v>
      </c>
      <c r="AT5" s="63">
        <v>740</v>
      </c>
      <c r="AU5" s="63">
        <v>741</v>
      </c>
      <c r="AV5" s="63">
        <v>742</v>
      </c>
      <c r="AW5" s="63">
        <v>743</v>
      </c>
      <c r="AX5" s="63">
        <v>744</v>
      </c>
      <c r="AY5" s="63">
        <v>745</v>
      </c>
      <c r="AZ5" s="63">
        <v>746</v>
      </c>
      <c r="BA5" s="63">
        <v>747</v>
      </c>
      <c r="BB5" s="63">
        <v>748</v>
      </c>
      <c r="BC5" s="63">
        <v>749</v>
      </c>
      <c r="BD5" s="63">
        <v>750</v>
      </c>
      <c r="BE5" s="63">
        <v>751</v>
      </c>
      <c r="BF5" s="63">
        <v>752</v>
      </c>
      <c r="BG5" s="63">
        <v>753</v>
      </c>
      <c r="BH5" s="63">
        <v>754</v>
      </c>
      <c r="BI5" s="63">
        <v>755</v>
      </c>
      <c r="BJ5" s="63">
        <v>756</v>
      </c>
      <c r="BK5" s="63">
        <v>757</v>
      </c>
      <c r="BL5" s="63">
        <v>758</v>
      </c>
      <c r="BM5" s="63">
        <v>759</v>
      </c>
      <c r="BN5" s="63">
        <v>760</v>
      </c>
      <c r="BO5" s="63">
        <v>761</v>
      </c>
      <c r="BP5" s="63">
        <v>765</v>
      </c>
      <c r="BQ5" s="63">
        <v>766</v>
      </c>
      <c r="BR5" s="63">
        <v>767</v>
      </c>
      <c r="BS5" s="63">
        <v>768</v>
      </c>
      <c r="BT5" s="63">
        <v>769</v>
      </c>
      <c r="BU5" s="63">
        <v>770</v>
      </c>
      <c r="BV5" s="63">
        <v>771</v>
      </c>
      <c r="BW5" s="63">
        <v>773</v>
      </c>
      <c r="BX5" s="63">
        <v>774</v>
      </c>
      <c r="BY5" s="63">
        <v>775</v>
      </c>
      <c r="BZ5" s="63">
        <v>776</v>
      </c>
      <c r="CA5" s="63">
        <v>777</v>
      </c>
      <c r="CB5" s="63">
        <v>778</v>
      </c>
      <c r="CC5" s="63">
        <v>779</v>
      </c>
      <c r="CD5" s="63">
        <v>780</v>
      </c>
      <c r="CE5" s="63">
        <v>781</v>
      </c>
      <c r="CF5" s="63">
        <v>782</v>
      </c>
      <c r="CG5" s="63">
        <v>783</v>
      </c>
      <c r="CH5" s="63">
        <v>784</v>
      </c>
      <c r="CI5" s="63">
        <v>785</v>
      </c>
      <c r="CJ5" s="63">
        <v>904</v>
      </c>
      <c r="CK5" s="63">
        <v>905</v>
      </c>
      <c r="CL5" s="63">
        <v>906</v>
      </c>
      <c r="CM5" s="63">
        <v>90601</v>
      </c>
      <c r="CN5" s="63">
        <v>90602</v>
      </c>
      <c r="CO5" s="63">
        <v>907</v>
      </c>
      <c r="CP5" s="63">
        <v>90701</v>
      </c>
      <c r="CQ5" s="63">
        <v>90702</v>
      </c>
      <c r="CR5" s="63">
        <v>786</v>
      </c>
      <c r="CS5" s="63">
        <v>789</v>
      </c>
      <c r="CT5" s="63">
        <v>798</v>
      </c>
      <c r="CU5" s="84">
        <v>790</v>
      </c>
      <c r="CV5" s="85"/>
      <c r="CW5" s="86"/>
      <c r="CX5" s="84">
        <v>791</v>
      </c>
      <c r="CY5" s="85"/>
      <c r="CZ5" s="86"/>
      <c r="DA5" s="84">
        <v>792</v>
      </c>
      <c r="DB5" s="85"/>
      <c r="DC5" s="86"/>
      <c r="DD5" s="84">
        <v>793</v>
      </c>
      <c r="DE5" s="85"/>
      <c r="DF5" s="86"/>
      <c r="DG5" s="84">
        <v>794</v>
      </c>
      <c r="DH5" s="85"/>
      <c r="DI5" s="86"/>
      <c r="DJ5" s="84">
        <v>795</v>
      </c>
      <c r="DK5" s="85"/>
      <c r="DL5" s="86"/>
      <c r="DM5" s="84">
        <v>796</v>
      </c>
      <c r="DN5" s="85"/>
      <c r="DO5" s="86"/>
      <c r="DP5" s="84">
        <v>797</v>
      </c>
      <c r="DQ5" s="85"/>
      <c r="DR5" s="86"/>
      <c r="DS5" s="84">
        <v>799</v>
      </c>
      <c r="DT5" s="85"/>
      <c r="DU5" s="86"/>
      <c r="DV5" s="6"/>
    </row>
    <row r="6" spans="1:235" ht="80.099999999999994" customHeight="1" x14ac:dyDescent="0.2">
      <c r="A6" s="65" t="s">
        <v>135</v>
      </c>
      <c r="B6" s="65" t="s">
        <v>136</v>
      </c>
      <c r="C6" s="65" t="s">
        <v>137</v>
      </c>
      <c r="D6" s="66" t="s">
        <v>42</v>
      </c>
      <c r="E6" s="66" t="s">
        <v>43</v>
      </c>
      <c r="F6" s="66" t="s">
        <v>44</v>
      </c>
      <c r="G6" s="66" t="s">
        <v>45</v>
      </c>
      <c r="H6" s="66" t="s">
        <v>108</v>
      </c>
      <c r="I6" s="66" t="s">
        <v>46</v>
      </c>
      <c r="J6" s="66" t="s">
        <v>12</v>
      </c>
      <c r="K6" s="66" t="s">
        <v>103</v>
      </c>
      <c r="L6" s="66" t="s">
        <v>104</v>
      </c>
      <c r="M6" s="66" t="s">
        <v>96</v>
      </c>
      <c r="N6" s="66" t="s">
        <v>105</v>
      </c>
      <c r="O6" s="66" t="s">
        <v>39</v>
      </c>
      <c r="P6" s="66" t="s">
        <v>40</v>
      </c>
      <c r="Q6" s="66" t="s">
        <v>35</v>
      </c>
      <c r="R6" s="66" t="s">
        <v>138</v>
      </c>
      <c r="S6" s="66" t="s">
        <v>72</v>
      </c>
      <c r="T6" s="66" t="s">
        <v>73</v>
      </c>
      <c r="U6" s="66" t="s">
        <v>74</v>
      </c>
      <c r="V6" s="66" t="s">
        <v>75</v>
      </c>
      <c r="W6" s="66" t="s">
        <v>28</v>
      </c>
      <c r="X6" s="66" t="s">
        <v>13</v>
      </c>
      <c r="Y6" s="66" t="s">
        <v>81</v>
      </c>
      <c r="Z6" s="66" t="s">
        <v>82</v>
      </c>
      <c r="AA6" s="66" t="s">
        <v>83</v>
      </c>
      <c r="AB6" s="66" t="s">
        <v>84</v>
      </c>
      <c r="AC6" s="66" t="s">
        <v>54</v>
      </c>
      <c r="AD6" s="66" t="s">
        <v>55</v>
      </c>
      <c r="AE6" s="66" t="s">
        <v>85</v>
      </c>
      <c r="AF6" s="66" t="s">
        <v>86</v>
      </c>
      <c r="AG6" s="66" t="s">
        <v>33</v>
      </c>
      <c r="AH6" s="66" t="s">
        <v>77</v>
      </c>
      <c r="AI6" s="66" t="s">
        <v>14</v>
      </c>
      <c r="AJ6" s="66" t="s">
        <v>139</v>
      </c>
      <c r="AK6" s="66" t="s">
        <v>88</v>
      </c>
      <c r="AL6" s="66" t="s">
        <v>89</v>
      </c>
      <c r="AM6" s="66" t="s">
        <v>90</v>
      </c>
      <c r="AN6" s="66" t="s">
        <v>91</v>
      </c>
      <c r="AO6" s="66" t="s">
        <v>79</v>
      </c>
      <c r="AP6" s="66" t="s">
        <v>106</v>
      </c>
      <c r="AQ6" s="66" t="s">
        <v>29</v>
      </c>
      <c r="AR6" s="66" t="s">
        <v>36</v>
      </c>
      <c r="AS6" s="66" t="s">
        <v>37</v>
      </c>
      <c r="AT6" s="66" t="s">
        <v>47</v>
      </c>
      <c r="AU6" s="66" t="s">
        <v>48</v>
      </c>
      <c r="AV6" s="66" t="s">
        <v>49</v>
      </c>
      <c r="AW6" s="66" t="s">
        <v>50</v>
      </c>
      <c r="AX6" s="66" t="s">
        <v>51</v>
      </c>
      <c r="AY6" s="66" t="s">
        <v>97</v>
      </c>
      <c r="AZ6" s="66" t="s">
        <v>98</v>
      </c>
      <c r="BA6" s="66" t="s">
        <v>99</v>
      </c>
      <c r="BB6" s="66" t="s">
        <v>109</v>
      </c>
      <c r="BC6" s="66" t="s">
        <v>110</v>
      </c>
      <c r="BD6" s="66" t="s">
        <v>15</v>
      </c>
      <c r="BE6" s="66" t="s">
        <v>16</v>
      </c>
      <c r="BF6" s="66" t="s">
        <v>111</v>
      </c>
      <c r="BG6" s="66" t="s">
        <v>112</v>
      </c>
      <c r="BH6" s="66" t="s">
        <v>113</v>
      </c>
      <c r="BI6" s="66" t="s">
        <v>100</v>
      </c>
      <c r="BJ6" s="66" t="s">
        <v>101</v>
      </c>
      <c r="BK6" s="66" t="s">
        <v>114</v>
      </c>
      <c r="BL6" s="66" t="s">
        <v>115</v>
      </c>
      <c r="BM6" s="66" t="s">
        <v>116</v>
      </c>
      <c r="BN6" s="66" t="s">
        <v>118</v>
      </c>
      <c r="BO6" s="66" t="s">
        <v>52</v>
      </c>
      <c r="BP6" s="66" t="s">
        <v>56</v>
      </c>
      <c r="BQ6" s="66" t="s">
        <v>57</v>
      </c>
      <c r="BR6" s="66" t="s">
        <v>58</v>
      </c>
      <c r="BS6" s="66" t="s">
        <v>59</v>
      </c>
      <c r="BT6" s="66" t="s">
        <v>92</v>
      </c>
      <c r="BU6" s="66" t="s">
        <v>140</v>
      </c>
      <c r="BV6" s="66" t="s">
        <v>141</v>
      </c>
      <c r="BW6" s="66" t="s">
        <v>60</v>
      </c>
      <c r="BX6" s="66" t="s">
        <v>61</v>
      </c>
      <c r="BY6" s="66" t="s">
        <v>62</v>
      </c>
      <c r="BZ6" s="66" t="s">
        <v>63</v>
      </c>
      <c r="CA6" s="66" t="s">
        <v>64</v>
      </c>
      <c r="CB6" s="66" t="s">
        <v>65</v>
      </c>
      <c r="CC6" s="66" t="s">
        <v>66</v>
      </c>
      <c r="CD6" s="66" t="s">
        <v>67</v>
      </c>
      <c r="CE6" s="66" t="s">
        <v>68</v>
      </c>
      <c r="CF6" s="66" t="s">
        <v>69</v>
      </c>
      <c r="CG6" s="66" t="s">
        <v>70</v>
      </c>
      <c r="CH6" s="66" t="s">
        <v>18</v>
      </c>
      <c r="CI6" s="66" t="s">
        <v>19</v>
      </c>
      <c r="CJ6" s="66" t="s">
        <v>20</v>
      </c>
      <c r="CK6" s="66" t="s">
        <v>21</v>
      </c>
      <c r="CL6" s="66" t="s">
        <v>22</v>
      </c>
      <c r="CM6" s="66" t="s">
        <v>23</v>
      </c>
      <c r="CN6" s="66" t="s">
        <v>24</v>
      </c>
      <c r="CO6" s="66" t="s">
        <v>25</v>
      </c>
      <c r="CP6" s="66" t="s">
        <v>23</v>
      </c>
      <c r="CQ6" s="66" t="s">
        <v>24</v>
      </c>
      <c r="CR6" s="66" t="s">
        <v>26</v>
      </c>
      <c r="CS6" s="66" t="s">
        <v>120</v>
      </c>
      <c r="CT6" s="66" t="s">
        <v>121</v>
      </c>
      <c r="CU6" s="66" t="s">
        <v>223</v>
      </c>
      <c r="CV6" s="66" t="s">
        <v>224</v>
      </c>
      <c r="CW6" s="66" t="s">
        <v>225</v>
      </c>
      <c r="CX6" s="66" t="s">
        <v>226</v>
      </c>
      <c r="CY6" s="66" t="s">
        <v>227</v>
      </c>
      <c r="CZ6" s="66" t="s">
        <v>228</v>
      </c>
      <c r="DA6" s="66" t="s">
        <v>229</v>
      </c>
      <c r="DB6" s="66" t="s">
        <v>230</v>
      </c>
      <c r="DC6" s="66" t="s">
        <v>231</v>
      </c>
      <c r="DD6" s="66" t="s">
        <v>232</v>
      </c>
      <c r="DE6" s="66" t="s">
        <v>233</v>
      </c>
      <c r="DF6" s="66" t="s">
        <v>234</v>
      </c>
      <c r="DG6" s="66" t="s">
        <v>235</v>
      </c>
      <c r="DH6" s="66" t="s">
        <v>236</v>
      </c>
      <c r="DI6" s="66" t="s">
        <v>237</v>
      </c>
      <c r="DJ6" s="66" t="s">
        <v>238</v>
      </c>
      <c r="DK6" s="66" t="s">
        <v>239</v>
      </c>
      <c r="DL6" s="66" t="s">
        <v>240</v>
      </c>
      <c r="DM6" s="66" t="s">
        <v>241</v>
      </c>
      <c r="DN6" s="66" t="s">
        <v>242</v>
      </c>
      <c r="DO6" s="66" t="s">
        <v>243</v>
      </c>
      <c r="DP6" s="66" t="s">
        <v>244</v>
      </c>
      <c r="DQ6" s="66" t="s">
        <v>245</v>
      </c>
      <c r="DR6" s="66" t="s">
        <v>246</v>
      </c>
      <c r="DS6" s="66" t="s">
        <v>247</v>
      </c>
      <c r="DT6" s="66" t="s">
        <v>248</v>
      </c>
      <c r="DU6" s="66" t="s">
        <v>249</v>
      </c>
      <c r="DV6" s="64" t="s">
        <v>287</v>
      </c>
    </row>
    <row r="7" spans="1:235" ht="12.75" customHeight="1" x14ac:dyDescent="0.2">
      <c r="A7" s="67" t="s">
        <v>143</v>
      </c>
      <c r="B7" s="20">
        <v>1001</v>
      </c>
      <c r="C7" s="68" t="s">
        <v>144</v>
      </c>
      <c r="D7" s="22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2">
        <v>0</v>
      </c>
      <c r="CJ7" s="21">
        <v>0</v>
      </c>
      <c r="CK7" s="21">
        <v>0</v>
      </c>
      <c r="CL7" s="22">
        <v>0</v>
      </c>
      <c r="CM7" s="21">
        <v>0</v>
      </c>
      <c r="CN7" s="21">
        <v>0</v>
      </c>
      <c r="CO7" s="22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0</v>
      </c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</row>
    <row r="8" spans="1:235" ht="12.75" customHeight="1" x14ac:dyDescent="0.2">
      <c r="A8" s="67" t="s">
        <v>145</v>
      </c>
      <c r="B8" s="20">
        <v>1003</v>
      </c>
      <c r="C8" s="68" t="s">
        <v>144</v>
      </c>
      <c r="D8" s="22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G8" s="21">
        <v>0</v>
      </c>
      <c r="CH8" s="21">
        <v>0</v>
      </c>
      <c r="CI8" s="22">
        <v>0</v>
      </c>
      <c r="CJ8" s="21">
        <v>0</v>
      </c>
      <c r="CK8" s="21">
        <v>0</v>
      </c>
      <c r="CL8" s="22">
        <v>0</v>
      </c>
      <c r="CM8" s="21">
        <v>0</v>
      </c>
      <c r="CN8" s="21">
        <v>0</v>
      </c>
      <c r="CO8" s="22">
        <v>0</v>
      </c>
      <c r="CP8" s="21">
        <v>0</v>
      </c>
      <c r="CQ8" s="21">
        <v>0</v>
      </c>
      <c r="CR8" s="21">
        <v>0</v>
      </c>
      <c r="CS8" s="21">
        <v>0</v>
      </c>
      <c r="CT8" s="21">
        <v>0</v>
      </c>
      <c r="CU8" s="21">
        <v>0</v>
      </c>
      <c r="CV8" s="21">
        <v>0</v>
      </c>
      <c r="CW8" s="21">
        <v>0</v>
      </c>
      <c r="CX8" s="21">
        <v>0</v>
      </c>
      <c r="CY8" s="21">
        <v>0</v>
      </c>
      <c r="CZ8" s="21">
        <v>0</v>
      </c>
      <c r="DA8" s="21">
        <v>0</v>
      </c>
      <c r="DB8" s="21">
        <v>0</v>
      </c>
      <c r="DC8" s="21">
        <v>0</v>
      </c>
      <c r="DD8" s="21">
        <v>0</v>
      </c>
      <c r="DE8" s="21">
        <v>0</v>
      </c>
      <c r="DF8" s="21">
        <v>0</v>
      </c>
      <c r="DG8" s="21">
        <v>0</v>
      </c>
      <c r="DH8" s="21">
        <v>0</v>
      </c>
      <c r="DI8" s="21">
        <v>0</v>
      </c>
      <c r="DJ8" s="21">
        <v>0</v>
      </c>
      <c r="DK8" s="21">
        <v>0</v>
      </c>
      <c r="DL8" s="21">
        <v>0</v>
      </c>
      <c r="DM8" s="21">
        <v>0</v>
      </c>
      <c r="DN8" s="21">
        <v>0</v>
      </c>
      <c r="DO8" s="21">
        <v>0</v>
      </c>
      <c r="DP8" s="21">
        <v>0</v>
      </c>
      <c r="DQ8" s="21">
        <v>0</v>
      </c>
      <c r="DR8" s="21">
        <v>0</v>
      </c>
      <c r="DS8" s="21">
        <v>0</v>
      </c>
      <c r="DT8" s="21">
        <v>0</v>
      </c>
      <c r="DU8" s="21">
        <v>0</v>
      </c>
      <c r="DV8" s="21">
        <v>0</v>
      </c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</row>
    <row r="9" spans="1:235" ht="12.75" customHeight="1" x14ac:dyDescent="0.2">
      <c r="A9" s="67" t="s">
        <v>146</v>
      </c>
      <c r="B9" s="20">
        <v>1004</v>
      </c>
      <c r="C9" s="68" t="s">
        <v>144</v>
      </c>
      <c r="D9" s="22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G9" s="21">
        <v>0</v>
      </c>
      <c r="CH9" s="21">
        <v>0</v>
      </c>
      <c r="CI9" s="22">
        <v>0</v>
      </c>
      <c r="CJ9" s="21">
        <v>0</v>
      </c>
      <c r="CK9" s="21">
        <v>0</v>
      </c>
      <c r="CL9" s="22">
        <v>0</v>
      </c>
      <c r="CM9" s="21">
        <v>0</v>
      </c>
      <c r="CN9" s="21">
        <v>0</v>
      </c>
      <c r="CO9" s="22">
        <v>0</v>
      </c>
      <c r="CP9" s="21">
        <v>0</v>
      </c>
      <c r="CQ9" s="21">
        <v>0</v>
      </c>
      <c r="CR9" s="21">
        <v>7344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CZ9" s="21">
        <v>0</v>
      </c>
      <c r="DA9" s="21">
        <v>0</v>
      </c>
      <c r="DB9" s="21">
        <v>0</v>
      </c>
      <c r="DC9" s="21">
        <v>0</v>
      </c>
      <c r="DD9" s="21">
        <v>0</v>
      </c>
      <c r="DE9" s="21">
        <v>0</v>
      </c>
      <c r="DF9" s="21">
        <v>0</v>
      </c>
      <c r="DG9" s="21">
        <v>0</v>
      </c>
      <c r="DH9" s="21">
        <v>0</v>
      </c>
      <c r="DI9" s="21">
        <v>0</v>
      </c>
      <c r="DJ9" s="21">
        <v>0</v>
      </c>
      <c r="DK9" s="21">
        <v>0</v>
      </c>
      <c r="DL9" s="21">
        <v>0</v>
      </c>
      <c r="DM9" s="21">
        <v>0</v>
      </c>
      <c r="DN9" s="21">
        <v>0</v>
      </c>
      <c r="DO9" s="21">
        <v>0</v>
      </c>
      <c r="DP9" s="21">
        <v>0</v>
      </c>
      <c r="DQ9" s="21">
        <v>0</v>
      </c>
      <c r="DR9" s="21">
        <v>0</v>
      </c>
      <c r="DS9" s="21">
        <v>0</v>
      </c>
      <c r="DT9" s="21">
        <v>0</v>
      </c>
      <c r="DU9" s="21">
        <v>0</v>
      </c>
      <c r="DV9" s="21">
        <v>7344</v>
      </c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</row>
    <row r="10" spans="1:235" ht="12.75" customHeight="1" x14ac:dyDescent="0.2">
      <c r="A10" s="67" t="s">
        <v>147</v>
      </c>
      <c r="B10" s="20">
        <v>1005</v>
      </c>
      <c r="C10" s="68" t="s">
        <v>144</v>
      </c>
      <c r="D10" s="22">
        <v>909</v>
      </c>
      <c r="E10" s="21">
        <v>909</v>
      </c>
      <c r="F10" s="21">
        <v>0</v>
      </c>
      <c r="G10" s="21">
        <v>0</v>
      </c>
      <c r="H10" s="21">
        <v>0</v>
      </c>
      <c r="I10" s="21">
        <v>3956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461</v>
      </c>
      <c r="P10" s="21">
        <v>0</v>
      </c>
      <c r="Q10" s="21">
        <v>0</v>
      </c>
      <c r="R10" s="21">
        <v>0</v>
      </c>
      <c r="S10" s="21">
        <v>0</v>
      </c>
      <c r="T10" s="21">
        <v>9280.3744360000001</v>
      </c>
      <c r="U10" s="21">
        <v>34.769697000000001</v>
      </c>
      <c r="V10" s="21">
        <v>9098.5200138</v>
      </c>
      <c r="W10" s="21">
        <v>744.88985330000003</v>
      </c>
      <c r="X10" s="21">
        <v>0</v>
      </c>
      <c r="Y10" s="21">
        <v>0</v>
      </c>
      <c r="Z10" s="21">
        <v>912.61095899999998</v>
      </c>
      <c r="AA10" s="21">
        <v>0</v>
      </c>
      <c r="AB10" s="21">
        <v>0</v>
      </c>
      <c r="AC10" s="21">
        <v>899</v>
      </c>
      <c r="AD10" s="21">
        <v>909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11527.9850028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40.610959000000001</v>
      </c>
      <c r="BN10" s="21">
        <v>9387.0742652000008</v>
      </c>
      <c r="BO10" s="21">
        <v>0</v>
      </c>
      <c r="BP10" s="21">
        <v>184</v>
      </c>
      <c r="BQ10" s="21">
        <v>0</v>
      </c>
      <c r="BR10" s="21">
        <v>0</v>
      </c>
      <c r="BS10" s="21">
        <v>693.1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21">
        <v>0</v>
      </c>
      <c r="CG10" s="21">
        <v>0</v>
      </c>
      <c r="CH10" s="21">
        <v>0</v>
      </c>
      <c r="CI10" s="22">
        <v>381</v>
      </c>
      <c r="CJ10" s="21">
        <v>0</v>
      </c>
      <c r="CK10" s="21">
        <v>0</v>
      </c>
      <c r="CL10" s="22">
        <v>371</v>
      </c>
      <c r="CM10" s="21">
        <v>0</v>
      </c>
      <c r="CN10" s="21">
        <v>371</v>
      </c>
      <c r="CO10" s="22">
        <v>10</v>
      </c>
      <c r="CP10" s="21">
        <v>0</v>
      </c>
      <c r="CQ10" s="21">
        <v>10</v>
      </c>
      <c r="CR10" s="21">
        <v>3154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52572.935186099996</v>
      </c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</row>
    <row r="11" spans="1:235" ht="12.75" customHeight="1" x14ac:dyDescent="0.2">
      <c r="A11" s="67" t="s">
        <v>148</v>
      </c>
      <c r="B11" s="20">
        <v>1006</v>
      </c>
      <c r="C11" s="68" t="s">
        <v>144</v>
      </c>
      <c r="D11" s="22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G11" s="21">
        <v>0</v>
      </c>
      <c r="CH11" s="21">
        <v>0</v>
      </c>
      <c r="CI11" s="22">
        <v>0</v>
      </c>
      <c r="CJ11" s="21">
        <v>0</v>
      </c>
      <c r="CK11" s="21">
        <v>0</v>
      </c>
      <c r="CL11" s="22">
        <v>0</v>
      </c>
      <c r="CM11" s="21">
        <v>0</v>
      </c>
      <c r="CN11" s="21">
        <v>0</v>
      </c>
      <c r="CO11" s="22">
        <v>0</v>
      </c>
      <c r="CP11" s="21">
        <v>0</v>
      </c>
      <c r="CQ11" s="21">
        <v>0</v>
      </c>
      <c r="CR11" s="21">
        <v>0</v>
      </c>
      <c r="CS11" s="21">
        <v>0</v>
      </c>
      <c r="CT11" s="21">
        <v>0</v>
      </c>
      <c r="CU11" s="21">
        <v>0</v>
      </c>
      <c r="CV11" s="21">
        <v>0</v>
      </c>
      <c r="CW11" s="21">
        <v>0</v>
      </c>
      <c r="CX11" s="21">
        <v>0</v>
      </c>
      <c r="CY11" s="21">
        <v>0</v>
      </c>
      <c r="CZ11" s="21">
        <v>0</v>
      </c>
      <c r="DA11" s="21">
        <v>0</v>
      </c>
      <c r="DB11" s="21">
        <v>0</v>
      </c>
      <c r="DC11" s="21">
        <v>0</v>
      </c>
      <c r="DD11" s="21">
        <v>0</v>
      </c>
      <c r="DE11" s="21">
        <v>0</v>
      </c>
      <c r="DF11" s="21">
        <v>0</v>
      </c>
      <c r="DG11" s="21">
        <v>0</v>
      </c>
      <c r="DH11" s="21">
        <v>0</v>
      </c>
      <c r="DI11" s="21">
        <v>0</v>
      </c>
      <c r="DJ11" s="21">
        <v>0</v>
      </c>
      <c r="DK11" s="21">
        <v>0</v>
      </c>
      <c r="DL11" s="21">
        <v>0</v>
      </c>
      <c r="DM11" s="21">
        <v>0</v>
      </c>
      <c r="DN11" s="21">
        <v>0</v>
      </c>
      <c r="DO11" s="21">
        <v>0</v>
      </c>
      <c r="DP11" s="21">
        <v>0</v>
      </c>
      <c r="DQ11" s="21">
        <v>0</v>
      </c>
      <c r="DR11" s="21">
        <v>0</v>
      </c>
      <c r="DS11" s="21">
        <v>0</v>
      </c>
      <c r="DT11" s="21">
        <v>0</v>
      </c>
      <c r="DU11" s="21">
        <v>0</v>
      </c>
      <c r="DV11" s="21">
        <v>0</v>
      </c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</row>
    <row r="12" spans="1:235" ht="12.75" customHeight="1" x14ac:dyDescent="0.2">
      <c r="A12" s="67" t="s">
        <v>149</v>
      </c>
      <c r="B12" s="20">
        <v>1007</v>
      </c>
      <c r="C12" s="68" t="s">
        <v>144</v>
      </c>
      <c r="D12" s="22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21">
        <v>0</v>
      </c>
      <c r="CE12" s="21">
        <v>0</v>
      </c>
      <c r="CF12" s="21">
        <v>0</v>
      </c>
      <c r="CG12" s="21">
        <v>0</v>
      </c>
      <c r="CH12" s="21">
        <v>0</v>
      </c>
      <c r="CI12" s="22">
        <v>0</v>
      </c>
      <c r="CJ12" s="21">
        <v>0</v>
      </c>
      <c r="CK12" s="21">
        <v>0</v>
      </c>
      <c r="CL12" s="22">
        <v>0</v>
      </c>
      <c r="CM12" s="21">
        <v>0</v>
      </c>
      <c r="CN12" s="21">
        <v>0</v>
      </c>
      <c r="CO12" s="22">
        <v>0</v>
      </c>
      <c r="CP12" s="21">
        <v>0</v>
      </c>
      <c r="CQ12" s="21">
        <v>0</v>
      </c>
      <c r="CR12" s="21">
        <v>0</v>
      </c>
      <c r="CS12" s="21">
        <v>0</v>
      </c>
      <c r="CT12" s="21">
        <v>0</v>
      </c>
      <c r="CU12" s="21">
        <v>0</v>
      </c>
      <c r="CV12" s="21">
        <v>0</v>
      </c>
      <c r="CW12" s="21">
        <v>0</v>
      </c>
      <c r="CX12" s="21">
        <v>0</v>
      </c>
      <c r="CY12" s="21">
        <v>0</v>
      </c>
      <c r="CZ12" s="21">
        <v>0</v>
      </c>
      <c r="DA12" s="21">
        <v>0</v>
      </c>
      <c r="DB12" s="21">
        <v>0</v>
      </c>
      <c r="DC12" s="21">
        <v>0</v>
      </c>
      <c r="DD12" s="21">
        <v>0</v>
      </c>
      <c r="DE12" s="21">
        <v>0</v>
      </c>
      <c r="DF12" s="21">
        <v>0</v>
      </c>
      <c r="DG12" s="21">
        <v>0</v>
      </c>
      <c r="DH12" s="21">
        <v>0</v>
      </c>
      <c r="DI12" s="21">
        <v>0</v>
      </c>
      <c r="DJ12" s="21">
        <v>0</v>
      </c>
      <c r="DK12" s="21">
        <v>0</v>
      </c>
      <c r="DL12" s="21">
        <v>0</v>
      </c>
      <c r="DM12" s="21">
        <v>0</v>
      </c>
      <c r="DN12" s="21">
        <v>0</v>
      </c>
      <c r="DO12" s="21">
        <v>0</v>
      </c>
      <c r="DP12" s="21">
        <v>0</v>
      </c>
      <c r="DQ12" s="21">
        <v>0</v>
      </c>
      <c r="DR12" s="21">
        <v>0</v>
      </c>
      <c r="DS12" s="21">
        <v>0</v>
      </c>
      <c r="DT12" s="21">
        <v>0</v>
      </c>
      <c r="DU12" s="21">
        <v>0</v>
      </c>
      <c r="DV12" s="21">
        <v>0</v>
      </c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</row>
    <row r="13" spans="1:235" ht="12.75" customHeight="1" x14ac:dyDescent="0.2">
      <c r="A13" s="67" t="s">
        <v>150</v>
      </c>
      <c r="B13" s="20">
        <v>1008</v>
      </c>
      <c r="C13" s="68" t="s">
        <v>144</v>
      </c>
      <c r="D13" s="22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0</v>
      </c>
      <c r="CI13" s="22">
        <v>0</v>
      </c>
      <c r="CJ13" s="21">
        <v>0</v>
      </c>
      <c r="CK13" s="21">
        <v>0</v>
      </c>
      <c r="CL13" s="22">
        <v>0</v>
      </c>
      <c r="CM13" s="21">
        <v>0</v>
      </c>
      <c r="CN13" s="21">
        <v>0</v>
      </c>
      <c r="CO13" s="22">
        <v>0</v>
      </c>
      <c r="CP13" s="21">
        <v>0</v>
      </c>
      <c r="CQ13" s="21">
        <v>0</v>
      </c>
      <c r="CR13" s="21">
        <v>0</v>
      </c>
      <c r="CS13" s="21">
        <v>0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0</v>
      </c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</row>
    <row r="14" spans="1:235" ht="12.75" customHeight="1" x14ac:dyDescent="0.2">
      <c r="A14" s="67" t="s">
        <v>151</v>
      </c>
      <c r="B14" s="20">
        <v>1009</v>
      </c>
      <c r="C14" s="68" t="s">
        <v>144</v>
      </c>
      <c r="D14" s="22">
        <v>1833.1342465753428</v>
      </c>
      <c r="E14" s="21">
        <v>1828.1342465753428</v>
      </c>
      <c r="F14" s="21">
        <v>5</v>
      </c>
      <c r="G14" s="21">
        <v>0</v>
      </c>
      <c r="H14" s="21">
        <v>0</v>
      </c>
      <c r="I14" s="21">
        <v>465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69</v>
      </c>
      <c r="P14" s="21">
        <v>0</v>
      </c>
      <c r="Q14" s="21">
        <v>0</v>
      </c>
      <c r="R14" s="21">
        <v>0</v>
      </c>
      <c r="S14" s="21">
        <v>0</v>
      </c>
      <c r="T14" s="21">
        <v>1345.1616438356164</v>
      </c>
      <c r="U14" s="21">
        <v>2</v>
      </c>
      <c r="V14" s="21">
        <v>3031.2767123287672</v>
      </c>
      <c r="W14" s="21">
        <v>1935.1150684931508</v>
      </c>
      <c r="X14" s="21">
        <v>0</v>
      </c>
      <c r="Y14" s="21">
        <v>5</v>
      </c>
      <c r="Z14" s="21">
        <v>757.01095890410966</v>
      </c>
      <c r="AA14" s="21">
        <v>0</v>
      </c>
      <c r="AB14" s="21">
        <v>0</v>
      </c>
      <c r="AC14" s="21">
        <v>519.04109589041104</v>
      </c>
      <c r="AD14" s="21">
        <v>760.01095890410966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2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3371.2876712328766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5452.4328767123288</v>
      </c>
      <c r="BO14" s="21">
        <v>0</v>
      </c>
      <c r="BP14" s="21">
        <v>13</v>
      </c>
      <c r="BQ14" s="21">
        <v>0</v>
      </c>
      <c r="BR14" s="21">
        <v>0</v>
      </c>
      <c r="BS14" s="21">
        <v>326.0109589041096</v>
      </c>
      <c r="BT14" s="21">
        <v>0</v>
      </c>
      <c r="BU14" s="21">
        <v>0</v>
      </c>
      <c r="BV14" s="21">
        <v>1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2</v>
      </c>
      <c r="CE14" s="21">
        <v>0</v>
      </c>
      <c r="CF14" s="21">
        <v>0</v>
      </c>
      <c r="CG14" s="21">
        <v>0</v>
      </c>
      <c r="CH14" s="21">
        <v>0</v>
      </c>
      <c r="CI14" s="22">
        <v>1268</v>
      </c>
      <c r="CJ14" s="21">
        <v>9</v>
      </c>
      <c r="CK14" s="21">
        <v>1</v>
      </c>
      <c r="CL14" s="22">
        <v>1170</v>
      </c>
      <c r="CM14" s="21">
        <v>130</v>
      </c>
      <c r="CN14" s="21">
        <v>1040</v>
      </c>
      <c r="CO14" s="22">
        <v>88</v>
      </c>
      <c r="CP14" s="21">
        <v>34</v>
      </c>
      <c r="CQ14" s="21">
        <v>54</v>
      </c>
      <c r="CR14" s="21">
        <v>2001</v>
      </c>
      <c r="CS14" s="21">
        <v>0</v>
      </c>
      <c r="CT14" s="21">
        <v>0</v>
      </c>
      <c r="CU14" s="21">
        <v>0</v>
      </c>
      <c r="CV14" s="21">
        <v>0</v>
      </c>
      <c r="CW14" s="21">
        <v>0</v>
      </c>
      <c r="CX14" s="21">
        <v>0</v>
      </c>
      <c r="CY14" s="21">
        <v>0</v>
      </c>
      <c r="CZ14" s="21">
        <v>0</v>
      </c>
      <c r="DA14" s="21">
        <v>0</v>
      </c>
      <c r="DB14" s="21">
        <v>0</v>
      </c>
      <c r="DC14" s="21">
        <v>0</v>
      </c>
      <c r="DD14" s="21">
        <v>0</v>
      </c>
      <c r="DE14" s="21">
        <v>0</v>
      </c>
      <c r="DF14" s="21">
        <v>0</v>
      </c>
      <c r="DG14" s="21">
        <v>0</v>
      </c>
      <c r="DH14" s="21">
        <v>0</v>
      </c>
      <c r="DI14" s="21">
        <v>0</v>
      </c>
      <c r="DJ14" s="21">
        <v>0</v>
      </c>
      <c r="DK14" s="21">
        <v>0</v>
      </c>
      <c r="DL14" s="21">
        <v>0</v>
      </c>
      <c r="DM14" s="21">
        <v>0</v>
      </c>
      <c r="DN14" s="21">
        <v>0</v>
      </c>
      <c r="DO14" s="21">
        <v>0</v>
      </c>
      <c r="DP14" s="21">
        <v>0</v>
      </c>
      <c r="DQ14" s="21">
        <v>0</v>
      </c>
      <c r="DR14" s="21">
        <v>0</v>
      </c>
      <c r="DS14" s="21">
        <v>0</v>
      </c>
      <c r="DT14" s="21">
        <v>0</v>
      </c>
      <c r="DU14" s="21">
        <v>0</v>
      </c>
      <c r="DV14" s="21">
        <v>23158.482191780822</v>
      </c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</row>
    <row r="15" spans="1:235" ht="12.75" customHeight="1" x14ac:dyDescent="0.2">
      <c r="A15" s="67" t="s">
        <v>152</v>
      </c>
      <c r="B15" s="20">
        <v>1010</v>
      </c>
      <c r="C15" s="68" t="s">
        <v>144</v>
      </c>
      <c r="D15" s="22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1342</v>
      </c>
      <c r="BQ15" s="21">
        <v>0</v>
      </c>
      <c r="BR15" s="21">
        <v>0</v>
      </c>
      <c r="BS15" s="21">
        <v>186231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G15" s="21">
        <v>0</v>
      </c>
      <c r="CH15" s="21">
        <v>0</v>
      </c>
      <c r="CI15" s="22">
        <v>0</v>
      </c>
      <c r="CJ15" s="21">
        <v>0</v>
      </c>
      <c r="CK15" s="21">
        <v>0</v>
      </c>
      <c r="CL15" s="22">
        <v>0</v>
      </c>
      <c r="CM15" s="21">
        <v>0</v>
      </c>
      <c r="CN15" s="21">
        <v>0</v>
      </c>
      <c r="CO15" s="22">
        <v>0</v>
      </c>
      <c r="CP15" s="21">
        <v>0</v>
      </c>
      <c r="CQ15" s="21">
        <v>0</v>
      </c>
      <c r="CR15" s="21">
        <v>0</v>
      </c>
      <c r="CS15" s="21">
        <v>0</v>
      </c>
      <c r="CT15" s="21">
        <v>0</v>
      </c>
      <c r="CU15" s="21">
        <v>0</v>
      </c>
      <c r="CV15" s="21">
        <v>0</v>
      </c>
      <c r="CW15" s="21">
        <v>0</v>
      </c>
      <c r="CX15" s="21">
        <v>0</v>
      </c>
      <c r="CY15" s="21">
        <v>0</v>
      </c>
      <c r="CZ15" s="21">
        <v>0</v>
      </c>
      <c r="DA15" s="21">
        <v>0</v>
      </c>
      <c r="DB15" s="21">
        <v>0</v>
      </c>
      <c r="DC15" s="21">
        <v>0</v>
      </c>
      <c r="DD15" s="21">
        <v>0</v>
      </c>
      <c r="DE15" s="21">
        <v>0</v>
      </c>
      <c r="DF15" s="21">
        <v>0</v>
      </c>
      <c r="DG15" s="21">
        <v>0</v>
      </c>
      <c r="DH15" s="21">
        <v>0</v>
      </c>
      <c r="DI15" s="21">
        <v>0</v>
      </c>
      <c r="DJ15" s="21">
        <v>0</v>
      </c>
      <c r="DK15" s="21">
        <v>0</v>
      </c>
      <c r="DL15" s="21">
        <v>0</v>
      </c>
      <c r="DM15" s="21">
        <v>0</v>
      </c>
      <c r="DN15" s="21">
        <v>0</v>
      </c>
      <c r="DO15" s="21">
        <v>0</v>
      </c>
      <c r="DP15" s="21">
        <v>0</v>
      </c>
      <c r="DQ15" s="21">
        <v>0</v>
      </c>
      <c r="DR15" s="21">
        <v>0</v>
      </c>
      <c r="DS15" s="21">
        <v>0</v>
      </c>
      <c r="DT15" s="21">
        <v>0</v>
      </c>
      <c r="DU15" s="21">
        <v>0</v>
      </c>
      <c r="DV15" s="21">
        <v>187573</v>
      </c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</row>
    <row r="16" spans="1:235" ht="12.75" customHeight="1" x14ac:dyDescent="0.2">
      <c r="A16" s="67" t="s">
        <v>153</v>
      </c>
      <c r="B16" s="20">
        <v>1011</v>
      </c>
      <c r="C16" s="68" t="s">
        <v>144</v>
      </c>
      <c r="D16" s="22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2">
        <v>0</v>
      </c>
      <c r="CJ16" s="21">
        <v>0</v>
      </c>
      <c r="CK16" s="21">
        <v>0</v>
      </c>
      <c r="CL16" s="22">
        <v>0</v>
      </c>
      <c r="CM16" s="21">
        <v>0</v>
      </c>
      <c r="CN16" s="21">
        <v>0</v>
      </c>
      <c r="CO16" s="22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0</v>
      </c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</row>
    <row r="17" spans="1:235" ht="12.75" customHeight="1" x14ac:dyDescent="0.2">
      <c r="A17" s="67" t="s">
        <v>154</v>
      </c>
      <c r="B17" s="20">
        <v>1012</v>
      </c>
      <c r="C17" s="68" t="s">
        <v>144</v>
      </c>
      <c r="D17" s="22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2">
        <v>0</v>
      </c>
      <c r="CJ17" s="21">
        <v>0</v>
      </c>
      <c r="CK17" s="21">
        <v>0</v>
      </c>
      <c r="CL17" s="22">
        <v>0</v>
      </c>
      <c r="CM17" s="21">
        <v>0</v>
      </c>
      <c r="CN17" s="21">
        <v>0</v>
      </c>
      <c r="CO17" s="22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  <c r="DF17" s="21">
        <v>0</v>
      </c>
      <c r="DG17" s="21">
        <v>0</v>
      </c>
      <c r="DH17" s="21">
        <v>0</v>
      </c>
      <c r="DI17" s="21">
        <v>0</v>
      </c>
      <c r="DJ17" s="21">
        <v>0</v>
      </c>
      <c r="DK17" s="21">
        <v>0</v>
      </c>
      <c r="DL17" s="21">
        <v>0</v>
      </c>
      <c r="DM17" s="21">
        <v>0</v>
      </c>
      <c r="DN17" s="21">
        <v>0</v>
      </c>
      <c r="DO17" s="21">
        <v>0</v>
      </c>
      <c r="DP17" s="21">
        <v>0</v>
      </c>
      <c r="DQ17" s="21">
        <v>0</v>
      </c>
      <c r="DR17" s="21">
        <v>0</v>
      </c>
      <c r="DS17" s="21">
        <v>0</v>
      </c>
      <c r="DT17" s="21">
        <v>0</v>
      </c>
      <c r="DU17" s="21">
        <v>0</v>
      </c>
      <c r="DV17" s="21">
        <v>0</v>
      </c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</row>
    <row r="18" spans="1:235" ht="12.75" customHeight="1" x14ac:dyDescent="0.2">
      <c r="A18" s="67" t="s">
        <v>155</v>
      </c>
      <c r="B18" s="20">
        <v>1013</v>
      </c>
      <c r="C18" s="68" t="s">
        <v>144</v>
      </c>
      <c r="D18" s="22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2">
        <v>0</v>
      </c>
      <c r="CJ18" s="21">
        <v>0</v>
      </c>
      <c r="CK18" s="21">
        <v>0</v>
      </c>
      <c r="CL18" s="22">
        <v>0</v>
      </c>
      <c r="CM18" s="21">
        <v>0</v>
      </c>
      <c r="CN18" s="21">
        <v>0</v>
      </c>
      <c r="CO18" s="22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  <c r="DF18" s="21">
        <v>0</v>
      </c>
      <c r="DG18" s="21">
        <v>0</v>
      </c>
      <c r="DH18" s="21">
        <v>0</v>
      </c>
      <c r="DI18" s="21">
        <v>0</v>
      </c>
      <c r="DJ18" s="21">
        <v>0</v>
      </c>
      <c r="DK18" s="21">
        <v>0</v>
      </c>
      <c r="DL18" s="21">
        <v>0</v>
      </c>
      <c r="DM18" s="21">
        <v>0</v>
      </c>
      <c r="DN18" s="21">
        <v>0</v>
      </c>
      <c r="DO18" s="21">
        <v>0</v>
      </c>
      <c r="DP18" s="21">
        <v>0</v>
      </c>
      <c r="DQ18" s="21">
        <v>0</v>
      </c>
      <c r="DR18" s="21">
        <v>0</v>
      </c>
      <c r="DS18" s="21">
        <v>0</v>
      </c>
      <c r="DT18" s="21">
        <v>0</v>
      </c>
      <c r="DU18" s="21">
        <v>0</v>
      </c>
      <c r="DV18" s="21">
        <v>0</v>
      </c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</row>
    <row r="19" spans="1:235" ht="12.75" customHeight="1" x14ac:dyDescent="0.2">
      <c r="A19" s="67" t="s">
        <v>156</v>
      </c>
      <c r="B19" s="20">
        <v>1016</v>
      </c>
      <c r="C19" s="68" t="s">
        <v>144</v>
      </c>
      <c r="D19" s="22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2">
        <v>0</v>
      </c>
      <c r="CJ19" s="21">
        <v>0</v>
      </c>
      <c r="CK19" s="21">
        <v>0</v>
      </c>
      <c r="CL19" s="22">
        <v>0</v>
      </c>
      <c r="CM19" s="21">
        <v>0</v>
      </c>
      <c r="CN19" s="21">
        <v>0</v>
      </c>
      <c r="CO19" s="22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  <c r="DF19" s="21">
        <v>0</v>
      </c>
      <c r="DG19" s="21">
        <v>0</v>
      </c>
      <c r="DH19" s="21">
        <v>0</v>
      </c>
      <c r="DI19" s="21">
        <v>0</v>
      </c>
      <c r="DJ19" s="21">
        <v>0</v>
      </c>
      <c r="DK19" s="21">
        <v>0</v>
      </c>
      <c r="DL19" s="21">
        <v>0</v>
      </c>
      <c r="DM19" s="21">
        <v>0</v>
      </c>
      <c r="DN19" s="21">
        <v>0</v>
      </c>
      <c r="DO19" s="21">
        <v>0</v>
      </c>
      <c r="DP19" s="21">
        <v>0</v>
      </c>
      <c r="DQ19" s="21">
        <v>0</v>
      </c>
      <c r="DR19" s="21">
        <v>0</v>
      </c>
      <c r="DS19" s="21">
        <v>0</v>
      </c>
      <c r="DT19" s="21">
        <v>0</v>
      </c>
      <c r="DU19" s="21">
        <v>0</v>
      </c>
      <c r="DV19" s="21">
        <v>0</v>
      </c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</row>
    <row r="20" spans="1:235" ht="12.75" customHeight="1" x14ac:dyDescent="0.2">
      <c r="A20" s="67" t="s">
        <v>157</v>
      </c>
      <c r="B20" s="20">
        <v>1017</v>
      </c>
      <c r="C20" s="68" t="s">
        <v>144</v>
      </c>
      <c r="D20" s="22">
        <v>1486.7601774000002</v>
      </c>
      <c r="E20" s="21">
        <v>1458.9848350000002</v>
      </c>
      <c r="F20" s="21">
        <v>27.7753424</v>
      </c>
      <c r="G20" s="21">
        <v>0</v>
      </c>
      <c r="H20" s="21">
        <v>0</v>
      </c>
      <c r="I20" s="21">
        <v>11176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29</v>
      </c>
      <c r="P20" s="21">
        <v>0</v>
      </c>
      <c r="Q20" s="21">
        <v>0</v>
      </c>
      <c r="R20" s="21">
        <v>0</v>
      </c>
      <c r="S20" s="21">
        <v>0</v>
      </c>
      <c r="T20" s="21">
        <v>10374.204521200001</v>
      </c>
      <c r="U20" s="21">
        <v>0</v>
      </c>
      <c r="V20" s="21">
        <v>4036.2556475000001</v>
      </c>
      <c r="W20" s="21">
        <v>736.68371160000004</v>
      </c>
      <c r="X20" s="21">
        <v>0</v>
      </c>
      <c r="Y20" s="21">
        <v>27.7753424</v>
      </c>
      <c r="Z20" s="21">
        <v>2351.3616597</v>
      </c>
      <c r="AA20" s="21">
        <v>0</v>
      </c>
      <c r="AB20" s="21">
        <v>0</v>
      </c>
      <c r="AC20" s="21">
        <v>1486.7601774000002</v>
      </c>
      <c r="AD20" s="21">
        <v>21101.039336599999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7949.9149302000005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1074</v>
      </c>
      <c r="BN20" s="21">
        <v>4692.1489107000007</v>
      </c>
      <c r="BO20" s="21">
        <v>0</v>
      </c>
      <c r="BP20" s="21">
        <v>0</v>
      </c>
      <c r="BQ20" s="21">
        <v>0</v>
      </c>
      <c r="BR20" s="21">
        <v>0</v>
      </c>
      <c r="BS20" s="21">
        <v>1250.0987425999999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2.4547946999999999</v>
      </c>
      <c r="CI20" s="22">
        <v>378.0602738</v>
      </c>
      <c r="CJ20" s="21">
        <v>26.438356200000001</v>
      </c>
      <c r="CK20" s="21">
        <v>0</v>
      </c>
      <c r="CL20" s="22">
        <v>351.62191760000002</v>
      </c>
      <c r="CM20" s="21">
        <v>51.043835600000001</v>
      </c>
      <c r="CN20" s="21">
        <v>300.57808199999999</v>
      </c>
      <c r="CO20" s="22">
        <v>0</v>
      </c>
      <c r="CP20" s="21">
        <v>0</v>
      </c>
      <c r="CQ20" s="21">
        <v>0</v>
      </c>
      <c r="CR20" s="21">
        <v>6467</v>
      </c>
      <c r="CS20" s="21">
        <v>0</v>
      </c>
      <c r="CT20" s="21">
        <v>0</v>
      </c>
      <c r="CU20" s="21">
        <v>0</v>
      </c>
      <c r="CV20" s="21">
        <v>0</v>
      </c>
      <c r="CW20" s="21">
        <v>0</v>
      </c>
      <c r="CX20" s="21">
        <v>0</v>
      </c>
      <c r="CY20" s="21">
        <v>0</v>
      </c>
      <c r="CZ20" s="21">
        <v>0</v>
      </c>
      <c r="DA20" s="21">
        <v>0</v>
      </c>
      <c r="DB20" s="21">
        <v>0</v>
      </c>
      <c r="DC20" s="21">
        <v>0</v>
      </c>
      <c r="DD20" s="21">
        <v>0</v>
      </c>
      <c r="DE20" s="21">
        <v>0</v>
      </c>
      <c r="DF20" s="21">
        <v>0</v>
      </c>
      <c r="DG20" s="21">
        <v>0</v>
      </c>
      <c r="DH20" s="21">
        <v>0</v>
      </c>
      <c r="DI20" s="21">
        <v>0</v>
      </c>
      <c r="DJ20" s="21">
        <v>0</v>
      </c>
      <c r="DK20" s="21">
        <v>0</v>
      </c>
      <c r="DL20" s="21">
        <v>0</v>
      </c>
      <c r="DM20" s="21">
        <v>0</v>
      </c>
      <c r="DN20" s="21">
        <v>0</v>
      </c>
      <c r="DO20" s="21">
        <v>0</v>
      </c>
      <c r="DP20" s="21">
        <v>0</v>
      </c>
      <c r="DQ20" s="21">
        <v>0</v>
      </c>
      <c r="DR20" s="21">
        <v>0</v>
      </c>
      <c r="DS20" s="21">
        <v>0</v>
      </c>
      <c r="DT20" s="21">
        <v>0</v>
      </c>
      <c r="DU20" s="21">
        <v>0</v>
      </c>
      <c r="DV20" s="21">
        <v>74619.518225799984</v>
      </c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</row>
    <row r="21" spans="1:235" ht="12.75" customHeight="1" x14ac:dyDescent="0.2">
      <c r="A21" s="67" t="s">
        <v>158</v>
      </c>
      <c r="B21" s="20">
        <v>1018</v>
      </c>
      <c r="C21" s="68" t="s">
        <v>144</v>
      </c>
      <c r="D21" s="22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39.269999999999996</v>
      </c>
      <c r="W21" s="21">
        <v>39.909999999999997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27.22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28.22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2">
        <v>0</v>
      </c>
      <c r="CJ21" s="21">
        <v>0</v>
      </c>
      <c r="CK21" s="21">
        <v>0</v>
      </c>
      <c r="CL21" s="22">
        <v>0</v>
      </c>
      <c r="CM21" s="21">
        <v>0</v>
      </c>
      <c r="CN21" s="21">
        <v>0</v>
      </c>
      <c r="CO21" s="22">
        <v>0</v>
      </c>
      <c r="CP21" s="21">
        <v>0</v>
      </c>
      <c r="CQ21" s="21">
        <v>0</v>
      </c>
      <c r="CR21" s="21">
        <v>221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CZ21" s="21">
        <v>0</v>
      </c>
      <c r="DA21" s="21">
        <v>0</v>
      </c>
      <c r="DB21" s="21">
        <v>0</v>
      </c>
      <c r="DC21" s="21">
        <v>0</v>
      </c>
      <c r="DD21" s="21">
        <v>0</v>
      </c>
      <c r="DE21" s="21">
        <v>0</v>
      </c>
      <c r="DF21" s="21">
        <v>0</v>
      </c>
      <c r="DG21" s="21">
        <v>0</v>
      </c>
      <c r="DH21" s="21">
        <v>0</v>
      </c>
      <c r="DI21" s="21">
        <v>0</v>
      </c>
      <c r="DJ21" s="21">
        <v>0</v>
      </c>
      <c r="DK21" s="21">
        <v>0</v>
      </c>
      <c r="DL21" s="21">
        <v>0</v>
      </c>
      <c r="DM21" s="21">
        <v>0</v>
      </c>
      <c r="DN21" s="21">
        <v>0</v>
      </c>
      <c r="DO21" s="21">
        <v>0</v>
      </c>
      <c r="DP21" s="21">
        <v>0</v>
      </c>
      <c r="DQ21" s="21">
        <v>0</v>
      </c>
      <c r="DR21" s="21">
        <v>0</v>
      </c>
      <c r="DS21" s="21">
        <v>0</v>
      </c>
      <c r="DT21" s="21">
        <v>0</v>
      </c>
      <c r="DU21" s="21">
        <v>0</v>
      </c>
      <c r="DV21" s="21">
        <v>355.62</v>
      </c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</row>
    <row r="22" spans="1:235" ht="12.75" customHeight="1" x14ac:dyDescent="0.2">
      <c r="A22" s="67" t="s">
        <v>159</v>
      </c>
      <c r="B22" s="20">
        <v>1020</v>
      </c>
      <c r="C22" s="68" t="s">
        <v>144</v>
      </c>
      <c r="D22" s="22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1">
        <v>0</v>
      </c>
      <c r="CH22" s="21">
        <v>0</v>
      </c>
      <c r="CI22" s="22">
        <v>0</v>
      </c>
      <c r="CJ22" s="21">
        <v>0</v>
      </c>
      <c r="CK22" s="21">
        <v>0</v>
      </c>
      <c r="CL22" s="22">
        <v>0</v>
      </c>
      <c r="CM22" s="21">
        <v>0</v>
      </c>
      <c r="CN22" s="21">
        <v>0</v>
      </c>
      <c r="CO22" s="22">
        <v>0</v>
      </c>
      <c r="CP22" s="21">
        <v>0</v>
      </c>
      <c r="CQ22" s="21">
        <v>0</v>
      </c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CZ22" s="21">
        <v>0</v>
      </c>
      <c r="DA22" s="21">
        <v>0</v>
      </c>
      <c r="DB22" s="21">
        <v>0</v>
      </c>
      <c r="DC22" s="21">
        <v>0</v>
      </c>
      <c r="DD22" s="21">
        <v>0</v>
      </c>
      <c r="DE22" s="21">
        <v>0</v>
      </c>
      <c r="DF22" s="21">
        <v>0</v>
      </c>
      <c r="DG22" s="21">
        <v>0</v>
      </c>
      <c r="DH22" s="21">
        <v>0</v>
      </c>
      <c r="DI22" s="21">
        <v>0</v>
      </c>
      <c r="DJ22" s="21">
        <v>0</v>
      </c>
      <c r="DK22" s="21">
        <v>0</v>
      </c>
      <c r="DL22" s="21">
        <v>0</v>
      </c>
      <c r="DM22" s="21">
        <v>0</v>
      </c>
      <c r="DN22" s="21">
        <v>0</v>
      </c>
      <c r="DO22" s="21">
        <v>0</v>
      </c>
      <c r="DP22" s="21">
        <v>0</v>
      </c>
      <c r="DQ22" s="21">
        <v>0</v>
      </c>
      <c r="DR22" s="21">
        <v>0</v>
      </c>
      <c r="DS22" s="21">
        <v>0</v>
      </c>
      <c r="DT22" s="21">
        <v>0</v>
      </c>
      <c r="DU22" s="21">
        <v>0</v>
      </c>
      <c r="DV22" s="21">
        <v>0</v>
      </c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</row>
    <row r="23" spans="1:235" ht="12.75" customHeight="1" x14ac:dyDescent="0.2">
      <c r="A23" s="67" t="s">
        <v>160</v>
      </c>
      <c r="B23" s="20">
        <v>1022</v>
      </c>
      <c r="C23" s="68" t="s">
        <v>144</v>
      </c>
      <c r="D23" s="22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G23" s="21">
        <v>0</v>
      </c>
      <c r="CH23" s="21">
        <v>0</v>
      </c>
      <c r="CI23" s="22">
        <v>0</v>
      </c>
      <c r="CJ23" s="21">
        <v>0</v>
      </c>
      <c r="CK23" s="21">
        <v>0</v>
      </c>
      <c r="CL23" s="22">
        <v>0</v>
      </c>
      <c r="CM23" s="21">
        <v>0</v>
      </c>
      <c r="CN23" s="21">
        <v>0</v>
      </c>
      <c r="CO23" s="22">
        <v>0</v>
      </c>
      <c r="CP23" s="21">
        <v>0</v>
      </c>
      <c r="CQ23" s="21">
        <v>0</v>
      </c>
      <c r="CR23" s="21">
        <v>0</v>
      </c>
      <c r="CS23" s="21">
        <v>0</v>
      </c>
      <c r="CT23" s="21">
        <v>0</v>
      </c>
      <c r="CU23" s="21">
        <v>0</v>
      </c>
      <c r="CV23" s="21">
        <v>0</v>
      </c>
      <c r="CW23" s="21">
        <v>0</v>
      </c>
      <c r="CX23" s="21">
        <v>0</v>
      </c>
      <c r="CY23" s="21">
        <v>0</v>
      </c>
      <c r="CZ23" s="21">
        <v>0</v>
      </c>
      <c r="DA23" s="21">
        <v>0</v>
      </c>
      <c r="DB23" s="21">
        <v>0</v>
      </c>
      <c r="DC23" s="21">
        <v>0</v>
      </c>
      <c r="DD23" s="21">
        <v>0</v>
      </c>
      <c r="DE23" s="21">
        <v>0</v>
      </c>
      <c r="DF23" s="21">
        <v>0</v>
      </c>
      <c r="DG23" s="21">
        <v>0</v>
      </c>
      <c r="DH23" s="21">
        <v>0</v>
      </c>
      <c r="DI23" s="21">
        <v>0</v>
      </c>
      <c r="DJ23" s="21">
        <v>0</v>
      </c>
      <c r="DK23" s="21">
        <v>0</v>
      </c>
      <c r="DL23" s="21">
        <v>0</v>
      </c>
      <c r="DM23" s="21">
        <v>0</v>
      </c>
      <c r="DN23" s="21">
        <v>0</v>
      </c>
      <c r="DO23" s="21">
        <v>0</v>
      </c>
      <c r="DP23" s="21">
        <v>0</v>
      </c>
      <c r="DQ23" s="21">
        <v>0</v>
      </c>
      <c r="DR23" s="21">
        <v>0</v>
      </c>
      <c r="DS23" s="21">
        <v>0</v>
      </c>
      <c r="DT23" s="21">
        <v>0</v>
      </c>
      <c r="DU23" s="21">
        <v>0</v>
      </c>
      <c r="DV23" s="21">
        <v>0</v>
      </c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</row>
    <row r="24" spans="1:235" ht="12.75" customHeight="1" x14ac:dyDescent="0.2">
      <c r="A24" s="67" t="s">
        <v>161</v>
      </c>
      <c r="B24" s="20">
        <v>1025</v>
      </c>
      <c r="C24" s="68" t="s">
        <v>144</v>
      </c>
      <c r="D24" s="22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G24" s="21">
        <v>0</v>
      </c>
      <c r="CH24" s="21">
        <v>0</v>
      </c>
      <c r="CI24" s="22">
        <v>0</v>
      </c>
      <c r="CJ24" s="21">
        <v>0</v>
      </c>
      <c r="CK24" s="21">
        <v>0</v>
      </c>
      <c r="CL24" s="22">
        <v>0</v>
      </c>
      <c r="CM24" s="21">
        <v>0</v>
      </c>
      <c r="CN24" s="21">
        <v>0</v>
      </c>
      <c r="CO24" s="22">
        <v>0</v>
      </c>
      <c r="CP24" s="21">
        <v>0</v>
      </c>
      <c r="CQ24" s="21">
        <v>0</v>
      </c>
      <c r="CR24" s="21">
        <v>0</v>
      </c>
      <c r="CS24" s="21">
        <v>0</v>
      </c>
      <c r="CT24" s="21">
        <v>0</v>
      </c>
      <c r="CU24" s="21">
        <v>0</v>
      </c>
      <c r="CV24" s="21">
        <v>0</v>
      </c>
      <c r="CW24" s="21">
        <v>0</v>
      </c>
      <c r="CX24" s="21">
        <v>0</v>
      </c>
      <c r="CY24" s="21">
        <v>0</v>
      </c>
      <c r="CZ24" s="21">
        <v>0</v>
      </c>
      <c r="DA24" s="21">
        <v>0</v>
      </c>
      <c r="DB24" s="21">
        <v>0</v>
      </c>
      <c r="DC24" s="21">
        <v>0</v>
      </c>
      <c r="DD24" s="21">
        <v>0</v>
      </c>
      <c r="DE24" s="21">
        <v>0</v>
      </c>
      <c r="DF24" s="21">
        <v>0</v>
      </c>
      <c r="DG24" s="21">
        <v>0</v>
      </c>
      <c r="DH24" s="21">
        <v>0</v>
      </c>
      <c r="DI24" s="21">
        <v>0</v>
      </c>
      <c r="DJ24" s="21">
        <v>0</v>
      </c>
      <c r="DK24" s="21">
        <v>0</v>
      </c>
      <c r="DL24" s="21">
        <v>0</v>
      </c>
      <c r="DM24" s="21">
        <v>0</v>
      </c>
      <c r="DN24" s="21">
        <v>0</v>
      </c>
      <c r="DO24" s="21">
        <v>0</v>
      </c>
      <c r="DP24" s="21">
        <v>0</v>
      </c>
      <c r="DQ24" s="21">
        <v>0</v>
      </c>
      <c r="DR24" s="21">
        <v>0</v>
      </c>
      <c r="DS24" s="21">
        <v>0</v>
      </c>
      <c r="DT24" s="21">
        <v>0</v>
      </c>
      <c r="DU24" s="21">
        <v>0</v>
      </c>
      <c r="DV24" s="21">
        <v>0</v>
      </c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</row>
    <row r="25" spans="1:235" ht="12.75" customHeight="1" x14ac:dyDescent="0.2">
      <c r="A25" s="67" t="s">
        <v>162</v>
      </c>
      <c r="B25" s="20">
        <v>1027</v>
      </c>
      <c r="C25" s="68" t="s">
        <v>144</v>
      </c>
      <c r="D25" s="22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2">
        <v>0</v>
      </c>
      <c r="CJ25" s="21">
        <v>0</v>
      </c>
      <c r="CK25" s="21">
        <v>0</v>
      </c>
      <c r="CL25" s="22">
        <v>0</v>
      </c>
      <c r="CM25" s="21">
        <v>0</v>
      </c>
      <c r="CN25" s="21">
        <v>0</v>
      </c>
      <c r="CO25" s="22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  <c r="DF25" s="21">
        <v>0</v>
      </c>
      <c r="DG25" s="21">
        <v>0</v>
      </c>
      <c r="DH25" s="21">
        <v>0</v>
      </c>
      <c r="DI25" s="21">
        <v>0</v>
      </c>
      <c r="DJ25" s="21">
        <v>0</v>
      </c>
      <c r="DK25" s="21">
        <v>0</v>
      </c>
      <c r="DL25" s="21">
        <v>0</v>
      </c>
      <c r="DM25" s="21">
        <v>0</v>
      </c>
      <c r="DN25" s="21">
        <v>0</v>
      </c>
      <c r="DO25" s="21">
        <v>0</v>
      </c>
      <c r="DP25" s="21">
        <v>0</v>
      </c>
      <c r="DQ25" s="21">
        <v>0</v>
      </c>
      <c r="DR25" s="21">
        <v>0</v>
      </c>
      <c r="DS25" s="21">
        <v>0</v>
      </c>
      <c r="DT25" s="21">
        <v>0</v>
      </c>
      <c r="DU25" s="21">
        <v>0</v>
      </c>
      <c r="DV25" s="21">
        <v>0</v>
      </c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</row>
    <row r="26" spans="1:235" ht="12.75" customHeight="1" x14ac:dyDescent="0.2">
      <c r="A26" s="67" t="s">
        <v>163</v>
      </c>
      <c r="B26" s="20">
        <v>1028</v>
      </c>
      <c r="C26" s="68" t="s">
        <v>144</v>
      </c>
      <c r="D26" s="22">
        <v>0</v>
      </c>
      <c r="E26" s="21">
        <v>0</v>
      </c>
      <c r="F26" s="21">
        <v>0</v>
      </c>
      <c r="G26" s="21">
        <v>0</v>
      </c>
      <c r="H26" s="21">
        <v>0</v>
      </c>
      <c r="I26" s="21">
        <v>24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2">
        <v>0</v>
      </c>
      <c r="CJ26" s="21">
        <v>0</v>
      </c>
      <c r="CK26" s="21">
        <v>0</v>
      </c>
      <c r="CL26" s="22">
        <v>0</v>
      </c>
      <c r="CM26" s="21">
        <v>0</v>
      </c>
      <c r="CN26" s="21">
        <v>0</v>
      </c>
      <c r="CO26" s="22">
        <v>0</v>
      </c>
      <c r="CP26" s="21">
        <v>0</v>
      </c>
      <c r="CQ26" s="21">
        <v>0</v>
      </c>
      <c r="CR26" s="21">
        <v>76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  <c r="DF26" s="21">
        <v>0</v>
      </c>
      <c r="DG26" s="21">
        <v>0</v>
      </c>
      <c r="DH26" s="21">
        <v>0</v>
      </c>
      <c r="DI26" s="21">
        <v>0</v>
      </c>
      <c r="DJ26" s="21">
        <v>0</v>
      </c>
      <c r="DK26" s="21">
        <v>0</v>
      </c>
      <c r="DL26" s="21">
        <v>0</v>
      </c>
      <c r="DM26" s="21">
        <v>0</v>
      </c>
      <c r="DN26" s="21">
        <v>0</v>
      </c>
      <c r="DO26" s="21">
        <v>0</v>
      </c>
      <c r="DP26" s="21">
        <v>0</v>
      </c>
      <c r="DQ26" s="21">
        <v>0</v>
      </c>
      <c r="DR26" s="21">
        <v>0</v>
      </c>
      <c r="DS26" s="21">
        <v>0</v>
      </c>
      <c r="DT26" s="21">
        <v>0</v>
      </c>
      <c r="DU26" s="21">
        <v>0</v>
      </c>
      <c r="DV26" s="21">
        <v>100</v>
      </c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</row>
    <row r="27" spans="1:235" ht="12.75" customHeight="1" x14ac:dyDescent="0.2">
      <c r="A27" s="67" t="s">
        <v>164</v>
      </c>
      <c r="B27" s="20">
        <v>1030</v>
      </c>
      <c r="C27" s="68" t="s">
        <v>144</v>
      </c>
      <c r="D27" s="22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2">
        <v>0</v>
      </c>
      <c r="CJ27" s="21">
        <v>0</v>
      </c>
      <c r="CK27" s="21">
        <v>0</v>
      </c>
      <c r="CL27" s="22">
        <v>0</v>
      </c>
      <c r="CM27" s="21">
        <v>0</v>
      </c>
      <c r="CN27" s="21">
        <v>0</v>
      </c>
      <c r="CO27" s="22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  <c r="DF27" s="21">
        <v>0</v>
      </c>
      <c r="DG27" s="21">
        <v>0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M27" s="21">
        <v>0</v>
      </c>
      <c r="DN27" s="21">
        <v>0</v>
      </c>
      <c r="DO27" s="21">
        <v>0</v>
      </c>
      <c r="DP27" s="21">
        <v>0</v>
      </c>
      <c r="DQ27" s="21">
        <v>0</v>
      </c>
      <c r="DR27" s="21">
        <v>0</v>
      </c>
      <c r="DS27" s="21">
        <v>0</v>
      </c>
      <c r="DT27" s="21">
        <v>0</v>
      </c>
      <c r="DU27" s="21">
        <v>0</v>
      </c>
      <c r="DV27" s="21">
        <v>0</v>
      </c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</row>
    <row r="28" spans="1:235" ht="12.75" customHeight="1" x14ac:dyDescent="0.2">
      <c r="A28" s="67" t="s">
        <v>165</v>
      </c>
      <c r="B28" s="20">
        <v>1031</v>
      </c>
      <c r="C28" s="68" t="s">
        <v>144</v>
      </c>
      <c r="D28" s="22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2">
        <v>0</v>
      </c>
      <c r="CJ28" s="21">
        <v>0</v>
      </c>
      <c r="CK28" s="21">
        <v>0</v>
      </c>
      <c r="CL28" s="22">
        <v>0</v>
      </c>
      <c r="CM28" s="21">
        <v>0</v>
      </c>
      <c r="CN28" s="21">
        <v>0</v>
      </c>
      <c r="CO28" s="22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  <c r="DF28" s="21">
        <v>0</v>
      </c>
      <c r="DG28" s="21">
        <v>0</v>
      </c>
      <c r="DH28" s="21">
        <v>0</v>
      </c>
      <c r="DI28" s="21">
        <v>0</v>
      </c>
      <c r="DJ28" s="21">
        <v>0</v>
      </c>
      <c r="DK28" s="21">
        <v>0</v>
      </c>
      <c r="DL28" s="21">
        <v>0</v>
      </c>
      <c r="DM28" s="21">
        <v>0</v>
      </c>
      <c r="DN28" s="21">
        <v>0</v>
      </c>
      <c r="DO28" s="21">
        <v>0</v>
      </c>
      <c r="DP28" s="21">
        <v>0</v>
      </c>
      <c r="DQ28" s="21">
        <v>0</v>
      </c>
      <c r="DR28" s="21">
        <v>0</v>
      </c>
      <c r="DS28" s="21">
        <v>0</v>
      </c>
      <c r="DT28" s="21">
        <v>0</v>
      </c>
      <c r="DU28" s="21">
        <v>0</v>
      </c>
      <c r="DV28" s="21">
        <v>0</v>
      </c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</row>
    <row r="29" spans="1:235" ht="12.75" customHeight="1" x14ac:dyDescent="0.2">
      <c r="A29" s="67" t="s">
        <v>166</v>
      </c>
      <c r="B29" s="20">
        <v>1032</v>
      </c>
      <c r="C29" s="68" t="s">
        <v>144</v>
      </c>
      <c r="D29" s="22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2">
        <v>0</v>
      </c>
      <c r="CJ29" s="21">
        <v>0</v>
      </c>
      <c r="CK29" s="21">
        <v>0</v>
      </c>
      <c r="CL29" s="22">
        <v>0</v>
      </c>
      <c r="CM29" s="21">
        <v>0</v>
      </c>
      <c r="CN29" s="21">
        <v>0</v>
      </c>
      <c r="CO29" s="22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</row>
    <row r="30" spans="1:235" ht="12.75" customHeight="1" x14ac:dyDescent="0.2">
      <c r="A30" s="67" t="s">
        <v>167</v>
      </c>
      <c r="B30" s="20">
        <v>1034</v>
      </c>
      <c r="C30" s="68" t="s">
        <v>144</v>
      </c>
      <c r="D30" s="22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2">
        <v>0</v>
      </c>
      <c r="CJ30" s="21">
        <v>0</v>
      </c>
      <c r="CK30" s="21">
        <v>0</v>
      </c>
      <c r="CL30" s="22">
        <v>0</v>
      </c>
      <c r="CM30" s="21">
        <v>0</v>
      </c>
      <c r="CN30" s="21">
        <v>0</v>
      </c>
      <c r="CO30" s="22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</row>
    <row r="31" spans="1:235" ht="12.75" customHeight="1" x14ac:dyDescent="0.2">
      <c r="A31" s="67" t="s">
        <v>168</v>
      </c>
      <c r="B31" s="20">
        <v>1035</v>
      </c>
      <c r="C31" s="68" t="s">
        <v>144</v>
      </c>
      <c r="D31" s="22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G31" s="21">
        <v>0</v>
      </c>
      <c r="CH31" s="21">
        <v>0</v>
      </c>
      <c r="CI31" s="22">
        <v>0</v>
      </c>
      <c r="CJ31" s="21">
        <v>0</v>
      </c>
      <c r="CK31" s="21">
        <v>0</v>
      </c>
      <c r="CL31" s="22">
        <v>0</v>
      </c>
      <c r="CM31" s="21">
        <v>0</v>
      </c>
      <c r="CN31" s="21">
        <v>0</v>
      </c>
      <c r="CO31" s="22">
        <v>0</v>
      </c>
      <c r="CP31" s="21">
        <v>0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0</v>
      </c>
      <c r="DJ31" s="21">
        <v>0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0</v>
      </c>
      <c r="DS31" s="21">
        <v>0</v>
      </c>
      <c r="DT31" s="21">
        <v>0</v>
      </c>
      <c r="DU31" s="21">
        <v>0</v>
      </c>
      <c r="DV31" s="21">
        <v>0</v>
      </c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</row>
    <row r="32" spans="1:235" ht="12.75" customHeight="1" x14ac:dyDescent="0.2">
      <c r="A32" s="67" t="s">
        <v>169</v>
      </c>
      <c r="B32" s="20">
        <v>1036</v>
      </c>
      <c r="C32" s="68" t="s">
        <v>144</v>
      </c>
      <c r="D32" s="22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G32" s="21">
        <v>0</v>
      </c>
      <c r="CH32" s="21">
        <v>0</v>
      </c>
      <c r="CI32" s="22">
        <v>0</v>
      </c>
      <c r="CJ32" s="21">
        <v>0</v>
      </c>
      <c r="CK32" s="21">
        <v>0</v>
      </c>
      <c r="CL32" s="22">
        <v>0</v>
      </c>
      <c r="CM32" s="21">
        <v>0</v>
      </c>
      <c r="CN32" s="21">
        <v>0</v>
      </c>
      <c r="CO32" s="22">
        <v>0</v>
      </c>
      <c r="CP32" s="21">
        <v>0</v>
      </c>
      <c r="CQ32" s="21">
        <v>0</v>
      </c>
      <c r="CR32" s="21">
        <v>0</v>
      </c>
      <c r="CS32" s="21">
        <v>0</v>
      </c>
      <c r="CT32" s="21">
        <v>0</v>
      </c>
      <c r="CU32" s="21">
        <v>0</v>
      </c>
      <c r="CV32" s="21">
        <v>0</v>
      </c>
      <c r="CW32" s="21">
        <v>0</v>
      </c>
      <c r="CX32" s="21">
        <v>0</v>
      </c>
      <c r="CY32" s="21">
        <v>0</v>
      </c>
      <c r="CZ32" s="21">
        <v>0</v>
      </c>
      <c r="DA32" s="21">
        <v>0</v>
      </c>
      <c r="DB32" s="21">
        <v>0</v>
      </c>
      <c r="DC32" s="21">
        <v>0</v>
      </c>
      <c r="DD32" s="21">
        <v>0</v>
      </c>
      <c r="DE32" s="21">
        <v>0</v>
      </c>
      <c r="DF32" s="21">
        <v>0</v>
      </c>
      <c r="DG32" s="21">
        <v>0</v>
      </c>
      <c r="DH32" s="21">
        <v>0</v>
      </c>
      <c r="DI32" s="21">
        <v>0</v>
      </c>
      <c r="DJ32" s="21">
        <v>0</v>
      </c>
      <c r="DK32" s="21">
        <v>0</v>
      </c>
      <c r="DL32" s="21">
        <v>0</v>
      </c>
      <c r="DM32" s="21">
        <v>0</v>
      </c>
      <c r="DN32" s="21">
        <v>0</v>
      </c>
      <c r="DO32" s="21">
        <v>0</v>
      </c>
      <c r="DP32" s="21">
        <v>0</v>
      </c>
      <c r="DQ32" s="21">
        <v>0</v>
      </c>
      <c r="DR32" s="21">
        <v>0</v>
      </c>
      <c r="DS32" s="21">
        <v>0</v>
      </c>
      <c r="DT32" s="21">
        <v>0</v>
      </c>
      <c r="DU32" s="21">
        <v>0</v>
      </c>
      <c r="DV32" s="21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</row>
    <row r="33" spans="1:235" ht="12.75" customHeight="1" x14ac:dyDescent="0.2">
      <c r="A33" s="67" t="s">
        <v>170</v>
      </c>
      <c r="B33" s="20">
        <v>1037</v>
      </c>
      <c r="C33" s="68" t="s">
        <v>144</v>
      </c>
      <c r="D33" s="22">
        <v>0</v>
      </c>
      <c r="E33" s="21">
        <v>0</v>
      </c>
      <c r="F33" s="21">
        <v>0</v>
      </c>
      <c r="G33" s="21">
        <v>0</v>
      </c>
      <c r="H33" s="21">
        <v>0</v>
      </c>
      <c r="I33" s="21">
        <v>1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-24</v>
      </c>
      <c r="U33" s="21">
        <v>0</v>
      </c>
      <c r="V33" s="21">
        <v>2</v>
      </c>
      <c r="W33" s="21">
        <v>6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1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3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2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G33" s="21">
        <v>0</v>
      </c>
      <c r="CH33" s="21">
        <v>0</v>
      </c>
      <c r="CI33" s="22">
        <v>0</v>
      </c>
      <c r="CJ33" s="21">
        <v>0</v>
      </c>
      <c r="CK33" s="21">
        <v>0</v>
      </c>
      <c r="CL33" s="22">
        <v>0</v>
      </c>
      <c r="CM33" s="21">
        <v>0</v>
      </c>
      <c r="CN33" s="21">
        <v>0</v>
      </c>
      <c r="CO33" s="22">
        <v>0</v>
      </c>
      <c r="CP33" s="21">
        <v>0</v>
      </c>
      <c r="CQ33" s="21">
        <v>0</v>
      </c>
      <c r="CR33" s="21">
        <v>381</v>
      </c>
      <c r="CS33" s="21">
        <v>0</v>
      </c>
      <c r="CT33" s="21">
        <v>0</v>
      </c>
      <c r="CU33" s="21">
        <v>0</v>
      </c>
      <c r="CV33" s="21">
        <v>0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  <c r="DB33" s="21">
        <v>0</v>
      </c>
      <c r="DC33" s="21">
        <v>0</v>
      </c>
      <c r="DD33" s="21">
        <v>0</v>
      </c>
      <c r="DE33" s="21">
        <v>0</v>
      </c>
      <c r="DF33" s="21">
        <v>0</v>
      </c>
      <c r="DG33" s="21">
        <v>0</v>
      </c>
      <c r="DH33" s="21">
        <v>0</v>
      </c>
      <c r="DI33" s="21">
        <v>0</v>
      </c>
      <c r="DJ33" s="21">
        <v>0</v>
      </c>
      <c r="DK33" s="21">
        <v>0</v>
      </c>
      <c r="DL33" s="21">
        <v>0</v>
      </c>
      <c r="DM33" s="21">
        <v>0</v>
      </c>
      <c r="DN33" s="21">
        <v>0</v>
      </c>
      <c r="DO33" s="21">
        <v>0</v>
      </c>
      <c r="DP33" s="21">
        <v>0</v>
      </c>
      <c r="DQ33" s="21">
        <v>0</v>
      </c>
      <c r="DR33" s="21">
        <v>0</v>
      </c>
      <c r="DS33" s="21">
        <v>0</v>
      </c>
      <c r="DT33" s="21">
        <v>0</v>
      </c>
      <c r="DU33" s="21">
        <v>0</v>
      </c>
      <c r="DV33" s="21">
        <v>372</v>
      </c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</row>
    <row r="34" spans="1:235" ht="12.75" customHeight="1" x14ac:dyDescent="0.2">
      <c r="A34" s="67" t="s">
        <v>171</v>
      </c>
      <c r="B34" s="20">
        <v>1038</v>
      </c>
      <c r="C34" s="68" t="s">
        <v>144</v>
      </c>
      <c r="D34" s="22">
        <v>0</v>
      </c>
      <c r="E34" s="21" t="s">
        <v>292</v>
      </c>
      <c r="F34" s="21" t="s">
        <v>292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12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2124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2">
        <v>0</v>
      </c>
      <c r="CJ34" s="21">
        <v>0</v>
      </c>
      <c r="CK34" s="21">
        <v>0</v>
      </c>
      <c r="CL34" s="22">
        <v>0</v>
      </c>
      <c r="CM34" s="21">
        <v>0</v>
      </c>
      <c r="CN34" s="21">
        <v>0</v>
      </c>
      <c r="CO34" s="22">
        <v>0</v>
      </c>
      <c r="CP34" s="21">
        <v>0</v>
      </c>
      <c r="CQ34" s="21">
        <v>0</v>
      </c>
      <c r="CR34" s="21">
        <v>2221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  <c r="DD34" s="21">
        <v>0</v>
      </c>
      <c r="DE34" s="21">
        <v>0</v>
      </c>
      <c r="DF34" s="21">
        <v>0</v>
      </c>
      <c r="DG34" s="21">
        <v>0</v>
      </c>
      <c r="DH34" s="21">
        <v>0</v>
      </c>
      <c r="DI34" s="21">
        <v>0</v>
      </c>
      <c r="DJ34" s="21">
        <v>0</v>
      </c>
      <c r="DK34" s="21">
        <v>0</v>
      </c>
      <c r="DL34" s="21">
        <v>0</v>
      </c>
      <c r="DM34" s="21">
        <v>0</v>
      </c>
      <c r="DN34" s="21">
        <v>0</v>
      </c>
      <c r="DO34" s="21">
        <v>0</v>
      </c>
      <c r="DP34" s="21">
        <v>0</v>
      </c>
      <c r="DQ34" s="21">
        <v>0</v>
      </c>
      <c r="DR34" s="21">
        <v>0</v>
      </c>
      <c r="DS34" s="21">
        <v>0</v>
      </c>
      <c r="DT34" s="21">
        <v>0</v>
      </c>
      <c r="DU34" s="21">
        <v>0</v>
      </c>
      <c r="DV34" s="21">
        <v>4357</v>
      </c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</row>
    <row r="35" spans="1:235" ht="12.75" customHeight="1" x14ac:dyDescent="0.2">
      <c r="A35" s="67" t="s">
        <v>172</v>
      </c>
      <c r="B35" s="20">
        <v>1039</v>
      </c>
      <c r="C35" s="68" t="s">
        <v>144</v>
      </c>
      <c r="D35" s="22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2">
        <v>0</v>
      </c>
      <c r="CJ35" s="21">
        <v>0</v>
      </c>
      <c r="CK35" s="21">
        <v>0</v>
      </c>
      <c r="CL35" s="22">
        <v>0</v>
      </c>
      <c r="CM35" s="21">
        <v>0</v>
      </c>
      <c r="CN35" s="21">
        <v>0</v>
      </c>
      <c r="CO35" s="22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</row>
    <row r="36" spans="1:235" ht="12.75" customHeight="1" x14ac:dyDescent="0.2">
      <c r="A36" s="67" t="s">
        <v>173</v>
      </c>
      <c r="B36" s="20">
        <v>1040</v>
      </c>
      <c r="C36" s="68" t="s">
        <v>144</v>
      </c>
      <c r="D36" s="22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2">
        <v>0</v>
      </c>
      <c r="CJ36" s="21">
        <v>0</v>
      </c>
      <c r="CK36" s="21">
        <v>0</v>
      </c>
      <c r="CL36" s="22">
        <v>0</v>
      </c>
      <c r="CM36" s="21">
        <v>0</v>
      </c>
      <c r="CN36" s="21">
        <v>0</v>
      </c>
      <c r="CO36" s="22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  <c r="DF36" s="21">
        <v>0</v>
      </c>
      <c r="DG36" s="21">
        <v>0</v>
      </c>
      <c r="DH36" s="21">
        <v>0</v>
      </c>
      <c r="DI36" s="21">
        <v>0</v>
      </c>
      <c r="DJ36" s="21">
        <v>0</v>
      </c>
      <c r="DK36" s="21">
        <v>0</v>
      </c>
      <c r="DL36" s="21">
        <v>0</v>
      </c>
      <c r="DM36" s="21">
        <v>0</v>
      </c>
      <c r="DN36" s="21">
        <v>0</v>
      </c>
      <c r="DO36" s="21">
        <v>0</v>
      </c>
      <c r="DP36" s="21">
        <v>0</v>
      </c>
      <c r="DQ36" s="21">
        <v>0</v>
      </c>
      <c r="DR36" s="21">
        <v>0</v>
      </c>
      <c r="DS36" s="21">
        <v>0</v>
      </c>
      <c r="DT36" s="21">
        <v>0</v>
      </c>
      <c r="DU36" s="21">
        <v>0</v>
      </c>
      <c r="DV36" s="21">
        <v>0</v>
      </c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</row>
    <row r="37" spans="1:235" ht="12.75" customHeight="1" x14ac:dyDescent="0.2">
      <c r="A37" s="67" t="s">
        <v>174</v>
      </c>
      <c r="B37" s="20">
        <v>1043</v>
      </c>
      <c r="C37" s="68" t="s">
        <v>144</v>
      </c>
      <c r="D37" s="22">
        <v>0</v>
      </c>
      <c r="E37" s="21">
        <v>0</v>
      </c>
      <c r="F37" s="21">
        <v>0</v>
      </c>
      <c r="G37" s="21">
        <v>0</v>
      </c>
      <c r="H37" s="21">
        <v>0</v>
      </c>
      <c r="I37" s="21">
        <v>34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11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v>11</v>
      </c>
      <c r="CE37" s="21">
        <v>0</v>
      </c>
      <c r="CF37" s="21">
        <v>0</v>
      </c>
      <c r="CG37" s="21">
        <v>0</v>
      </c>
      <c r="CH37" s="21">
        <v>0</v>
      </c>
      <c r="CI37" s="22">
        <v>6</v>
      </c>
      <c r="CJ37" s="21">
        <v>0</v>
      </c>
      <c r="CK37" s="21">
        <v>0</v>
      </c>
      <c r="CL37" s="22">
        <v>0</v>
      </c>
      <c r="CM37" s="21">
        <v>0</v>
      </c>
      <c r="CN37" s="21">
        <v>0</v>
      </c>
      <c r="CO37" s="22">
        <v>6</v>
      </c>
      <c r="CP37" s="21">
        <v>0</v>
      </c>
      <c r="CQ37" s="21">
        <v>6</v>
      </c>
      <c r="CR37" s="21">
        <v>17</v>
      </c>
      <c r="CS37" s="21">
        <v>0</v>
      </c>
      <c r="CT37" s="21">
        <v>0</v>
      </c>
      <c r="CU37" s="21">
        <v>0</v>
      </c>
      <c r="CV37" s="21">
        <v>0</v>
      </c>
      <c r="CW37" s="21">
        <v>0</v>
      </c>
      <c r="CX37" s="21">
        <v>0</v>
      </c>
      <c r="CY37" s="21">
        <v>0</v>
      </c>
      <c r="CZ37" s="21">
        <v>0</v>
      </c>
      <c r="DA37" s="21">
        <v>0</v>
      </c>
      <c r="DB37" s="21">
        <v>0</v>
      </c>
      <c r="DC37" s="21">
        <v>0</v>
      </c>
      <c r="DD37" s="21">
        <v>0</v>
      </c>
      <c r="DE37" s="21">
        <v>0</v>
      </c>
      <c r="DF37" s="21">
        <v>0</v>
      </c>
      <c r="DG37" s="21">
        <v>0</v>
      </c>
      <c r="DH37" s="21">
        <v>0</v>
      </c>
      <c r="DI37" s="21">
        <v>0</v>
      </c>
      <c r="DJ37" s="21">
        <v>0</v>
      </c>
      <c r="DK37" s="21">
        <v>0</v>
      </c>
      <c r="DL37" s="21">
        <v>0</v>
      </c>
      <c r="DM37" s="21">
        <v>0</v>
      </c>
      <c r="DN37" s="21">
        <v>0</v>
      </c>
      <c r="DO37" s="21">
        <v>0</v>
      </c>
      <c r="DP37" s="21">
        <v>0</v>
      </c>
      <c r="DQ37" s="21">
        <v>0</v>
      </c>
      <c r="DR37" s="21">
        <v>0</v>
      </c>
      <c r="DS37" s="21">
        <v>0</v>
      </c>
      <c r="DT37" s="21">
        <v>0</v>
      </c>
      <c r="DU37" s="21">
        <v>0</v>
      </c>
      <c r="DV37" s="21">
        <v>79</v>
      </c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</row>
    <row r="38" spans="1:235" ht="12.75" customHeight="1" x14ac:dyDescent="0.2">
      <c r="A38" s="67" t="s">
        <v>175</v>
      </c>
      <c r="B38" s="20">
        <v>1044</v>
      </c>
      <c r="C38" s="68" t="s">
        <v>144</v>
      </c>
      <c r="D38" s="22">
        <v>0</v>
      </c>
      <c r="E38" s="21">
        <v>0</v>
      </c>
      <c r="F38" s="21">
        <v>0</v>
      </c>
      <c r="G38" s="21">
        <v>0</v>
      </c>
      <c r="H38" s="21">
        <v>0</v>
      </c>
      <c r="I38" s="21">
        <v>1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1489.86</v>
      </c>
      <c r="U38" s="21">
        <v>0</v>
      </c>
      <c r="V38" s="21">
        <v>267.29000000000002</v>
      </c>
      <c r="W38" s="21">
        <v>4.84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4.84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32.43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2">
        <v>1</v>
      </c>
      <c r="CJ38" s="21">
        <v>0</v>
      </c>
      <c r="CK38" s="21">
        <v>0</v>
      </c>
      <c r="CL38" s="22">
        <v>1</v>
      </c>
      <c r="CM38" s="21">
        <v>0</v>
      </c>
      <c r="CN38" s="21">
        <v>1</v>
      </c>
      <c r="CO38" s="22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  <c r="DF38" s="21">
        <v>0</v>
      </c>
      <c r="DG38" s="21">
        <v>0</v>
      </c>
      <c r="DH38" s="21">
        <v>0</v>
      </c>
      <c r="DI38" s="21">
        <v>0</v>
      </c>
      <c r="DJ38" s="21">
        <v>0</v>
      </c>
      <c r="DK38" s="21">
        <v>0</v>
      </c>
      <c r="DL38" s="21">
        <v>0</v>
      </c>
      <c r="DM38" s="21">
        <v>0</v>
      </c>
      <c r="DN38" s="21">
        <v>0</v>
      </c>
      <c r="DO38" s="21">
        <v>0</v>
      </c>
      <c r="DP38" s="21">
        <v>0</v>
      </c>
      <c r="DQ38" s="21">
        <v>0</v>
      </c>
      <c r="DR38" s="21">
        <v>0</v>
      </c>
      <c r="DS38" s="21">
        <v>0</v>
      </c>
      <c r="DT38" s="21">
        <v>0</v>
      </c>
      <c r="DU38" s="21">
        <v>0</v>
      </c>
      <c r="DV38" s="21">
        <v>1801.2599999999998</v>
      </c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</row>
    <row r="39" spans="1:235" ht="12.75" customHeight="1" x14ac:dyDescent="0.2">
      <c r="A39" s="67" t="s">
        <v>176</v>
      </c>
      <c r="B39" s="20">
        <v>1045</v>
      </c>
      <c r="C39" s="68" t="s">
        <v>144</v>
      </c>
      <c r="D39" s="22">
        <v>2</v>
      </c>
      <c r="E39" s="21">
        <v>2</v>
      </c>
      <c r="F39" s="21">
        <v>0</v>
      </c>
      <c r="G39" s="21">
        <v>0</v>
      </c>
      <c r="H39" s="21">
        <v>0</v>
      </c>
      <c r="I39" s="21">
        <v>456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1280.0259749981301</v>
      </c>
      <c r="U39" s="21">
        <v>0</v>
      </c>
      <c r="V39" s="21">
        <v>1064.6076802155801</v>
      </c>
      <c r="W39" s="21">
        <v>0</v>
      </c>
      <c r="X39" s="21">
        <v>0</v>
      </c>
      <c r="Y39" s="21">
        <v>0</v>
      </c>
      <c r="Z39" s="21">
        <v>7</v>
      </c>
      <c r="AA39" s="21">
        <v>0</v>
      </c>
      <c r="AB39" s="21">
        <v>0</v>
      </c>
      <c r="AC39" s="21">
        <v>2</v>
      </c>
      <c r="AD39" s="21">
        <v>8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37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1</v>
      </c>
      <c r="AU39" s="21">
        <v>2</v>
      </c>
      <c r="AV39" s="21">
        <v>0</v>
      </c>
      <c r="AW39" s="21">
        <v>0</v>
      </c>
      <c r="AX39" s="21">
        <v>2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45.673972602739703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84.301369863013704</v>
      </c>
      <c r="BO39" s="21">
        <v>0</v>
      </c>
      <c r="BP39" s="21">
        <v>0</v>
      </c>
      <c r="BQ39" s="21">
        <v>0</v>
      </c>
      <c r="BR39" s="21">
        <v>0</v>
      </c>
      <c r="BS39" s="21">
        <v>2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1">
        <v>0</v>
      </c>
      <c r="CH39" s="21">
        <v>0</v>
      </c>
      <c r="CI39" s="22">
        <v>45.230136986301403</v>
      </c>
      <c r="CJ39" s="21">
        <v>0</v>
      </c>
      <c r="CK39" s="21">
        <v>0</v>
      </c>
      <c r="CL39" s="22">
        <v>45.230136986301403</v>
      </c>
      <c r="CM39" s="21">
        <v>0</v>
      </c>
      <c r="CN39" s="21">
        <v>45.230136986301403</v>
      </c>
      <c r="CO39" s="22">
        <v>0</v>
      </c>
      <c r="CP39" s="21">
        <v>0</v>
      </c>
      <c r="CQ39" s="21">
        <v>0</v>
      </c>
      <c r="CR39" s="21">
        <v>414.4</v>
      </c>
      <c r="CS39" s="21">
        <v>1314.0259749981301</v>
      </c>
      <c r="CT39" s="21">
        <v>0</v>
      </c>
      <c r="CU39" s="21">
        <v>0</v>
      </c>
      <c r="CV39" s="21">
        <v>0</v>
      </c>
      <c r="CW39" s="21">
        <v>0</v>
      </c>
      <c r="CX39" s="21">
        <v>0</v>
      </c>
      <c r="CY39" s="21">
        <v>0</v>
      </c>
      <c r="CZ39" s="21">
        <v>0</v>
      </c>
      <c r="DA39" s="21">
        <v>0</v>
      </c>
      <c r="DB39" s="21">
        <v>0</v>
      </c>
      <c r="DC39" s="21">
        <v>0</v>
      </c>
      <c r="DD39" s="21">
        <v>0</v>
      </c>
      <c r="DE39" s="21">
        <v>0</v>
      </c>
      <c r="DF39" s="21">
        <v>0</v>
      </c>
      <c r="DG39" s="21">
        <v>0</v>
      </c>
      <c r="DH39" s="21">
        <v>0</v>
      </c>
      <c r="DI39" s="21">
        <v>0</v>
      </c>
      <c r="DJ39" s="21">
        <v>0</v>
      </c>
      <c r="DK39" s="21">
        <v>0</v>
      </c>
      <c r="DL39" s="21">
        <v>0</v>
      </c>
      <c r="DM39" s="21">
        <v>0</v>
      </c>
      <c r="DN39" s="21">
        <v>0</v>
      </c>
      <c r="DO39" s="21">
        <v>0</v>
      </c>
      <c r="DP39" s="21">
        <v>0</v>
      </c>
      <c r="DQ39" s="21">
        <v>0</v>
      </c>
      <c r="DR39" s="21">
        <v>0</v>
      </c>
      <c r="DS39" s="21">
        <v>0</v>
      </c>
      <c r="DT39" s="21">
        <v>0</v>
      </c>
      <c r="DU39" s="21">
        <v>0</v>
      </c>
      <c r="DV39" s="21">
        <v>4767.2651096638947</v>
      </c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</row>
    <row r="40" spans="1:235" ht="12.75" customHeight="1" x14ac:dyDescent="0.2">
      <c r="A40" s="67" t="s">
        <v>177</v>
      </c>
      <c r="B40" s="20">
        <v>1046</v>
      </c>
      <c r="C40" s="68" t="s">
        <v>144</v>
      </c>
      <c r="D40" s="22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0</v>
      </c>
      <c r="CI40" s="22">
        <v>0</v>
      </c>
      <c r="CJ40" s="21">
        <v>0</v>
      </c>
      <c r="CK40" s="21">
        <v>0</v>
      </c>
      <c r="CL40" s="22">
        <v>0</v>
      </c>
      <c r="CM40" s="21">
        <v>0</v>
      </c>
      <c r="CN40" s="21">
        <v>0</v>
      </c>
      <c r="CO40" s="22">
        <v>0</v>
      </c>
      <c r="CP40" s="21">
        <v>0</v>
      </c>
      <c r="CQ40" s="21">
        <v>0</v>
      </c>
      <c r="CR40" s="21">
        <v>0</v>
      </c>
      <c r="CS40" s="21">
        <v>0</v>
      </c>
      <c r="CT40" s="21">
        <v>0</v>
      </c>
      <c r="CU40" s="21">
        <v>0</v>
      </c>
      <c r="CV40" s="21">
        <v>0</v>
      </c>
      <c r="CW40" s="21">
        <v>0</v>
      </c>
      <c r="CX40" s="21">
        <v>0</v>
      </c>
      <c r="CY40" s="21">
        <v>0</v>
      </c>
      <c r="CZ40" s="21">
        <v>0</v>
      </c>
      <c r="DA40" s="21">
        <v>0</v>
      </c>
      <c r="DB40" s="21">
        <v>0</v>
      </c>
      <c r="DC40" s="21">
        <v>0</v>
      </c>
      <c r="DD40" s="21">
        <v>0</v>
      </c>
      <c r="DE40" s="21">
        <v>0</v>
      </c>
      <c r="DF40" s="21">
        <v>0</v>
      </c>
      <c r="DG40" s="21">
        <v>0</v>
      </c>
      <c r="DH40" s="21">
        <v>0</v>
      </c>
      <c r="DI40" s="21">
        <v>0</v>
      </c>
      <c r="DJ40" s="21">
        <v>0</v>
      </c>
      <c r="DK40" s="21">
        <v>0</v>
      </c>
      <c r="DL40" s="21">
        <v>0</v>
      </c>
      <c r="DM40" s="21">
        <v>0</v>
      </c>
      <c r="DN40" s="21">
        <v>0</v>
      </c>
      <c r="DO40" s="21">
        <v>0</v>
      </c>
      <c r="DP40" s="21">
        <v>0</v>
      </c>
      <c r="DQ40" s="21">
        <v>0</v>
      </c>
      <c r="DR40" s="21">
        <v>0</v>
      </c>
      <c r="DS40" s="21">
        <v>0</v>
      </c>
      <c r="DT40" s="21">
        <v>0</v>
      </c>
      <c r="DU40" s="21">
        <v>0</v>
      </c>
      <c r="DV40" s="21">
        <v>0</v>
      </c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</row>
    <row r="41" spans="1:235" ht="12.75" customHeight="1" x14ac:dyDescent="0.2">
      <c r="A41" s="67" t="s">
        <v>178</v>
      </c>
      <c r="B41" s="20">
        <v>1047</v>
      </c>
      <c r="C41" s="68" t="s">
        <v>144</v>
      </c>
      <c r="D41" s="22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v>0</v>
      </c>
      <c r="CE41" s="21">
        <v>0</v>
      </c>
      <c r="CF41" s="21">
        <v>0</v>
      </c>
      <c r="CG41" s="21">
        <v>0</v>
      </c>
      <c r="CH41" s="21">
        <v>0</v>
      </c>
      <c r="CI41" s="22">
        <v>0</v>
      </c>
      <c r="CJ41" s="21">
        <v>0</v>
      </c>
      <c r="CK41" s="21">
        <v>0</v>
      </c>
      <c r="CL41" s="22">
        <v>0</v>
      </c>
      <c r="CM41" s="21">
        <v>0</v>
      </c>
      <c r="CN41" s="21">
        <v>0</v>
      </c>
      <c r="CO41" s="22">
        <v>0</v>
      </c>
      <c r="CP41" s="21">
        <v>0</v>
      </c>
      <c r="CQ41" s="21">
        <v>0</v>
      </c>
      <c r="CR41" s="21">
        <v>0</v>
      </c>
      <c r="CS41" s="21">
        <v>0</v>
      </c>
      <c r="CT41" s="21">
        <v>0</v>
      </c>
      <c r="CU41" s="21">
        <v>0</v>
      </c>
      <c r="CV41" s="21">
        <v>0</v>
      </c>
      <c r="CW41" s="21">
        <v>0</v>
      </c>
      <c r="CX41" s="21">
        <v>0</v>
      </c>
      <c r="CY41" s="21">
        <v>0</v>
      </c>
      <c r="CZ41" s="21">
        <v>0</v>
      </c>
      <c r="DA41" s="21">
        <v>0</v>
      </c>
      <c r="DB41" s="21">
        <v>0</v>
      </c>
      <c r="DC41" s="21">
        <v>0</v>
      </c>
      <c r="DD41" s="21">
        <v>0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  <c r="DJ41" s="21">
        <v>0</v>
      </c>
      <c r="DK41" s="21">
        <v>0</v>
      </c>
      <c r="DL41" s="21">
        <v>0</v>
      </c>
      <c r="DM41" s="21">
        <v>0</v>
      </c>
      <c r="DN41" s="21">
        <v>0</v>
      </c>
      <c r="DO41" s="21">
        <v>0</v>
      </c>
      <c r="DP41" s="21">
        <v>0</v>
      </c>
      <c r="DQ41" s="21">
        <v>0</v>
      </c>
      <c r="DR41" s="21">
        <v>0</v>
      </c>
      <c r="DS41" s="21">
        <v>0</v>
      </c>
      <c r="DT41" s="21">
        <v>0</v>
      </c>
      <c r="DU41" s="21">
        <v>0</v>
      </c>
      <c r="DV41" s="21">
        <v>0</v>
      </c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</row>
    <row r="42" spans="1:235" ht="12.75" customHeight="1" x14ac:dyDescent="0.2">
      <c r="A42" s="67" t="s">
        <v>179</v>
      </c>
      <c r="B42" s="20">
        <v>1048</v>
      </c>
      <c r="C42" s="68" t="s">
        <v>144</v>
      </c>
      <c r="D42" s="22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2">
        <v>0</v>
      </c>
      <c r="CJ42" s="21">
        <v>0</v>
      </c>
      <c r="CK42" s="21">
        <v>0</v>
      </c>
      <c r="CL42" s="22">
        <v>0</v>
      </c>
      <c r="CM42" s="21">
        <v>0</v>
      </c>
      <c r="CN42" s="21">
        <v>0</v>
      </c>
      <c r="CO42" s="22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0</v>
      </c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</row>
    <row r="43" spans="1:235" ht="12.75" customHeight="1" x14ac:dyDescent="0.2">
      <c r="A43" s="67" t="s">
        <v>180</v>
      </c>
      <c r="B43" s="20">
        <v>1049</v>
      </c>
      <c r="C43" s="68" t="s">
        <v>144</v>
      </c>
      <c r="D43" s="22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2">
        <v>0</v>
      </c>
      <c r="CJ43" s="21">
        <v>0</v>
      </c>
      <c r="CK43" s="21">
        <v>0</v>
      </c>
      <c r="CL43" s="22">
        <v>0</v>
      </c>
      <c r="CM43" s="21">
        <v>0</v>
      </c>
      <c r="CN43" s="21">
        <v>0</v>
      </c>
      <c r="CO43" s="22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</row>
    <row r="44" spans="1:235" ht="12.75" customHeight="1" x14ac:dyDescent="0.2">
      <c r="A44" s="67" t="s">
        <v>181</v>
      </c>
      <c r="B44" s="20">
        <v>1050</v>
      </c>
      <c r="C44" s="68" t="s">
        <v>144</v>
      </c>
      <c r="D44" s="22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2">
        <v>0</v>
      </c>
      <c r="CJ44" s="21">
        <v>0</v>
      </c>
      <c r="CK44" s="21">
        <v>0</v>
      </c>
      <c r="CL44" s="22">
        <v>0</v>
      </c>
      <c r="CM44" s="21">
        <v>0</v>
      </c>
      <c r="CN44" s="21">
        <v>0</v>
      </c>
      <c r="CO44" s="22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</row>
    <row r="45" spans="1:235" ht="12.75" customHeight="1" x14ac:dyDescent="0.2">
      <c r="A45" s="67" t="s">
        <v>182</v>
      </c>
      <c r="B45" s="20">
        <v>1051</v>
      </c>
      <c r="C45" s="68" t="s">
        <v>144</v>
      </c>
      <c r="D45" s="22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2">
        <v>0</v>
      </c>
      <c r="CJ45" s="21">
        <v>0</v>
      </c>
      <c r="CK45" s="21">
        <v>0</v>
      </c>
      <c r="CL45" s="22">
        <v>0</v>
      </c>
      <c r="CM45" s="21">
        <v>0</v>
      </c>
      <c r="CN45" s="21">
        <v>0</v>
      </c>
      <c r="CO45" s="22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  <c r="DF45" s="21">
        <v>0</v>
      </c>
      <c r="DG45" s="21">
        <v>0</v>
      </c>
      <c r="DH45" s="21">
        <v>0</v>
      </c>
      <c r="DI45" s="21">
        <v>0</v>
      </c>
      <c r="DJ45" s="21">
        <v>0</v>
      </c>
      <c r="DK45" s="21">
        <v>0</v>
      </c>
      <c r="DL45" s="21">
        <v>0</v>
      </c>
      <c r="DM45" s="21">
        <v>0</v>
      </c>
      <c r="DN45" s="21">
        <v>0</v>
      </c>
      <c r="DO45" s="21">
        <v>0</v>
      </c>
      <c r="DP45" s="21">
        <v>0</v>
      </c>
      <c r="DQ45" s="21">
        <v>0</v>
      </c>
      <c r="DR45" s="21">
        <v>0</v>
      </c>
      <c r="DS45" s="21">
        <v>0</v>
      </c>
      <c r="DT45" s="21">
        <v>0</v>
      </c>
      <c r="DU45" s="21">
        <v>0</v>
      </c>
      <c r="DV45" s="21">
        <v>0</v>
      </c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</row>
    <row r="46" spans="1:235" ht="12.75" customHeight="1" x14ac:dyDescent="0.2">
      <c r="A46" s="67" t="s">
        <v>183</v>
      </c>
      <c r="B46" s="20">
        <v>1052</v>
      </c>
      <c r="C46" s="68" t="s">
        <v>144</v>
      </c>
      <c r="D46" s="22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1">
        <v>0</v>
      </c>
      <c r="CH46" s="21">
        <v>0</v>
      </c>
      <c r="CI46" s="22">
        <v>0</v>
      </c>
      <c r="CJ46" s="21">
        <v>0</v>
      </c>
      <c r="CK46" s="21">
        <v>0</v>
      </c>
      <c r="CL46" s="22">
        <v>0</v>
      </c>
      <c r="CM46" s="21">
        <v>0</v>
      </c>
      <c r="CN46" s="21">
        <v>0</v>
      </c>
      <c r="CO46" s="22">
        <v>0</v>
      </c>
      <c r="CP46" s="21">
        <v>0</v>
      </c>
      <c r="CQ46" s="21">
        <v>0</v>
      </c>
      <c r="CR46" s="21">
        <v>0</v>
      </c>
      <c r="CS46" s="21">
        <v>0</v>
      </c>
      <c r="CT46" s="21">
        <v>0</v>
      </c>
      <c r="CU46" s="21">
        <v>0</v>
      </c>
      <c r="CV46" s="21">
        <v>0</v>
      </c>
      <c r="CW46" s="21">
        <v>0</v>
      </c>
      <c r="CX46" s="21">
        <v>0</v>
      </c>
      <c r="CY46" s="21">
        <v>0</v>
      </c>
      <c r="CZ46" s="21">
        <v>0</v>
      </c>
      <c r="DA46" s="21">
        <v>0</v>
      </c>
      <c r="DB46" s="21">
        <v>0</v>
      </c>
      <c r="DC46" s="21">
        <v>0</v>
      </c>
      <c r="DD46" s="21">
        <v>0</v>
      </c>
      <c r="DE46" s="21">
        <v>0</v>
      </c>
      <c r="DF46" s="21">
        <v>0</v>
      </c>
      <c r="DG46" s="21">
        <v>0</v>
      </c>
      <c r="DH46" s="21">
        <v>0</v>
      </c>
      <c r="DI46" s="21">
        <v>0</v>
      </c>
      <c r="DJ46" s="21">
        <v>0</v>
      </c>
      <c r="DK46" s="21">
        <v>0</v>
      </c>
      <c r="DL46" s="21">
        <v>0</v>
      </c>
      <c r="DM46" s="21">
        <v>0</v>
      </c>
      <c r="DN46" s="21">
        <v>0</v>
      </c>
      <c r="DO46" s="21">
        <v>0</v>
      </c>
      <c r="DP46" s="21">
        <v>0</v>
      </c>
      <c r="DQ46" s="21">
        <v>0</v>
      </c>
      <c r="DR46" s="21">
        <v>0</v>
      </c>
      <c r="DS46" s="21">
        <v>0</v>
      </c>
      <c r="DT46" s="21">
        <v>0</v>
      </c>
      <c r="DU46" s="21">
        <v>0</v>
      </c>
      <c r="DV46" s="21">
        <v>0</v>
      </c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</row>
    <row r="47" spans="1:235" ht="12.75" customHeight="1" x14ac:dyDescent="0.2">
      <c r="A47" s="67" t="s">
        <v>290</v>
      </c>
      <c r="B47" s="20">
        <v>1053</v>
      </c>
      <c r="C47" s="68" t="s">
        <v>144</v>
      </c>
      <c r="D47" s="22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0</v>
      </c>
      <c r="CI47" s="22">
        <v>0</v>
      </c>
      <c r="CJ47" s="21">
        <v>0</v>
      </c>
      <c r="CK47" s="21">
        <v>0</v>
      </c>
      <c r="CL47" s="22">
        <v>0</v>
      </c>
      <c r="CM47" s="21">
        <v>0</v>
      </c>
      <c r="CN47" s="21">
        <v>0</v>
      </c>
      <c r="CO47" s="22">
        <v>0</v>
      </c>
      <c r="CP47" s="21">
        <v>0</v>
      </c>
      <c r="CQ47" s="21">
        <v>0</v>
      </c>
      <c r="CR47" s="21">
        <v>0</v>
      </c>
      <c r="CS47" s="21">
        <v>0</v>
      </c>
      <c r="CT47" s="21">
        <v>0</v>
      </c>
      <c r="CU47" s="21">
        <v>0</v>
      </c>
      <c r="CV47" s="21">
        <v>0</v>
      </c>
      <c r="CW47" s="21">
        <v>0</v>
      </c>
      <c r="CX47" s="21">
        <v>0</v>
      </c>
      <c r="CY47" s="21">
        <v>0</v>
      </c>
      <c r="CZ47" s="21">
        <v>0</v>
      </c>
      <c r="DA47" s="21">
        <v>0</v>
      </c>
      <c r="DB47" s="21">
        <v>0</v>
      </c>
      <c r="DC47" s="21">
        <v>0</v>
      </c>
      <c r="DD47" s="21">
        <v>0</v>
      </c>
      <c r="DE47" s="21">
        <v>0</v>
      </c>
      <c r="DF47" s="21">
        <v>0</v>
      </c>
      <c r="DG47" s="21">
        <v>0</v>
      </c>
      <c r="DH47" s="21">
        <v>0</v>
      </c>
      <c r="DI47" s="21">
        <v>0</v>
      </c>
      <c r="DJ47" s="21">
        <v>0</v>
      </c>
      <c r="DK47" s="21">
        <v>0</v>
      </c>
      <c r="DL47" s="21">
        <v>0</v>
      </c>
      <c r="DM47" s="21">
        <v>0</v>
      </c>
      <c r="DN47" s="21">
        <v>0</v>
      </c>
      <c r="DO47" s="21">
        <v>0</v>
      </c>
      <c r="DP47" s="21">
        <v>0</v>
      </c>
      <c r="DQ47" s="21">
        <v>0</v>
      </c>
      <c r="DR47" s="21">
        <v>0</v>
      </c>
      <c r="DS47" s="21">
        <v>0</v>
      </c>
      <c r="DT47" s="21">
        <v>0</v>
      </c>
      <c r="DU47" s="21">
        <v>0</v>
      </c>
      <c r="DV47" s="21">
        <v>0</v>
      </c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</row>
    <row r="48" spans="1:235" ht="12.75" customHeight="1" x14ac:dyDescent="0.2">
      <c r="A48" s="67" t="s">
        <v>185</v>
      </c>
      <c r="B48" s="20">
        <v>1054</v>
      </c>
      <c r="C48" s="68" t="s">
        <v>144</v>
      </c>
      <c r="D48" s="22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2">
        <v>0</v>
      </c>
      <c r="CJ48" s="21">
        <v>0</v>
      </c>
      <c r="CK48" s="21">
        <v>0</v>
      </c>
      <c r="CL48" s="22">
        <v>0</v>
      </c>
      <c r="CM48" s="21">
        <v>0</v>
      </c>
      <c r="CN48" s="21">
        <v>0</v>
      </c>
      <c r="CO48" s="22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0</v>
      </c>
      <c r="DI48" s="21">
        <v>0</v>
      </c>
      <c r="DJ48" s="21">
        <v>0</v>
      </c>
      <c r="DK48" s="21">
        <v>0</v>
      </c>
      <c r="DL48" s="21">
        <v>0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0</v>
      </c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</row>
    <row r="49" spans="1:235" ht="12.75" customHeight="1" x14ac:dyDescent="0.2">
      <c r="A49" s="67" t="s">
        <v>186</v>
      </c>
      <c r="B49" s="20">
        <v>1055</v>
      </c>
      <c r="C49" s="68" t="s">
        <v>144</v>
      </c>
      <c r="D49" s="22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21">
        <v>0</v>
      </c>
      <c r="CF49" s="21">
        <v>0</v>
      </c>
      <c r="CG49" s="21">
        <v>0</v>
      </c>
      <c r="CH49" s="21">
        <v>0</v>
      </c>
      <c r="CI49" s="22">
        <v>0</v>
      </c>
      <c r="CJ49" s="21">
        <v>0</v>
      </c>
      <c r="CK49" s="21">
        <v>0</v>
      </c>
      <c r="CL49" s="22">
        <v>0</v>
      </c>
      <c r="CM49" s="21">
        <v>0</v>
      </c>
      <c r="CN49" s="21">
        <v>0</v>
      </c>
      <c r="CO49" s="22">
        <v>0</v>
      </c>
      <c r="CP49" s="21">
        <v>0</v>
      </c>
      <c r="CQ49" s="21">
        <v>0</v>
      </c>
      <c r="CR49" s="21">
        <v>0</v>
      </c>
      <c r="CS49" s="21">
        <v>0</v>
      </c>
      <c r="CT49" s="21">
        <v>0</v>
      </c>
      <c r="CU49" s="21">
        <v>0</v>
      </c>
      <c r="CV49" s="21">
        <v>0</v>
      </c>
      <c r="CW49" s="21">
        <v>0</v>
      </c>
      <c r="CX49" s="21">
        <v>0</v>
      </c>
      <c r="CY49" s="21">
        <v>0</v>
      </c>
      <c r="CZ49" s="21">
        <v>0</v>
      </c>
      <c r="DA49" s="21">
        <v>0</v>
      </c>
      <c r="DB49" s="21">
        <v>0</v>
      </c>
      <c r="DC49" s="21">
        <v>0</v>
      </c>
      <c r="DD49" s="21">
        <v>0</v>
      </c>
      <c r="DE49" s="21">
        <v>0</v>
      </c>
      <c r="DF49" s="21">
        <v>0</v>
      </c>
      <c r="DG49" s="21">
        <v>0</v>
      </c>
      <c r="DH49" s="21">
        <v>0</v>
      </c>
      <c r="DI49" s="21">
        <v>0</v>
      </c>
      <c r="DJ49" s="21">
        <v>0</v>
      </c>
      <c r="DK49" s="21">
        <v>0</v>
      </c>
      <c r="DL49" s="21">
        <v>0</v>
      </c>
      <c r="DM49" s="21">
        <v>0</v>
      </c>
      <c r="DN49" s="21">
        <v>0</v>
      </c>
      <c r="DO49" s="21">
        <v>0</v>
      </c>
      <c r="DP49" s="21">
        <v>0</v>
      </c>
      <c r="DQ49" s="21">
        <v>0</v>
      </c>
      <c r="DR49" s="21">
        <v>0</v>
      </c>
      <c r="DS49" s="21">
        <v>0</v>
      </c>
      <c r="DT49" s="21">
        <v>0</v>
      </c>
      <c r="DU49" s="21">
        <v>0</v>
      </c>
      <c r="DV49" s="21">
        <v>0</v>
      </c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</row>
    <row r="50" spans="1:235" ht="12.75" customHeight="1" x14ac:dyDescent="0.2">
      <c r="A50" s="67" t="s">
        <v>187</v>
      </c>
      <c r="B50" s="20">
        <v>1056</v>
      </c>
      <c r="C50" s="68" t="s">
        <v>144</v>
      </c>
      <c r="D50" s="22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v>0</v>
      </c>
      <c r="CE50" s="21">
        <v>0</v>
      </c>
      <c r="CF50" s="21">
        <v>0</v>
      </c>
      <c r="CG50" s="21">
        <v>0</v>
      </c>
      <c r="CH50" s="21">
        <v>0</v>
      </c>
      <c r="CI50" s="22">
        <v>0</v>
      </c>
      <c r="CJ50" s="21">
        <v>0</v>
      </c>
      <c r="CK50" s="21">
        <v>0</v>
      </c>
      <c r="CL50" s="22">
        <v>0</v>
      </c>
      <c r="CM50" s="21">
        <v>0</v>
      </c>
      <c r="CN50" s="21">
        <v>0</v>
      </c>
      <c r="CO50" s="22">
        <v>0</v>
      </c>
      <c r="CP50" s="21">
        <v>0</v>
      </c>
      <c r="CQ50" s="21">
        <v>0</v>
      </c>
      <c r="CR50" s="21">
        <v>0</v>
      </c>
      <c r="CS50" s="21">
        <v>0</v>
      </c>
      <c r="CT50" s="21">
        <v>0</v>
      </c>
      <c r="CU50" s="21">
        <v>0</v>
      </c>
      <c r="CV50" s="21">
        <v>0</v>
      </c>
      <c r="CW50" s="21">
        <v>0</v>
      </c>
      <c r="CX50" s="21">
        <v>0</v>
      </c>
      <c r="CY50" s="21">
        <v>0</v>
      </c>
      <c r="CZ50" s="21">
        <v>0</v>
      </c>
      <c r="DA50" s="21">
        <v>0</v>
      </c>
      <c r="DB50" s="21">
        <v>0</v>
      </c>
      <c r="DC50" s="21">
        <v>0</v>
      </c>
      <c r="DD50" s="21">
        <v>0</v>
      </c>
      <c r="DE50" s="21">
        <v>0</v>
      </c>
      <c r="DF50" s="21">
        <v>0</v>
      </c>
      <c r="DG50" s="21">
        <v>0</v>
      </c>
      <c r="DH50" s="21">
        <v>0</v>
      </c>
      <c r="DI50" s="21">
        <v>0</v>
      </c>
      <c r="DJ50" s="21">
        <v>0</v>
      </c>
      <c r="DK50" s="21">
        <v>0</v>
      </c>
      <c r="DL50" s="21">
        <v>0</v>
      </c>
      <c r="DM50" s="21">
        <v>0</v>
      </c>
      <c r="DN50" s="21">
        <v>0</v>
      </c>
      <c r="DO50" s="21">
        <v>0</v>
      </c>
      <c r="DP50" s="21">
        <v>0</v>
      </c>
      <c r="DQ50" s="21">
        <v>0</v>
      </c>
      <c r="DR50" s="21">
        <v>0</v>
      </c>
      <c r="DS50" s="21">
        <v>0</v>
      </c>
      <c r="DT50" s="21">
        <v>0</v>
      </c>
      <c r="DU50" s="21">
        <v>0</v>
      </c>
      <c r="DV50" s="21">
        <v>0</v>
      </c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</row>
    <row r="51" spans="1:235" ht="12.75" customHeight="1" x14ac:dyDescent="0.2">
      <c r="A51" s="67" t="s">
        <v>188</v>
      </c>
      <c r="B51" s="20">
        <v>1057</v>
      </c>
      <c r="C51" s="68" t="s">
        <v>144</v>
      </c>
      <c r="D51" s="22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2">
        <v>0</v>
      </c>
      <c r="CJ51" s="21">
        <v>0</v>
      </c>
      <c r="CK51" s="21">
        <v>0</v>
      </c>
      <c r="CL51" s="22">
        <v>0</v>
      </c>
      <c r="CM51" s="21">
        <v>0</v>
      </c>
      <c r="CN51" s="21">
        <v>0</v>
      </c>
      <c r="CO51" s="22">
        <v>0</v>
      </c>
      <c r="CP51" s="21">
        <v>0</v>
      </c>
      <c r="CQ51" s="21">
        <v>0</v>
      </c>
      <c r="CR51" s="21">
        <v>0</v>
      </c>
      <c r="CS51" s="21">
        <v>0</v>
      </c>
      <c r="CT51" s="21">
        <v>0</v>
      </c>
      <c r="CU51" s="21">
        <v>0</v>
      </c>
      <c r="CV51" s="21">
        <v>0</v>
      </c>
      <c r="CW51" s="21">
        <v>0</v>
      </c>
      <c r="CX51" s="21">
        <v>0</v>
      </c>
      <c r="CY51" s="21">
        <v>0</v>
      </c>
      <c r="CZ51" s="21">
        <v>0</v>
      </c>
      <c r="DA51" s="21">
        <v>0</v>
      </c>
      <c r="DB51" s="21">
        <v>0</v>
      </c>
      <c r="DC51" s="21">
        <v>0</v>
      </c>
      <c r="DD51" s="21">
        <v>0</v>
      </c>
      <c r="DE51" s="21">
        <v>0</v>
      </c>
      <c r="DF51" s="21">
        <v>0</v>
      </c>
      <c r="DG51" s="21">
        <v>0</v>
      </c>
      <c r="DH51" s="21">
        <v>0</v>
      </c>
      <c r="DI51" s="21">
        <v>0</v>
      </c>
      <c r="DJ51" s="21">
        <v>0</v>
      </c>
      <c r="DK51" s="21">
        <v>0</v>
      </c>
      <c r="DL51" s="21">
        <v>0</v>
      </c>
      <c r="DM51" s="21">
        <v>0</v>
      </c>
      <c r="DN51" s="21">
        <v>0</v>
      </c>
      <c r="DO51" s="21">
        <v>0</v>
      </c>
      <c r="DP51" s="21">
        <v>0</v>
      </c>
      <c r="DQ51" s="21">
        <v>0</v>
      </c>
      <c r="DR51" s="21">
        <v>0</v>
      </c>
      <c r="DS51" s="21">
        <v>0</v>
      </c>
      <c r="DT51" s="21">
        <v>0</v>
      </c>
      <c r="DU51" s="21">
        <v>0</v>
      </c>
      <c r="DV51" s="21">
        <v>0</v>
      </c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</row>
    <row r="52" spans="1:235" ht="12.75" customHeight="1" x14ac:dyDescent="0.2">
      <c r="A52" s="67" t="s">
        <v>189</v>
      </c>
      <c r="B52" s="20">
        <v>1058</v>
      </c>
      <c r="C52" s="68" t="s">
        <v>144</v>
      </c>
      <c r="D52" s="22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2">
        <v>0</v>
      </c>
      <c r="CJ52" s="21">
        <v>0</v>
      </c>
      <c r="CK52" s="21">
        <v>0</v>
      </c>
      <c r="CL52" s="22">
        <v>0</v>
      </c>
      <c r="CM52" s="21">
        <v>0</v>
      </c>
      <c r="CN52" s="21">
        <v>0</v>
      </c>
      <c r="CO52" s="22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  <c r="DD52" s="21">
        <v>0</v>
      </c>
      <c r="DE52" s="21">
        <v>0</v>
      </c>
      <c r="DF52" s="21">
        <v>0</v>
      </c>
      <c r="DG52" s="21">
        <v>0</v>
      </c>
      <c r="DH52" s="21">
        <v>0</v>
      </c>
      <c r="DI52" s="21">
        <v>0</v>
      </c>
      <c r="DJ52" s="21">
        <v>0</v>
      </c>
      <c r="DK52" s="21">
        <v>0</v>
      </c>
      <c r="DL52" s="21">
        <v>0</v>
      </c>
      <c r="DM52" s="21">
        <v>0</v>
      </c>
      <c r="DN52" s="21">
        <v>0</v>
      </c>
      <c r="DO52" s="21">
        <v>0</v>
      </c>
      <c r="DP52" s="21">
        <v>0</v>
      </c>
      <c r="DQ52" s="21">
        <v>0</v>
      </c>
      <c r="DR52" s="21">
        <v>0</v>
      </c>
      <c r="DS52" s="21">
        <v>0</v>
      </c>
      <c r="DT52" s="21">
        <v>0</v>
      </c>
      <c r="DU52" s="21">
        <v>0</v>
      </c>
      <c r="DV52" s="21">
        <v>0</v>
      </c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</row>
    <row r="53" spans="1:235" ht="12.75" customHeight="1" x14ac:dyDescent="0.2">
      <c r="A53" s="67" t="s">
        <v>190</v>
      </c>
      <c r="B53" s="20">
        <v>1059</v>
      </c>
      <c r="C53" s="68" t="s">
        <v>144</v>
      </c>
      <c r="D53" s="22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4454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17366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55932</v>
      </c>
      <c r="CI53" s="22">
        <v>0</v>
      </c>
      <c r="CJ53" s="21">
        <v>0</v>
      </c>
      <c r="CK53" s="21">
        <v>0</v>
      </c>
      <c r="CL53" s="22">
        <v>0</v>
      </c>
      <c r="CM53" s="21">
        <v>0</v>
      </c>
      <c r="CN53" s="21">
        <v>0</v>
      </c>
      <c r="CO53" s="22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  <c r="DF53" s="21">
        <v>0</v>
      </c>
      <c r="DG53" s="21">
        <v>0</v>
      </c>
      <c r="DH53" s="21">
        <v>0</v>
      </c>
      <c r="DI53" s="21">
        <v>0</v>
      </c>
      <c r="DJ53" s="21">
        <v>0</v>
      </c>
      <c r="DK53" s="21">
        <v>0</v>
      </c>
      <c r="DL53" s="21">
        <v>0</v>
      </c>
      <c r="DM53" s="21">
        <v>0</v>
      </c>
      <c r="DN53" s="21">
        <v>0</v>
      </c>
      <c r="DO53" s="21">
        <v>0</v>
      </c>
      <c r="DP53" s="21">
        <v>0</v>
      </c>
      <c r="DQ53" s="21">
        <v>0</v>
      </c>
      <c r="DR53" s="21">
        <v>0</v>
      </c>
      <c r="DS53" s="21">
        <v>0</v>
      </c>
      <c r="DT53" s="21">
        <v>0</v>
      </c>
      <c r="DU53" s="21">
        <v>0</v>
      </c>
      <c r="DV53" s="21">
        <v>77752</v>
      </c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</row>
    <row r="54" spans="1:235" ht="12.75" customHeight="1" x14ac:dyDescent="0.2">
      <c r="A54" s="67" t="s">
        <v>191</v>
      </c>
      <c r="B54" s="20">
        <v>1060</v>
      </c>
      <c r="C54" s="68" t="s">
        <v>144</v>
      </c>
      <c r="D54" s="22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0</v>
      </c>
      <c r="CD54" s="21">
        <v>0</v>
      </c>
      <c r="CE54" s="21">
        <v>0</v>
      </c>
      <c r="CF54" s="21">
        <v>0</v>
      </c>
      <c r="CG54" s="21">
        <v>0</v>
      </c>
      <c r="CH54" s="21">
        <v>0</v>
      </c>
      <c r="CI54" s="22">
        <v>0</v>
      </c>
      <c r="CJ54" s="21">
        <v>0</v>
      </c>
      <c r="CK54" s="21">
        <v>0</v>
      </c>
      <c r="CL54" s="22">
        <v>0</v>
      </c>
      <c r="CM54" s="21">
        <v>0</v>
      </c>
      <c r="CN54" s="21">
        <v>0</v>
      </c>
      <c r="CO54" s="22">
        <v>0</v>
      </c>
      <c r="CP54" s="21">
        <v>0</v>
      </c>
      <c r="CQ54" s="21">
        <v>0</v>
      </c>
      <c r="CR54" s="21">
        <v>0</v>
      </c>
      <c r="CS54" s="21">
        <v>0</v>
      </c>
      <c r="CT54" s="21">
        <v>0</v>
      </c>
      <c r="CU54" s="21">
        <v>0</v>
      </c>
      <c r="CV54" s="21">
        <v>0</v>
      </c>
      <c r="CW54" s="21">
        <v>0</v>
      </c>
      <c r="CX54" s="21">
        <v>0</v>
      </c>
      <c r="CY54" s="21">
        <v>0</v>
      </c>
      <c r="CZ54" s="21">
        <v>0</v>
      </c>
      <c r="DA54" s="21">
        <v>0</v>
      </c>
      <c r="DB54" s="21">
        <v>0</v>
      </c>
      <c r="DC54" s="21">
        <v>0</v>
      </c>
      <c r="DD54" s="21">
        <v>0</v>
      </c>
      <c r="DE54" s="21">
        <v>0</v>
      </c>
      <c r="DF54" s="21">
        <v>0</v>
      </c>
      <c r="DG54" s="21">
        <v>0</v>
      </c>
      <c r="DH54" s="21">
        <v>0</v>
      </c>
      <c r="DI54" s="21">
        <v>0</v>
      </c>
      <c r="DJ54" s="21">
        <v>0</v>
      </c>
      <c r="DK54" s="21">
        <v>0</v>
      </c>
      <c r="DL54" s="21">
        <v>0</v>
      </c>
      <c r="DM54" s="21">
        <v>0</v>
      </c>
      <c r="DN54" s="21">
        <v>0</v>
      </c>
      <c r="DO54" s="21">
        <v>0</v>
      </c>
      <c r="DP54" s="21">
        <v>0</v>
      </c>
      <c r="DQ54" s="21">
        <v>0</v>
      </c>
      <c r="DR54" s="21">
        <v>0</v>
      </c>
      <c r="DS54" s="21">
        <v>0</v>
      </c>
      <c r="DT54" s="21">
        <v>0</v>
      </c>
      <c r="DU54" s="21">
        <v>0</v>
      </c>
      <c r="DV54" s="21">
        <v>0</v>
      </c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</row>
    <row r="55" spans="1:235" ht="12.75" customHeight="1" x14ac:dyDescent="0.2">
      <c r="A55" s="67" t="s">
        <v>192</v>
      </c>
      <c r="B55" s="20">
        <v>1061</v>
      </c>
      <c r="C55" s="68" t="s">
        <v>144</v>
      </c>
      <c r="D55" s="22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v>0</v>
      </c>
      <c r="CE55" s="21">
        <v>0</v>
      </c>
      <c r="CF55" s="21">
        <v>0</v>
      </c>
      <c r="CG55" s="21">
        <v>0</v>
      </c>
      <c r="CH55" s="21">
        <v>0</v>
      </c>
      <c r="CI55" s="22">
        <v>0</v>
      </c>
      <c r="CJ55" s="21">
        <v>0</v>
      </c>
      <c r="CK55" s="21">
        <v>0</v>
      </c>
      <c r="CL55" s="22">
        <v>0</v>
      </c>
      <c r="CM55" s="21">
        <v>0</v>
      </c>
      <c r="CN55" s="21">
        <v>0</v>
      </c>
      <c r="CO55" s="22">
        <v>0</v>
      </c>
      <c r="CP55" s="21">
        <v>0</v>
      </c>
      <c r="CQ55" s="21">
        <v>0</v>
      </c>
      <c r="CR55" s="21">
        <v>0</v>
      </c>
      <c r="CS55" s="21">
        <v>0</v>
      </c>
      <c r="CT55" s="21">
        <v>0</v>
      </c>
      <c r="CU55" s="21">
        <v>0</v>
      </c>
      <c r="CV55" s="21">
        <v>0</v>
      </c>
      <c r="CW55" s="21">
        <v>0</v>
      </c>
      <c r="CX55" s="21">
        <v>0</v>
      </c>
      <c r="CY55" s="21">
        <v>0</v>
      </c>
      <c r="CZ55" s="21">
        <v>0</v>
      </c>
      <c r="DA55" s="21">
        <v>0</v>
      </c>
      <c r="DB55" s="21">
        <v>0</v>
      </c>
      <c r="DC55" s="21">
        <v>0</v>
      </c>
      <c r="DD55" s="21">
        <v>0</v>
      </c>
      <c r="DE55" s="21">
        <v>0</v>
      </c>
      <c r="DF55" s="21">
        <v>0</v>
      </c>
      <c r="DG55" s="21">
        <v>0</v>
      </c>
      <c r="DH55" s="21">
        <v>0</v>
      </c>
      <c r="DI55" s="21">
        <v>0</v>
      </c>
      <c r="DJ55" s="21">
        <v>0</v>
      </c>
      <c r="DK55" s="21">
        <v>0</v>
      </c>
      <c r="DL55" s="21">
        <v>0</v>
      </c>
      <c r="DM55" s="21">
        <v>0</v>
      </c>
      <c r="DN55" s="21">
        <v>0</v>
      </c>
      <c r="DO55" s="21">
        <v>0</v>
      </c>
      <c r="DP55" s="21">
        <v>0</v>
      </c>
      <c r="DQ55" s="21">
        <v>0</v>
      </c>
      <c r="DR55" s="21">
        <v>0</v>
      </c>
      <c r="DS55" s="21">
        <v>0</v>
      </c>
      <c r="DT55" s="21">
        <v>0</v>
      </c>
      <c r="DU55" s="21">
        <v>0</v>
      </c>
      <c r="DV55" s="21">
        <v>0</v>
      </c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</row>
    <row r="56" spans="1:235" ht="12.75" customHeight="1" x14ac:dyDescent="0.2">
      <c r="A56" s="67" t="s">
        <v>193</v>
      </c>
      <c r="B56" s="20">
        <v>2001</v>
      </c>
      <c r="C56" s="68" t="s">
        <v>144</v>
      </c>
      <c r="D56" s="22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2">
        <v>0</v>
      </c>
      <c r="CJ56" s="21">
        <v>0</v>
      </c>
      <c r="CK56" s="21">
        <v>0</v>
      </c>
      <c r="CL56" s="22">
        <v>0</v>
      </c>
      <c r="CM56" s="21">
        <v>0</v>
      </c>
      <c r="CN56" s="21">
        <v>0</v>
      </c>
      <c r="CO56" s="22">
        <v>0</v>
      </c>
      <c r="CP56" s="21">
        <v>0</v>
      </c>
      <c r="CQ56" s="21">
        <v>0</v>
      </c>
      <c r="CR56" s="21">
        <v>0</v>
      </c>
      <c r="CS56" s="21">
        <v>0</v>
      </c>
      <c r="CT56" s="21">
        <v>0</v>
      </c>
      <c r="CU56" s="21">
        <v>0</v>
      </c>
      <c r="CV56" s="21">
        <v>0</v>
      </c>
      <c r="CW56" s="21">
        <v>0</v>
      </c>
      <c r="CX56" s="21">
        <v>0</v>
      </c>
      <c r="CY56" s="21">
        <v>0</v>
      </c>
      <c r="CZ56" s="21">
        <v>0</v>
      </c>
      <c r="DA56" s="21">
        <v>0</v>
      </c>
      <c r="DB56" s="21">
        <v>0</v>
      </c>
      <c r="DC56" s="21">
        <v>0</v>
      </c>
      <c r="DD56" s="21">
        <v>0</v>
      </c>
      <c r="DE56" s="21">
        <v>0</v>
      </c>
      <c r="DF56" s="21">
        <v>0</v>
      </c>
      <c r="DG56" s="21">
        <v>0</v>
      </c>
      <c r="DH56" s="21">
        <v>0</v>
      </c>
      <c r="DI56" s="21">
        <v>0</v>
      </c>
      <c r="DJ56" s="21">
        <v>0</v>
      </c>
      <c r="DK56" s="21">
        <v>0</v>
      </c>
      <c r="DL56" s="21">
        <v>0</v>
      </c>
      <c r="DM56" s="21">
        <v>0</v>
      </c>
      <c r="DN56" s="21">
        <v>0</v>
      </c>
      <c r="DO56" s="21">
        <v>0</v>
      </c>
      <c r="DP56" s="21">
        <v>0</v>
      </c>
      <c r="DQ56" s="21">
        <v>0</v>
      </c>
      <c r="DR56" s="21">
        <v>0</v>
      </c>
      <c r="DS56" s="21">
        <v>0</v>
      </c>
      <c r="DT56" s="21">
        <v>0</v>
      </c>
      <c r="DU56" s="21">
        <v>0</v>
      </c>
      <c r="DV56" s="21">
        <v>0</v>
      </c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</row>
    <row r="57" spans="1:235" ht="12.75" customHeight="1" x14ac:dyDescent="0.2">
      <c r="A57" s="67" t="s">
        <v>194</v>
      </c>
      <c r="B57" s="20">
        <v>2002</v>
      </c>
      <c r="C57" s="68" t="s">
        <v>195</v>
      </c>
      <c r="D57" s="22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>
        <v>0</v>
      </c>
      <c r="CI57" s="22">
        <v>0</v>
      </c>
      <c r="CJ57" s="21">
        <v>0</v>
      </c>
      <c r="CK57" s="21">
        <v>0</v>
      </c>
      <c r="CL57" s="22">
        <v>0</v>
      </c>
      <c r="CM57" s="21">
        <v>0</v>
      </c>
      <c r="CN57" s="21">
        <v>0</v>
      </c>
      <c r="CO57" s="22">
        <v>0</v>
      </c>
      <c r="CP57" s="21">
        <v>0</v>
      </c>
      <c r="CQ57" s="21">
        <v>0</v>
      </c>
      <c r="CR57" s="21">
        <v>0</v>
      </c>
      <c r="CS57" s="21">
        <v>0</v>
      </c>
      <c r="CT57" s="21">
        <v>0</v>
      </c>
      <c r="CU57" s="21">
        <v>0</v>
      </c>
      <c r="CV57" s="21">
        <v>0</v>
      </c>
      <c r="CW57" s="21">
        <v>0</v>
      </c>
      <c r="CX57" s="21">
        <v>0</v>
      </c>
      <c r="CY57" s="21">
        <v>0</v>
      </c>
      <c r="CZ57" s="21">
        <v>0</v>
      </c>
      <c r="DA57" s="21">
        <v>0</v>
      </c>
      <c r="DB57" s="21">
        <v>0</v>
      </c>
      <c r="DC57" s="21">
        <v>0</v>
      </c>
      <c r="DD57" s="21">
        <v>0</v>
      </c>
      <c r="DE57" s="21">
        <v>0</v>
      </c>
      <c r="DF57" s="21">
        <v>0</v>
      </c>
      <c r="DG57" s="21">
        <v>0</v>
      </c>
      <c r="DH57" s="21">
        <v>0</v>
      </c>
      <c r="DI57" s="21">
        <v>0</v>
      </c>
      <c r="DJ57" s="21">
        <v>0</v>
      </c>
      <c r="DK57" s="21">
        <v>0</v>
      </c>
      <c r="DL57" s="21">
        <v>0</v>
      </c>
      <c r="DM57" s="21">
        <v>0</v>
      </c>
      <c r="DN57" s="21">
        <v>0</v>
      </c>
      <c r="DO57" s="21">
        <v>0</v>
      </c>
      <c r="DP57" s="21">
        <v>0</v>
      </c>
      <c r="DQ57" s="21">
        <v>0</v>
      </c>
      <c r="DR57" s="21">
        <v>0</v>
      </c>
      <c r="DS57" s="21">
        <v>0</v>
      </c>
      <c r="DT57" s="21">
        <v>0</v>
      </c>
      <c r="DU57" s="21">
        <v>0</v>
      </c>
      <c r="DV57" s="21">
        <v>0</v>
      </c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</row>
    <row r="58" spans="1:235" ht="12.75" customHeight="1" x14ac:dyDescent="0.2">
      <c r="A58" s="67" t="s">
        <v>196</v>
      </c>
      <c r="B58" s="20">
        <v>2005</v>
      </c>
      <c r="C58" s="68" t="s">
        <v>195</v>
      </c>
      <c r="D58" s="22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2">
        <v>2</v>
      </c>
      <c r="CJ58" s="21">
        <v>0</v>
      </c>
      <c r="CK58" s="21">
        <v>0</v>
      </c>
      <c r="CL58" s="22">
        <v>2</v>
      </c>
      <c r="CM58" s="21">
        <v>1</v>
      </c>
      <c r="CN58" s="21">
        <v>1</v>
      </c>
      <c r="CO58" s="22">
        <v>0</v>
      </c>
      <c r="CP58" s="21">
        <v>0</v>
      </c>
      <c r="CQ58" s="21">
        <v>0</v>
      </c>
      <c r="CR58" s="21">
        <v>426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  <c r="DJ58" s="21">
        <v>0</v>
      </c>
      <c r="DK58" s="21">
        <v>0</v>
      </c>
      <c r="DL58" s="21">
        <v>0</v>
      </c>
      <c r="DM58" s="21">
        <v>0</v>
      </c>
      <c r="DN58" s="21">
        <v>0</v>
      </c>
      <c r="DO58" s="21">
        <v>0</v>
      </c>
      <c r="DP58" s="21">
        <v>0</v>
      </c>
      <c r="DQ58" s="21">
        <v>0</v>
      </c>
      <c r="DR58" s="21">
        <v>0</v>
      </c>
      <c r="DS58" s="21">
        <v>0</v>
      </c>
      <c r="DT58" s="21">
        <v>0</v>
      </c>
      <c r="DU58" s="21">
        <v>0</v>
      </c>
      <c r="DV58" s="21">
        <v>428</v>
      </c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</row>
    <row r="59" spans="1:235" ht="12.75" customHeight="1" x14ac:dyDescent="0.2">
      <c r="A59" s="67" t="s">
        <v>197</v>
      </c>
      <c r="B59" s="20">
        <v>2006</v>
      </c>
      <c r="C59" s="68" t="s">
        <v>198</v>
      </c>
      <c r="D59" s="22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v>0</v>
      </c>
      <c r="CE59" s="21">
        <v>0</v>
      </c>
      <c r="CF59" s="21">
        <v>0</v>
      </c>
      <c r="CG59" s="21">
        <v>0</v>
      </c>
      <c r="CH59" s="21">
        <v>0</v>
      </c>
      <c r="CI59" s="22">
        <v>0</v>
      </c>
      <c r="CJ59" s="21">
        <v>0</v>
      </c>
      <c r="CK59" s="21">
        <v>0</v>
      </c>
      <c r="CL59" s="22">
        <v>0</v>
      </c>
      <c r="CM59" s="21">
        <v>0</v>
      </c>
      <c r="CN59" s="21">
        <v>0</v>
      </c>
      <c r="CO59" s="22">
        <v>0</v>
      </c>
      <c r="CP59" s="21">
        <v>0</v>
      </c>
      <c r="CQ59" s="21">
        <v>0</v>
      </c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  <c r="CZ59" s="21">
        <v>0</v>
      </c>
      <c r="DA59" s="21">
        <v>0</v>
      </c>
      <c r="DB59" s="21">
        <v>0</v>
      </c>
      <c r="DC59" s="21">
        <v>0</v>
      </c>
      <c r="DD59" s="21">
        <v>0</v>
      </c>
      <c r="DE59" s="21">
        <v>0</v>
      </c>
      <c r="DF59" s="21">
        <v>0</v>
      </c>
      <c r="DG59" s="21">
        <v>0</v>
      </c>
      <c r="DH59" s="21">
        <v>0</v>
      </c>
      <c r="DI59" s="21">
        <v>0</v>
      </c>
      <c r="DJ59" s="21">
        <v>0</v>
      </c>
      <c r="DK59" s="21">
        <v>0</v>
      </c>
      <c r="DL59" s="21">
        <v>0</v>
      </c>
      <c r="DM59" s="21">
        <v>0</v>
      </c>
      <c r="DN59" s="21">
        <v>0</v>
      </c>
      <c r="DO59" s="21">
        <v>0</v>
      </c>
      <c r="DP59" s="21">
        <v>0</v>
      </c>
      <c r="DQ59" s="21">
        <v>0</v>
      </c>
      <c r="DR59" s="21">
        <v>0</v>
      </c>
      <c r="DS59" s="21">
        <v>0</v>
      </c>
      <c r="DT59" s="21">
        <v>0</v>
      </c>
      <c r="DU59" s="21">
        <v>0</v>
      </c>
      <c r="DV59" s="21">
        <v>0</v>
      </c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</row>
    <row r="60" spans="1:235" ht="12.75" customHeight="1" x14ac:dyDescent="0.2">
      <c r="A60" s="67" t="s">
        <v>199</v>
      </c>
      <c r="B60" s="20">
        <v>2007</v>
      </c>
      <c r="C60" s="68" t="s">
        <v>195</v>
      </c>
      <c r="D60" s="22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2">
        <v>0</v>
      </c>
      <c r="CJ60" s="21">
        <v>0</v>
      </c>
      <c r="CK60" s="21">
        <v>0</v>
      </c>
      <c r="CL60" s="22">
        <v>0</v>
      </c>
      <c r="CM60" s="21">
        <v>0</v>
      </c>
      <c r="CN60" s="21">
        <v>0</v>
      </c>
      <c r="CO60" s="22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  <c r="DD60" s="21">
        <v>0</v>
      </c>
      <c r="DE60" s="21">
        <v>0</v>
      </c>
      <c r="DF60" s="21">
        <v>0</v>
      </c>
      <c r="DG60" s="21">
        <v>0</v>
      </c>
      <c r="DH60" s="21">
        <v>0</v>
      </c>
      <c r="DI60" s="21">
        <v>0</v>
      </c>
      <c r="DJ60" s="21">
        <v>0</v>
      </c>
      <c r="DK60" s="21">
        <v>0</v>
      </c>
      <c r="DL60" s="21">
        <v>0</v>
      </c>
      <c r="DM60" s="21">
        <v>0</v>
      </c>
      <c r="DN60" s="21">
        <v>0</v>
      </c>
      <c r="DO60" s="21">
        <v>0</v>
      </c>
      <c r="DP60" s="21">
        <v>0</v>
      </c>
      <c r="DQ60" s="21">
        <v>0</v>
      </c>
      <c r="DR60" s="21">
        <v>0</v>
      </c>
      <c r="DS60" s="21">
        <v>0</v>
      </c>
      <c r="DT60" s="21">
        <v>0</v>
      </c>
      <c r="DU60" s="21">
        <v>0</v>
      </c>
      <c r="DV60" s="21">
        <v>0</v>
      </c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</row>
    <row r="61" spans="1:235" ht="12.75" customHeight="1" x14ac:dyDescent="0.2">
      <c r="A61" s="67" t="s">
        <v>200</v>
      </c>
      <c r="B61" s="20">
        <v>2008</v>
      </c>
      <c r="C61" s="68" t="s">
        <v>195</v>
      </c>
      <c r="D61" s="22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2">
        <v>0</v>
      </c>
      <c r="CJ61" s="21">
        <v>0</v>
      </c>
      <c r="CK61" s="21">
        <v>0</v>
      </c>
      <c r="CL61" s="22">
        <v>0</v>
      </c>
      <c r="CM61" s="21">
        <v>0</v>
      </c>
      <c r="CN61" s="21">
        <v>0</v>
      </c>
      <c r="CO61" s="22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  <c r="DF61" s="21">
        <v>0</v>
      </c>
      <c r="DG61" s="21">
        <v>0</v>
      </c>
      <c r="DH61" s="21">
        <v>0</v>
      </c>
      <c r="DI61" s="21">
        <v>0</v>
      </c>
      <c r="DJ61" s="21">
        <v>0</v>
      </c>
      <c r="DK61" s="21">
        <v>0</v>
      </c>
      <c r="DL61" s="21">
        <v>0</v>
      </c>
      <c r="DM61" s="21">
        <v>0</v>
      </c>
      <c r="DN61" s="21">
        <v>0</v>
      </c>
      <c r="DO61" s="21">
        <v>0</v>
      </c>
      <c r="DP61" s="21">
        <v>0</v>
      </c>
      <c r="DQ61" s="21">
        <v>0</v>
      </c>
      <c r="DR61" s="21">
        <v>0</v>
      </c>
      <c r="DS61" s="21">
        <v>0</v>
      </c>
      <c r="DT61" s="21">
        <v>0</v>
      </c>
      <c r="DU61" s="21">
        <v>0</v>
      </c>
      <c r="DV61" s="21">
        <v>0</v>
      </c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</row>
    <row r="62" spans="1:235" ht="12.75" customHeight="1" x14ac:dyDescent="0.2">
      <c r="A62" s="67" t="s">
        <v>201</v>
      </c>
      <c r="B62" s="20">
        <v>3001</v>
      </c>
      <c r="C62" s="68" t="s">
        <v>198</v>
      </c>
      <c r="D62" s="22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2">
        <v>0</v>
      </c>
      <c r="CJ62" s="21">
        <v>0</v>
      </c>
      <c r="CK62" s="21">
        <v>0</v>
      </c>
      <c r="CL62" s="22">
        <v>0</v>
      </c>
      <c r="CM62" s="21">
        <v>0</v>
      </c>
      <c r="CN62" s="21">
        <v>0</v>
      </c>
      <c r="CO62" s="22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204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  <c r="DF62" s="21">
        <v>0</v>
      </c>
      <c r="DG62" s="21">
        <v>0</v>
      </c>
      <c r="DH62" s="21">
        <v>0</v>
      </c>
      <c r="DI62" s="21">
        <v>0</v>
      </c>
      <c r="DJ62" s="21">
        <v>0</v>
      </c>
      <c r="DK62" s="21">
        <v>0</v>
      </c>
      <c r="DL62" s="21">
        <v>0</v>
      </c>
      <c r="DM62" s="21">
        <v>0</v>
      </c>
      <c r="DN62" s="21">
        <v>0</v>
      </c>
      <c r="DO62" s="21">
        <v>0</v>
      </c>
      <c r="DP62" s="21">
        <v>0</v>
      </c>
      <c r="DQ62" s="21">
        <v>0</v>
      </c>
      <c r="DR62" s="21">
        <v>0</v>
      </c>
      <c r="DS62" s="21">
        <v>0</v>
      </c>
      <c r="DT62" s="21">
        <v>0</v>
      </c>
      <c r="DU62" s="21">
        <v>0</v>
      </c>
      <c r="DV62" s="21">
        <v>204</v>
      </c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</row>
    <row r="63" spans="1:235" ht="12.75" customHeight="1" x14ac:dyDescent="0.2">
      <c r="A63" s="67" t="s">
        <v>202</v>
      </c>
      <c r="B63" s="20">
        <v>3002</v>
      </c>
      <c r="C63" s="68" t="s">
        <v>198</v>
      </c>
      <c r="D63" s="22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2">
        <v>0</v>
      </c>
      <c r="CJ63" s="21">
        <v>0</v>
      </c>
      <c r="CK63" s="21">
        <v>0</v>
      </c>
      <c r="CL63" s="22">
        <v>0</v>
      </c>
      <c r="CM63" s="21">
        <v>0</v>
      </c>
      <c r="CN63" s="21">
        <v>0</v>
      </c>
      <c r="CO63" s="22">
        <v>0</v>
      </c>
      <c r="CP63" s="21">
        <v>0</v>
      </c>
      <c r="CQ63" s="21">
        <v>0</v>
      </c>
      <c r="CR63" s="21">
        <v>0</v>
      </c>
      <c r="CS63" s="21">
        <v>0</v>
      </c>
      <c r="CT63" s="21">
        <v>0</v>
      </c>
      <c r="CU63" s="21">
        <v>0</v>
      </c>
      <c r="CV63" s="21">
        <v>0</v>
      </c>
      <c r="CW63" s="21">
        <v>0</v>
      </c>
      <c r="CX63" s="21">
        <v>0</v>
      </c>
      <c r="CY63" s="21">
        <v>0</v>
      </c>
      <c r="CZ63" s="21">
        <v>0</v>
      </c>
      <c r="DA63" s="21">
        <v>0</v>
      </c>
      <c r="DB63" s="21">
        <v>0</v>
      </c>
      <c r="DC63" s="21">
        <v>0</v>
      </c>
      <c r="DD63" s="21">
        <v>0</v>
      </c>
      <c r="DE63" s="21">
        <v>0</v>
      </c>
      <c r="DF63" s="21">
        <v>0</v>
      </c>
      <c r="DG63" s="21">
        <v>0</v>
      </c>
      <c r="DH63" s="21">
        <v>0</v>
      </c>
      <c r="DI63" s="21">
        <v>0</v>
      </c>
      <c r="DJ63" s="21">
        <v>0</v>
      </c>
      <c r="DK63" s="21">
        <v>0</v>
      </c>
      <c r="DL63" s="21">
        <v>0</v>
      </c>
      <c r="DM63" s="21">
        <v>0</v>
      </c>
      <c r="DN63" s="21">
        <v>0</v>
      </c>
      <c r="DO63" s="21">
        <v>0</v>
      </c>
      <c r="DP63" s="21">
        <v>0</v>
      </c>
      <c r="DQ63" s="21">
        <v>0</v>
      </c>
      <c r="DR63" s="21">
        <v>0</v>
      </c>
      <c r="DS63" s="21">
        <v>0</v>
      </c>
      <c r="DT63" s="21">
        <v>0</v>
      </c>
      <c r="DU63" s="21">
        <v>0</v>
      </c>
      <c r="DV63" s="21">
        <v>0</v>
      </c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</row>
    <row r="64" spans="1:235" ht="12.75" customHeight="1" x14ac:dyDescent="0.2">
      <c r="A64" s="67" t="s">
        <v>203</v>
      </c>
      <c r="B64" s="20">
        <v>3003</v>
      </c>
      <c r="C64" s="68" t="s">
        <v>198</v>
      </c>
      <c r="D64" s="22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2">
        <v>0</v>
      </c>
      <c r="CJ64" s="21">
        <v>0</v>
      </c>
      <c r="CK64" s="21">
        <v>0</v>
      </c>
      <c r="CL64" s="22">
        <v>0</v>
      </c>
      <c r="CM64" s="21">
        <v>0</v>
      </c>
      <c r="CN64" s="21">
        <v>0</v>
      </c>
      <c r="CO64" s="22">
        <v>0</v>
      </c>
      <c r="CP64" s="21">
        <v>0</v>
      </c>
      <c r="CQ64" s="21">
        <v>0</v>
      </c>
      <c r="CR64" s="21">
        <v>0</v>
      </c>
      <c r="CS64" s="21">
        <v>0</v>
      </c>
      <c r="CT64" s="21">
        <v>0</v>
      </c>
      <c r="CU64" s="21">
        <v>0</v>
      </c>
      <c r="CV64" s="21">
        <v>0</v>
      </c>
      <c r="CW64" s="21">
        <v>0</v>
      </c>
      <c r="CX64" s="21">
        <v>497900</v>
      </c>
      <c r="CY64" s="21">
        <v>0</v>
      </c>
      <c r="CZ64" s="21">
        <v>208</v>
      </c>
      <c r="DA64" s="21">
        <v>0</v>
      </c>
      <c r="DB64" s="21">
        <v>0</v>
      </c>
      <c r="DC64" s="21">
        <v>0</v>
      </c>
      <c r="DD64" s="21">
        <v>0</v>
      </c>
      <c r="DE64" s="21">
        <v>0</v>
      </c>
      <c r="DF64" s="21">
        <v>0</v>
      </c>
      <c r="DG64" s="21">
        <v>0</v>
      </c>
      <c r="DH64" s="21">
        <v>0</v>
      </c>
      <c r="DI64" s="21">
        <v>0</v>
      </c>
      <c r="DJ64" s="21">
        <v>0</v>
      </c>
      <c r="DK64" s="21">
        <v>0</v>
      </c>
      <c r="DL64" s="21">
        <v>0</v>
      </c>
      <c r="DM64" s="21">
        <v>0</v>
      </c>
      <c r="DN64" s="21">
        <v>0</v>
      </c>
      <c r="DO64" s="21">
        <v>0</v>
      </c>
      <c r="DP64" s="21">
        <v>0</v>
      </c>
      <c r="DQ64" s="21">
        <v>0</v>
      </c>
      <c r="DR64" s="21">
        <v>0</v>
      </c>
      <c r="DS64" s="21">
        <v>0</v>
      </c>
      <c r="DT64" s="21">
        <v>0</v>
      </c>
      <c r="DU64" s="21">
        <v>0</v>
      </c>
      <c r="DV64" s="21">
        <v>498108</v>
      </c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</row>
    <row r="65" spans="1:340" ht="12.75" customHeight="1" x14ac:dyDescent="0.2">
      <c r="A65" s="67" t="s">
        <v>204</v>
      </c>
      <c r="B65" s="20">
        <v>3004</v>
      </c>
      <c r="C65" s="68" t="s">
        <v>198</v>
      </c>
      <c r="D65" s="22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2">
        <v>0</v>
      </c>
      <c r="CJ65" s="21">
        <v>0</v>
      </c>
      <c r="CK65" s="21">
        <v>0</v>
      </c>
      <c r="CL65" s="22">
        <v>0</v>
      </c>
      <c r="CM65" s="21">
        <v>0</v>
      </c>
      <c r="CN65" s="21">
        <v>0</v>
      </c>
      <c r="CO65" s="22">
        <v>0</v>
      </c>
      <c r="CP65" s="21">
        <v>0</v>
      </c>
      <c r="CQ65" s="21">
        <v>0</v>
      </c>
      <c r="CR65" s="21">
        <v>0</v>
      </c>
      <c r="CS65" s="21">
        <v>0</v>
      </c>
      <c r="CT65" s="21">
        <v>0</v>
      </c>
      <c r="CU65" s="21">
        <v>0</v>
      </c>
      <c r="CV65" s="21">
        <v>0</v>
      </c>
      <c r="CW65" s="21">
        <v>0</v>
      </c>
      <c r="CX65" s="21">
        <v>370369.5</v>
      </c>
      <c r="CY65" s="21">
        <v>0</v>
      </c>
      <c r="CZ65" s="21">
        <v>159277.5</v>
      </c>
      <c r="DA65" s="21">
        <v>0</v>
      </c>
      <c r="DB65" s="21">
        <v>0</v>
      </c>
      <c r="DC65" s="21">
        <v>0</v>
      </c>
      <c r="DD65" s="21">
        <v>0</v>
      </c>
      <c r="DE65" s="21">
        <v>0</v>
      </c>
      <c r="DF65" s="21">
        <v>0</v>
      </c>
      <c r="DG65" s="21">
        <v>0</v>
      </c>
      <c r="DH65" s="21">
        <v>0</v>
      </c>
      <c r="DI65" s="21">
        <v>0</v>
      </c>
      <c r="DJ65" s="21">
        <v>0</v>
      </c>
      <c r="DK65" s="21">
        <v>0</v>
      </c>
      <c r="DL65" s="21">
        <v>0</v>
      </c>
      <c r="DM65" s="21">
        <v>0</v>
      </c>
      <c r="DN65" s="21">
        <v>0</v>
      </c>
      <c r="DO65" s="21">
        <v>0</v>
      </c>
      <c r="DP65" s="21">
        <v>0</v>
      </c>
      <c r="DQ65" s="21">
        <v>0</v>
      </c>
      <c r="DR65" s="21">
        <v>0</v>
      </c>
      <c r="DS65" s="21">
        <v>0</v>
      </c>
      <c r="DT65" s="21">
        <v>0</v>
      </c>
      <c r="DU65" s="21">
        <v>0</v>
      </c>
      <c r="DV65" s="21">
        <v>529647</v>
      </c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</row>
    <row r="66" spans="1:340" ht="12.75" customHeight="1" x14ac:dyDescent="0.2">
      <c r="A66" s="67" t="s">
        <v>205</v>
      </c>
      <c r="B66" s="20">
        <v>3005</v>
      </c>
      <c r="C66" s="68" t="s">
        <v>198</v>
      </c>
      <c r="D66" s="22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2">
        <v>0</v>
      </c>
      <c r="CJ66" s="21">
        <v>0</v>
      </c>
      <c r="CK66" s="21">
        <v>0</v>
      </c>
      <c r="CL66" s="22">
        <v>0</v>
      </c>
      <c r="CM66" s="21">
        <v>0</v>
      </c>
      <c r="CN66" s="21">
        <v>0</v>
      </c>
      <c r="CO66" s="22">
        <v>0</v>
      </c>
      <c r="CP66" s="21">
        <v>0</v>
      </c>
      <c r="CQ66" s="21">
        <v>0</v>
      </c>
      <c r="CR66" s="21">
        <v>0</v>
      </c>
      <c r="CS66" s="21">
        <v>0</v>
      </c>
      <c r="CT66" s="21">
        <v>0</v>
      </c>
      <c r="CU66" s="21">
        <v>0</v>
      </c>
      <c r="CV66" s="21">
        <v>0</v>
      </c>
      <c r="CW66" s="21">
        <v>0</v>
      </c>
      <c r="CX66" s="21">
        <v>0</v>
      </c>
      <c r="CY66" s="21">
        <v>0</v>
      </c>
      <c r="CZ66" s="21">
        <v>0</v>
      </c>
      <c r="DA66" s="21">
        <v>0</v>
      </c>
      <c r="DB66" s="21">
        <v>0</v>
      </c>
      <c r="DC66" s="21">
        <v>0</v>
      </c>
      <c r="DD66" s="21">
        <v>0</v>
      </c>
      <c r="DE66" s="21">
        <v>0</v>
      </c>
      <c r="DF66" s="21">
        <v>0</v>
      </c>
      <c r="DG66" s="21">
        <v>0</v>
      </c>
      <c r="DH66" s="21">
        <v>0</v>
      </c>
      <c r="DI66" s="21">
        <v>0</v>
      </c>
      <c r="DJ66" s="21">
        <v>0</v>
      </c>
      <c r="DK66" s="21">
        <v>0</v>
      </c>
      <c r="DL66" s="21">
        <v>0</v>
      </c>
      <c r="DM66" s="21">
        <v>0</v>
      </c>
      <c r="DN66" s="21">
        <v>0</v>
      </c>
      <c r="DO66" s="21">
        <v>0</v>
      </c>
      <c r="DP66" s="21">
        <v>0</v>
      </c>
      <c r="DQ66" s="21">
        <v>0</v>
      </c>
      <c r="DR66" s="21">
        <v>0</v>
      </c>
      <c r="DS66" s="21">
        <v>0</v>
      </c>
      <c r="DT66" s="21">
        <v>0</v>
      </c>
      <c r="DU66" s="21">
        <v>0</v>
      </c>
      <c r="DV66" s="21">
        <v>0</v>
      </c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</row>
    <row r="67" spans="1:340" ht="12.75" customHeight="1" x14ac:dyDescent="0.2">
      <c r="A67" s="67" t="s">
        <v>206</v>
      </c>
      <c r="B67" s="20">
        <v>3006</v>
      </c>
      <c r="C67" s="68" t="s">
        <v>198</v>
      </c>
      <c r="D67" s="22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17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2">
        <v>0</v>
      </c>
      <c r="CJ67" s="21">
        <v>0</v>
      </c>
      <c r="CK67" s="21">
        <v>0</v>
      </c>
      <c r="CL67" s="22">
        <v>0</v>
      </c>
      <c r="CM67" s="21">
        <v>0</v>
      </c>
      <c r="CN67" s="21">
        <v>0</v>
      </c>
      <c r="CO67" s="22">
        <v>0</v>
      </c>
      <c r="CP67" s="21">
        <v>0</v>
      </c>
      <c r="CQ67" s="21">
        <v>0</v>
      </c>
      <c r="CR67" s="21">
        <v>0</v>
      </c>
      <c r="CS67" s="21">
        <v>0</v>
      </c>
      <c r="CT67" s="21">
        <v>0</v>
      </c>
      <c r="CU67" s="21">
        <v>0</v>
      </c>
      <c r="CV67" s="21">
        <v>0</v>
      </c>
      <c r="CW67" s="21">
        <v>0</v>
      </c>
      <c r="CX67" s="21">
        <v>409354</v>
      </c>
      <c r="CY67" s="21">
        <v>0</v>
      </c>
      <c r="CZ67" s="21">
        <v>-150825</v>
      </c>
      <c r="DA67" s="21">
        <v>0</v>
      </c>
      <c r="DB67" s="21">
        <v>0</v>
      </c>
      <c r="DC67" s="21">
        <v>0</v>
      </c>
      <c r="DD67" s="21">
        <v>0</v>
      </c>
      <c r="DE67" s="21">
        <v>0</v>
      </c>
      <c r="DF67" s="21">
        <v>0</v>
      </c>
      <c r="DG67" s="21">
        <v>0</v>
      </c>
      <c r="DH67" s="21">
        <v>0</v>
      </c>
      <c r="DI67" s="21">
        <v>0</v>
      </c>
      <c r="DJ67" s="21">
        <v>0</v>
      </c>
      <c r="DK67" s="21">
        <v>0</v>
      </c>
      <c r="DL67" s="21">
        <v>0</v>
      </c>
      <c r="DM67" s="21">
        <v>0</v>
      </c>
      <c r="DN67" s="21">
        <v>0</v>
      </c>
      <c r="DO67" s="21">
        <v>0</v>
      </c>
      <c r="DP67" s="21">
        <v>0</v>
      </c>
      <c r="DQ67" s="21">
        <v>0</v>
      </c>
      <c r="DR67" s="21">
        <v>0</v>
      </c>
      <c r="DS67" s="21">
        <v>0</v>
      </c>
      <c r="DT67" s="21">
        <v>0</v>
      </c>
      <c r="DU67" s="21">
        <v>0</v>
      </c>
      <c r="DV67" s="21">
        <v>258546</v>
      </c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</row>
    <row r="68" spans="1:340" ht="12.75" customHeight="1" x14ac:dyDescent="0.2">
      <c r="A68" s="67" t="s">
        <v>207</v>
      </c>
      <c r="B68" s="20">
        <v>3007</v>
      </c>
      <c r="C68" s="68" t="s">
        <v>198</v>
      </c>
      <c r="D68" s="22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2">
        <v>0</v>
      </c>
      <c r="CJ68" s="21">
        <v>0</v>
      </c>
      <c r="CK68" s="21">
        <v>0</v>
      </c>
      <c r="CL68" s="22">
        <v>0</v>
      </c>
      <c r="CM68" s="21">
        <v>0</v>
      </c>
      <c r="CN68" s="21">
        <v>0</v>
      </c>
      <c r="CO68" s="22">
        <v>0</v>
      </c>
      <c r="CP68" s="21">
        <v>0</v>
      </c>
      <c r="CQ68" s="21">
        <v>0</v>
      </c>
      <c r="CR68" s="21">
        <v>0</v>
      </c>
      <c r="CS68" s="21">
        <v>0</v>
      </c>
      <c r="CT68" s="21">
        <v>0</v>
      </c>
      <c r="CU68" s="21">
        <v>0</v>
      </c>
      <c r="CV68" s="21">
        <v>0</v>
      </c>
      <c r="CW68" s="21">
        <v>0</v>
      </c>
      <c r="CX68" s="21">
        <v>0</v>
      </c>
      <c r="CY68" s="21">
        <v>0</v>
      </c>
      <c r="CZ68" s="21">
        <v>0</v>
      </c>
      <c r="DA68" s="21">
        <v>0</v>
      </c>
      <c r="DB68" s="21">
        <v>0</v>
      </c>
      <c r="DC68" s="21">
        <v>0</v>
      </c>
      <c r="DD68" s="21">
        <v>0</v>
      </c>
      <c r="DE68" s="21">
        <v>0</v>
      </c>
      <c r="DF68" s="21">
        <v>0</v>
      </c>
      <c r="DG68" s="21">
        <v>0</v>
      </c>
      <c r="DH68" s="21">
        <v>0</v>
      </c>
      <c r="DI68" s="21">
        <v>0</v>
      </c>
      <c r="DJ68" s="21">
        <v>0</v>
      </c>
      <c r="DK68" s="21">
        <v>0</v>
      </c>
      <c r="DL68" s="21">
        <v>0</v>
      </c>
      <c r="DM68" s="21">
        <v>0</v>
      </c>
      <c r="DN68" s="21">
        <v>0</v>
      </c>
      <c r="DO68" s="21">
        <v>0</v>
      </c>
      <c r="DP68" s="21">
        <v>0</v>
      </c>
      <c r="DQ68" s="21">
        <v>0</v>
      </c>
      <c r="DR68" s="21">
        <v>0</v>
      </c>
      <c r="DS68" s="21">
        <v>0</v>
      </c>
      <c r="DT68" s="21">
        <v>0</v>
      </c>
      <c r="DU68" s="21">
        <v>0</v>
      </c>
      <c r="DV68" s="21">
        <v>0</v>
      </c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</row>
    <row r="69" spans="1:340" ht="12.75" customHeight="1" x14ac:dyDescent="0.2">
      <c r="A69" s="67" t="s">
        <v>208</v>
      </c>
      <c r="B69" s="20">
        <v>3008</v>
      </c>
      <c r="C69" s="68" t="s">
        <v>198</v>
      </c>
      <c r="D69" s="22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2">
        <v>0</v>
      </c>
      <c r="CJ69" s="21">
        <v>0</v>
      </c>
      <c r="CK69" s="21">
        <v>0</v>
      </c>
      <c r="CL69" s="22">
        <v>0</v>
      </c>
      <c r="CM69" s="21">
        <v>0</v>
      </c>
      <c r="CN69" s="21">
        <v>0</v>
      </c>
      <c r="CO69" s="22">
        <v>0</v>
      </c>
      <c r="CP69" s="21">
        <v>0</v>
      </c>
      <c r="CQ69" s="21">
        <v>0</v>
      </c>
      <c r="CR69" s="21">
        <v>0</v>
      </c>
      <c r="CS69" s="21">
        <v>0</v>
      </c>
      <c r="CT69" s="21">
        <v>0</v>
      </c>
      <c r="CU69" s="21">
        <v>0</v>
      </c>
      <c r="CV69" s="21">
        <v>0</v>
      </c>
      <c r="CW69" s="21">
        <v>0</v>
      </c>
      <c r="CX69" s="21">
        <v>85774</v>
      </c>
      <c r="CY69" s="21">
        <v>24</v>
      </c>
      <c r="CZ69" s="21">
        <v>36523</v>
      </c>
      <c r="DA69" s="21">
        <v>0</v>
      </c>
      <c r="DB69" s="21">
        <v>0</v>
      </c>
      <c r="DC69" s="21">
        <v>0</v>
      </c>
      <c r="DD69" s="21">
        <v>0</v>
      </c>
      <c r="DE69" s="21">
        <v>0</v>
      </c>
      <c r="DF69" s="21">
        <v>0</v>
      </c>
      <c r="DG69" s="21">
        <v>0</v>
      </c>
      <c r="DH69" s="21">
        <v>0</v>
      </c>
      <c r="DI69" s="21">
        <v>0</v>
      </c>
      <c r="DJ69" s="21">
        <v>0</v>
      </c>
      <c r="DK69" s="21">
        <v>0</v>
      </c>
      <c r="DL69" s="21">
        <v>0</v>
      </c>
      <c r="DM69" s="21">
        <v>0</v>
      </c>
      <c r="DN69" s="21">
        <v>0</v>
      </c>
      <c r="DO69" s="21">
        <v>0</v>
      </c>
      <c r="DP69" s="21">
        <v>0</v>
      </c>
      <c r="DQ69" s="21">
        <v>0</v>
      </c>
      <c r="DR69" s="21">
        <v>0</v>
      </c>
      <c r="DS69" s="21">
        <v>0</v>
      </c>
      <c r="DT69" s="21">
        <v>0</v>
      </c>
      <c r="DU69" s="21">
        <v>0</v>
      </c>
      <c r="DV69" s="21">
        <v>122321</v>
      </c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</row>
    <row r="70" spans="1:340" ht="12.75" customHeight="1" x14ac:dyDescent="0.2">
      <c r="A70" s="67" t="s">
        <v>209</v>
      </c>
      <c r="B70" s="20">
        <v>3009</v>
      </c>
      <c r="C70" s="68" t="s">
        <v>198</v>
      </c>
      <c r="D70" s="22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</v>
      </c>
      <c r="CE70" s="21">
        <v>0</v>
      </c>
      <c r="CF70" s="21">
        <v>0</v>
      </c>
      <c r="CG70" s="21">
        <v>0</v>
      </c>
      <c r="CH70" s="21">
        <v>0</v>
      </c>
      <c r="CI70" s="22">
        <v>0</v>
      </c>
      <c r="CJ70" s="21">
        <v>0</v>
      </c>
      <c r="CK70" s="21">
        <v>0</v>
      </c>
      <c r="CL70" s="22">
        <v>0</v>
      </c>
      <c r="CM70" s="21">
        <v>0</v>
      </c>
      <c r="CN70" s="21">
        <v>0</v>
      </c>
      <c r="CO70" s="22">
        <v>0</v>
      </c>
      <c r="CP70" s="21">
        <v>0</v>
      </c>
      <c r="CQ70" s="21">
        <v>0</v>
      </c>
      <c r="CR70" s="21">
        <v>0</v>
      </c>
      <c r="CS70" s="21">
        <v>0</v>
      </c>
      <c r="CT70" s="21">
        <v>0</v>
      </c>
      <c r="CU70" s="21">
        <v>0</v>
      </c>
      <c r="CV70" s="21">
        <v>0</v>
      </c>
      <c r="CW70" s="21">
        <v>0</v>
      </c>
      <c r="CX70" s="21">
        <v>0</v>
      </c>
      <c r="CY70" s="21">
        <v>0</v>
      </c>
      <c r="CZ70" s="21">
        <v>0</v>
      </c>
      <c r="DA70" s="21">
        <v>0</v>
      </c>
      <c r="DB70" s="21">
        <v>0</v>
      </c>
      <c r="DC70" s="21">
        <v>0</v>
      </c>
      <c r="DD70" s="21">
        <v>0</v>
      </c>
      <c r="DE70" s="21">
        <v>0</v>
      </c>
      <c r="DF70" s="21">
        <v>0</v>
      </c>
      <c r="DG70" s="21">
        <v>0</v>
      </c>
      <c r="DH70" s="21">
        <v>0</v>
      </c>
      <c r="DI70" s="21">
        <v>0</v>
      </c>
      <c r="DJ70" s="21">
        <v>0</v>
      </c>
      <c r="DK70" s="21">
        <v>0</v>
      </c>
      <c r="DL70" s="21">
        <v>0</v>
      </c>
      <c r="DM70" s="21">
        <v>0</v>
      </c>
      <c r="DN70" s="21">
        <v>0</v>
      </c>
      <c r="DO70" s="21">
        <v>0</v>
      </c>
      <c r="DP70" s="21">
        <v>0</v>
      </c>
      <c r="DQ70" s="21">
        <v>0</v>
      </c>
      <c r="DR70" s="21">
        <v>0</v>
      </c>
      <c r="DS70" s="21">
        <v>0</v>
      </c>
      <c r="DT70" s="21">
        <v>0</v>
      </c>
      <c r="DU70" s="21">
        <v>0</v>
      </c>
      <c r="DV70" s="21">
        <v>0</v>
      </c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</row>
    <row r="71" spans="1:340" ht="12.75" customHeight="1" x14ac:dyDescent="0.2">
      <c r="A71" s="67" t="s">
        <v>210</v>
      </c>
      <c r="B71" s="20">
        <v>3011</v>
      </c>
      <c r="C71" s="68" t="s">
        <v>198</v>
      </c>
      <c r="D71" s="22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2">
        <v>0</v>
      </c>
      <c r="CJ71" s="21">
        <v>0</v>
      </c>
      <c r="CK71" s="21">
        <v>0</v>
      </c>
      <c r="CL71" s="22">
        <v>0</v>
      </c>
      <c r="CM71" s="21">
        <v>0</v>
      </c>
      <c r="CN71" s="21">
        <v>0</v>
      </c>
      <c r="CO71" s="22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  <c r="DF71" s="21">
        <v>0</v>
      </c>
      <c r="DG71" s="21">
        <v>0</v>
      </c>
      <c r="DH71" s="21">
        <v>0</v>
      </c>
      <c r="DI71" s="21">
        <v>0</v>
      </c>
      <c r="DJ71" s="21">
        <v>0</v>
      </c>
      <c r="DK71" s="21">
        <v>0</v>
      </c>
      <c r="DL71" s="21">
        <v>0</v>
      </c>
      <c r="DM71" s="21">
        <v>0</v>
      </c>
      <c r="DN71" s="21">
        <v>0</v>
      </c>
      <c r="DO71" s="21">
        <v>0</v>
      </c>
      <c r="DP71" s="21">
        <v>0</v>
      </c>
      <c r="DQ71" s="21">
        <v>0</v>
      </c>
      <c r="DR71" s="21">
        <v>0</v>
      </c>
      <c r="DS71" s="21">
        <v>0</v>
      </c>
      <c r="DT71" s="21">
        <v>0</v>
      </c>
      <c r="DU71" s="21">
        <v>0</v>
      </c>
      <c r="DV71" s="21">
        <v>0</v>
      </c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</row>
    <row r="72" spans="1:340" ht="12.75" customHeight="1" x14ac:dyDescent="0.2">
      <c r="A72" s="67" t="s">
        <v>211</v>
      </c>
      <c r="B72" s="20">
        <v>3012</v>
      </c>
      <c r="C72" s="68" t="s">
        <v>198</v>
      </c>
      <c r="D72" s="22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2">
        <v>0</v>
      </c>
      <c r="CJ72" s="21">
        <v>0</v>
      </c>
      <c r="CK72" s="21">
        <v>0</v>
      </c>
      <c r="CL72" s="22">
        <v>0</v>
      </c>
      <c r="CM72" s="21">
        <v>0</v>
      </c>
      <c r="CN72" s="21">
        <v>0</v>
      </c>
      <c r="CO72" s="22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601681.05564206908</v>
      </c>
      <c r="CY72" s="21">
        <v>26864.516391016128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  <c r="DF72" s="21">
        <v>0</v>
      </c>
      <c r="DG72" s="21">
        <v>0</v>
      </c>
      <c r="DH72" s="21">
        <v>0</v>
      </c>
      <c r="DI72" s="21">
        <v>0</v>
      </c>
      <c r="DJ72" s="21">
        <v>0</v>
      </c>
      <c r="DK72" s="21">
        <v>0</v>
      </c>
      <c r="DL72" s="21">
        <v>0</v>
      </c>
      <c r="DM72" s="21">
        <v>0</v>
      </c>
      <c r="DN72" s="21">
        <v>0</v>
      </c>
      <c r="DO72" s="21">
        <v>0</v>
      </c>
      <c r="DP72" s="21">
        <v>0</v>
      </c>
      <c r="DQ72" s="21">
        <v>0</v>
      </c>
      <c r="DR72" s="21">
        <v>0</v>
      </c>
      <c r="DS72" s="21">
        <v>0</v>
      </c>
      <c r="DT72" s="21">
        <v>0</v>
      </c>
      <c r="DU72" s="21">
        <v>0</v>
      </c>
      <c r="DV72" s="21">
        <v>628545.57203308516</v>
      </c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</row>
    <row r="73" spans="1:340" ht="12.75" customHeight="1" x14ac:dyDescent="0.2">
      <c r="A73" s="67" t="s">
        <v>212</v>
      </c>
      <c r="B73" s="20">
        <v>3015</v>
      </c>
      <c r="C73" s="68" t="s">
        <v>198</v>
      </c>
      <c r="D73" s="22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2">
        <v>0</v>
      </c>
      <c r="CJ73" s="21">
        <v>0</v>
      </c>
      <c r="CK73" s="21">
        <v>0</v>
      </c>
      <c r="CL73" s="22">
        <v>0</v>
      </c>
      <c r="CM73" s="21">
        <v>0</v>
      </c>
      <c r="CN73" s="21">
        <v>0</v>
      </c>
      <c r="CO73" s="22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  <c r="DF73" s="21">
        <v>0</v>
      </c>
      <c r="DG73" s="21">
        <v>0</v>
      </c>
      <c r="DH73" s="21">
        <v>0</v>
      </c>
      <c r="DI73" s="21">
        <v>0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0</v>
      </c>
      <c r="DR73" s="21">
        <v>0</v>
      </c>
      <c r="DS73" s="21">
        <v>0</v>
      </c>
      <c r="DT73" s="21">
        <v>0</v>
      </c>
      <c r="DU73" s="21">
        <v>0</v>
      </c>
      <c r="DV73" s="21">
        <v>0</v>
      </c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</row>
    <row r="74" spans="1:340" ht="12.75" customHeight="1" x14ac:dyDescent="0.2">
      <c r="A74" s="67" t="s">
        <v>213</v>
      </c>
      <c r="B74" s="20">
        <v>3016</v>
      </c>
      <c r="C74" s="68" t="s">
        <v>198</v>
      </c>
      <c r="D74" s="22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23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2">
        <v>0</v>
      </c>
      <c r="CJ74" s="21">
        <v>0</v>
      </c>
      <c r="CK74" s="21">
        <v>0</v>
      </c>
      <c r="CL74" s="22">
        <v>0</v>
      </c>
      <c r="CM74" s="21">
        <v>0</v>
      </c>
      <c r="CN74" s="21">
        <v>0</v>
      </c>
      <c r="CO74" s="22">
        <v>0</v>
      </c>
      <c r="CP74" s="21">
        <v>0</v>
      </c>
      <c r="CQ74" s="21">
        <v>0</v>
      </c>
      <c r="CR74" s="21">
        <v>0</v>
      </c>
      <c r="CS74" s="21">
        <v>0</v>
      </c>
      <c r="CT74" s="21">
        <v>0</v>
      </c>
      <c r="CU74" s="21">
        <v>0</v>
      </c>
      <c r="CV74" s="21">
        <v>0</v>
      </c>
      <c r="CW74" s="21">
        <v>0</v>
      </c>
      <c r="CX74" s="21">
        <v>1</v>
      </c>
      <c r="CY74" s="21">
        <v>0</v>
      </c>
      <c r="CZ74" s="21">
        <v>160.65344206474384</v>
      </c>
      <c r="DA74" s="21">
        <v>0</v>
      </c>
      <c r="DB74" s="21">
        <v>0</v>
      </c>
      <c r="DC74" s="21">
        <v>0</v>
      </c>
      <c r="DD74" s="21">
        <v>0</v>
      </c>
      <c r="DE74" s="21">
        <v>0</v>
      </c>
      <c r="DF74" s="21">
        <v>0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0</v>
      </c>
      <c r="DM74" s="21">
        <v>0</v>
      </c>
      <c r="DN74" s="21">
        <v>0</v>
      </c>
      <c r="DO74" s="21">
        <v>0</v>
      </c>
      <c r="DP74" s="21">
        <v>0</v>
      </c>
      <c r="DQ74" s="21">
        <v>0</v>
      </c>
      <c r="DR74" s="21">
        <v>0</v>
      </c>
      <c r="DS74" s="21">
        <v>0</v>
      </c>
      <c r="DT74" s="21">
        <v>0</v>
      </c>
      <c r="DU74" s="21">
        <v>0</v>
      </c>
      <c r="DV74" s="21">
        <v>184.65344206474384</v>
      </c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</row>
    <row r="75" spans="1:340" x14ac:dyDescent="0.2">
      <c r="A75" s="67" t="s">
        <v>214</v>
      </c>
      <c r="B75" s="20">
        <v>3017</v>
      </c>
      <c r="C75" s="68" t="s">
        <v>198</v>
      </c>
      <c r="D75" s="22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1371.5400000000029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2">
        <v>0</v>
      </c>
      <c r="CJ75" s="21">
        <v>0</v>
      </c>
      <c r="CK75" s="21">
        <v>0</v>
      </c>
      <c r="CL75" s="22">
        <v>0</v>
      </c>
      <c r="CM75" s="21">
        <v>0</v>
      </c>
      <c r="CN75" s="21">
        <v>0</v>
      </c>
      <c r="CO75" s="22">
        <v>0</v>
      </c>
      <c r="CP75" s="21">
        <v>0</v>
      </c>
      <c r="CQ75" s="21">
        <v>0</v>
      </c>
      <c r="CR75" s="21">
        <v>0</v>
      </c>
      <c r="CS75" s="21">
        <v>0</v>
      </c>
      <c r="CT75" s="21">
        <v>0</v>
      </c>
      <c r="CU75" s="21">
        <v>0</v>
      </c>
      <c r="CV75" s="21">
        <v>0</v>
      </c>
      <c r="CW75" s="21">
        <v>0</v>
      </c>
      <c r="CX75" s="21">
        <v>85648.690000001079</v>
      </c>
      <c r="CY75" s="21">
        <v>42088.670000000013</v>
      </c>
      <c r="CZ75" s="21">
        <v>0</v>
      </c>
      <c r="DA75" s="21">
        <v>0</v>
      </c>
      <c r="DB75" s="21">
        <v>0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  <c r="DJ75" s="21">
        <v>0</v>
      </c>
      <c r="DK75" s="21">
        <v>0</v>
      </c>
      <c r="DL75" s="21">
        <v>0</v>
      </c>
      <c r="DM75" s="21">
        <v>0</v>
      </c>
      <c r="DN75" s="21">
        <v>0</v>
      </c>
      <c r="DO75" s="21">
        <v>0</v>
      </c>
      <c r="DP75" s="21">
        <v>0</v>
      </c>
      <c r="DQ75" s="21">
        <v>0</v>
      </c>
      <c r="DR75" s="21">
        <v>0</v>
      </c>
      <c r="DS75" s="21">
        <v>0</v>
      </c>
      <c r="DT75" s="21">
        <v>0</v>
      </c>
      <c r="DU75" s="21">
        <v>0</v>
      </c>
      <c r="DV75" s="21">
        <v>129108.9000000011</v>
      </c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</row>
    <row r="76" spans="1:340" s="16" customFormat="1" x14ac:dyDescent="0.2">
      <c r="A76" s="67" t="s">
        <v>215</v>
      </c>
      <c r="B76" s="20">
        <v>3018</v>
      </c>
      <c r="C76" s="68" t="s">
        <v>198</v>
      </c>
      <c r="D76" s="22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2">
        <v>0</v>
      </c>
      <c r="CJ76" s="21">
        <v>0</v>
      </c>
      <c r="CK76" s="21">
        <v>0</v>
      </c>
      <c r="CL76" s="22">
        <v>0</v>
      </c>
      <c r="CM76" s="21">
        <v>0</v>
      </c>
      <c r="CN76" s="21">
        <v>0</v>
      </c>
      <c r="CO76" s="22">
        <v>0</v>
      </c>
      <c r="CP76" s="21">
        <v>0</v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0</v>
      </c>
      <c r="DS76" s="21">
        <v>0</v>
      </c>
      <c r="DT76" s="21">
        <v>0</v>
      </c>
      <c r="DU76" s="21">
        <v>0</v>
      </c>
      <c r="DV76" s="21">
        <v>0</v>
      </c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</row>
    <row r="77" spans="1:340" s="16" customFormat="1" x14ac:dyDescent="0.2">
      <c r="A77" s="69" t="s">
        <v>216</v>
      </c>
      <c r="B77" s="55">
        <v>9000</v>
      </c>
      <c r="C77" s="68" t="s">
        <v>217</v>
      </c>
      <c r="D77" s="56">
        <v>4230.8944239753428</v>
      </c>
      <c r="E77" s="56">
        <v>4198.1190815753434</v>
      </c>
      <c r="F77" s="56">
        <v>32.7753424</v>
      </c>
      <c r="G77" s="56">
        <v>0</v>
      </c>
      <c r="H77" s="56">
        <v>0</v>
      </c>
      <c r="I77" s="56">
        <v>16113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559</v>
      </c>
      <c r="P77" s="56">
        <v>0</v>
      </c>
      <c r="Q77" s="56">
        <v>0</v>
      </c>
      <c r="R77" s="56">
        <v>0</v>
      </c>
      <c r="S77" s="56">
        <v>0</v>
      </c>
      <c r="T77" s="56">
        <v>23745.626576033748</v>
      </c>
      <c r="U77" s="56">
        <v>36.769697000000001</v>
      </c>
      <c r="V77" s="56">
        <v>17539.220053844347</v>
      </c>
      <c r="W77" s="56">
        <v>3467.4386333931511</v>
      </c>
      <c r="X77" s="56">
        <v>0</v>
      </c>
      <c r="Y77" s="56">
        <v>32.7753424</v>
      </c>
      <c r="Z77" s="56">
        <v>4038.9835776041095</v>
      </c>
      <c r="AA77" s="56">
        <v>0</v>
      </c>
      <c r="AB77" s="56">
        <v>0</v>
      </c>
      <c r="AC77" s="56">
        <v>2906.8012732904112</v>
      </c>
      <c r="AD77" s="56">
        <v>22778.050295504108</v>
      </c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37</v>
      </c>
      <c r="AK77" s="56">
        <v>0</v>
      </c>
      <c r="AL77" s="56">
        <v>0</v>
      </c>
      <c r="AM77" s="56">
        <v>12</v>
      </c>
      <c r="AN77" s="56">
        <v>0</v>
      </c>
      <c r="AO77" s="56">
        <v>0</v>
      </c>
      <c r="AP77" s="56">
        <v>2</v>
      </c>
      <c r="AQ77" s="56">
        <v>0</v>
      </c>
      <c r="AR77" s="56">
        <v>0</v>
      </c>
      <c r="AS77" s="56">
        <v>0</v>
      </c>
      <c r="AT77" s="56">
        <v>2</v>
      </c>
      <c r="AU77" s="56">
        <v>2</v>
      </c>
      <c r="AV77" s="56">
        <v>0</v>
      </c>
      <c r="AW77" s="56">
        <v>0</v>
      </c>
      <c r="AX77" s="56">
        <v>2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25053.921576835619</v>
      </c>
      <c r="BE77" s="56">
        <v>4454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56">
        <v>0</v>
      </c>
      <c r="BM77" s="56">
        <v>1114.6109590000001</v>
      </c>
      <c r="BN77" s="56">
        <v>19678.607422475347</v>
      </c>
      <c r="BO77" s="56">
        <v>0</v>
      </c>
      <c r="BP77" s="56">
        <v>1539</v>
      </c>
      <c r="BQ77" s="56">
        <v>0</v>
      </c>
      <c r="BR77" s="56">
        <v>0</v>
      </c>
      <c r="BS77" s="56">
        <v>205868.20970150412</v>
      </c>
      <c r="BT77" s="56">
        <v>0</v>
      </c>
      <c r="BU77" s="56">
        <v>0</v>
      </c>
      <c r="BV77" s="56">
        <v>1</v>
      </c>
      <c r="BW77" s="56">
        <v>0</v>
      </c>
      <c r="BX77" s="56">
        <v>0</v>
      </c>
      <c r="BY77" s="56">
        <v>0</v>
      </c>
      <c r="BZ77" s="56">
        <v>0</v>
      </c>
      <c r="CA77" s="56">
        <v>0</v>
      </c>
      <c r="CB77" s="56">
        <v>0</v>
      </c>
      <c r="CC77" s="56">
        <v>0</v>
      </c>
      <c r="CD77" s="56">
        <v>13</v>
      </c>
      <c r="CE77" s="56">
        <v>0</v>
      </c>
      <c r="CF77" s="56">
        <v>0</v>
      </c>
      <c r="CG77" s="56">
        <v>0</v>
      </c>
      <c r="CH77" s="56">
        <v>55934.454794700003</v>
      </c>
      <c r="CI77" s="56">
        <v>2079.2904107863014</v>
      </c>
      <c r="CJ77" s="56">
        <v>35.438356200000001</v>
      </c>
      <c r="CK77" s="56">
        <v>1</v>
      </c>
      <c r="CL77" s="56">
        <v>1938.8520545863014</v>
      </c>
      <c r="CM77" s="56">
        <v>181.04383559999999</v>
      </c>
      <c r="CN77" s="56">
        <v>1757.8082189863014</v>
      </c>
      <c r="CO77" s="56">
        <v>104</v>
      </c>
      <c r="CP77" s="56">
        <v>34</v>
      </c>
      <c r="CQ77" s="56">
        <v>70</v>
      </c>
      <c r="CR77" s="56">
        <v>22296.400000000001</v>
      </c>
      <c r="CS77" s="56">
        <v>1314.0259749981301</v>
      </c>
      <c r="CT77" s="56">
        <v>0</v>
      </c>
      <c r="CU77" s="56">
        <v>0</v>
      </c>
      <c r="CV77" s="56">
        <v>0</v>
      </c>
      <c r="CW77" s="56">
        <v>0</v>
      </c>
      <c r="CX77" s="56">
        <v>0</v>
      </c>
      <c r="CY77" s="56">
        <v>0</v>
      </c>
      <c r="CZ77" s="56">
        <v>0</v>
      </c>
      <c r="DA77" s="56">
        <v>0</v>
      </c>
      <c r="DB77" s="56">
        <v>0</v>
      </c>
      <c r="DC77" s="56">
        <v>0</v>
      </c>
      <c r="DD77" s="56">
        <v>0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434852.08071334468</v>
      </c>
    </row>
    <row r="78" spans="1:340" s="16" customFormat="1" x14ac:dyDescent="0.2">
      <c r="A78" s="69" t="s">
        <v>218</v>
      </c>
      <c r="B78" s="55">
        <v>9001</v>
      </c>
      <c r="C78" s="68" t="s">
        <v>219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</v>
      </c>
      <c r="BD78" s="56">
        <v>1411.5400000000029</v>
      </c>
      <c r="BE78" s="56">
        <v>0</v>
      </c>
      <c r="BF78" s="56">
        <v>0</v>
      </c>
      <c r="BG78" s="56">
        <v>0</v>
      </c>
      <c r="BH78" s="56">
        <v>0</v>
      </c>
      <c r="BI78" s="56">
        <v>0</v>
      </c>
      <c r="BJ78" s="56">
        <v>0</v>
      </c>
      <c r="BK78" s="56">
        <v>0</v>
      </c>
      <c r="BL78" s="56">
        <v>0</v>
      </c>
      <c r="BM78" s="56">
        <v>0</v>
      </c>
      <c r="BN78" s="56">
        <v>0</v>
      </c>
      <c r="BO78" s="56">
        <v>0</v>
      </c>
      <c r="BP78" s="56">
        <v>0</v>
      </c>
      <c r="BQ78" s="56">
        <v>0</v>
      </c>
      <c r="BR78" s="56">
        <v>0</v>
      </c>
      <c r="BS78" s="56">
        <v>0</v>
      </c>
      <c r="BT78" s="56">
        <v>0</v>
      </c>
      <c r="BU78" s="56">
        <v>0</v>
      </c>
      <c r="BV78" s="56">
        <v>0</v>
      </c>
      <c r="BW78" s="56">
        <v>0</v>
      </c>
      <c r="BX78" s="56">
        <v>0</v>
      </c>
      <c r="BY78" s="56">
        <v>0</v>
      </c>
      <c r="BZ78" s="56">
        <v>0</v>
      </c>
      <c r="CA78" s="56">
        <v>0</v>
      </c>
      <c r="CB78" s="56">
        <v>0</v>
      </c>
      <c r="CC78" s="56">
        <v>0</v>
      </c>
      <c r="CD78" s="56">
        <v>0</v>
      </c>
      <c r="CE78" s="56">
        <v>0</v>
      </c>
      <c r="CF78" s="56">
        <v>0</v>
      </c>
      <c r="CG78" s="56">
        <v>0</v>
      </c>
      <c r="CH78" s="56">
        <v>0</v>
      </c>
      <c r="CI78" s="56">
        <v>2</v>
      </c>
      <c r="CJ78" s="56">
        <v>0</v>
      </c>
      <c r="CK78" s="56">
        <v>0</v>
      </c>
      <c r="CL78" s="56">
        <v>2</v>
      </c>
      <c r="CM78" s="56">
        <v>1</v>
      </c>
      <c r="CN78" s="56">
        <v>1</v>
      </c>
      <c r="CO78" s="56">
        <v>0</v>
      </c>
      <c r="CP78" s="56">
        <v>0</v>
      </c>
      <c r="CQ78" s="56">
        <v>0</v>
      </c>
      <c r="CR78" s="56">
        <v>426</v>
      </c>
      <c r="CS78" s="56">
        <v>0</v>
      </c>
      <c r="CT78" s="56">
        <v>0</v>
      </c>
      <c r="CU78" s="56">
        <v>0</v>
      </c>
      <c r="CV78" s="56">
        <v>0</v>
      </c>
      <c r="CW78" s="56">
        <v>0</v>
      </c>
      <c r="CX78" s="56">
        <v>2050932.2456420702</v>
      </c>
      <c r="CY78" s="56">
        <v>68977.186391016148</v>
      </c>
      <c r="CZ78" s="56">
        <v>45344.153442064744</v>
      </c>
      <c r="DA78" s="56">
        <v>0</v>
      </c>
      <c r="DB78" s="56">
        <v>0</v>
      </c>
      <c r="DC78" s="56">
        <v>0</v>
      </c>
      <c r="DD78" s="56">
        <v>0</v>
      </c>
      <c r="DE78" s="56">
        <v>0</v>
      </c>
      <c r="DF78" s="56">
        <v>0</v>
      </c>
      <c r="DG78" s="56">
        <v>0</v>
      </c>
      <c r="DH78" s="56">
        <v>0</v>
      </c>
      <c r="DI78" s="56">
        <v>0</v>
      </c>
      <c r="DJ78" s="56">
        <v>0</v>
      </c>
      <c r="DK78" s="56">
        <v>0</v>
      </c>
      <c r="DL78" s="56">
        <v>0</v>
      </c>
      <c r="DM78" s="56">
        <v>0</v>
      </c>
      <c r="DN78" s="56">
        <v>0</v>
      </c>
      <c r="DO78" s="56">
        <v>0</v>
      </c>
      <c r="DP78" s="56">
        <v>0</v>
      </c>
      <c r="DQ78" s="56">
        <v>0</v>
      </c>
      <c r="DR78" s="56">
        <v>0</v>
      </c>
      <c r="DS78" s="56">
        <v>0</v>
      </c>
      <c r="DT78" s="56">
        <v>0</v>
      </c>
      <c r="DU78" s="56">
        <v>0</v>
      </c>
      <c r="DV78" s="56">
        <v>2167093.125475151</v>
      </c>
    </row>
    <row r="79" spans="1:340" s="16" customFormat="1" x14ac:dyDescent="0.2">
      <c r="A79" s="69" t="s">
        <v>220</v>
      </c>
      <c r="B79" s="55">
        <v>9003</v>
      </c>
      <c r="C79" s="68" t="s">
        <v>221</v>
      </c>
      <c r="D79" s="56">
        <v>4230.8944239753428</v>
      </c>
      <c r="E79" s="56">
        <v>4198.1190815753434</v>
      </c>
      <c r="F79" s="56">
        <v>32.7753424</v>
      </c>
      <c r="G79" s="56">
        <v>0</v>
      </c>
      <c r="H79" s="56">
        <v>0</v>
      </c>
      <c r="I79" s="56">
        <v>16113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559</v>
      </c>
      <c r="P79" s="56">
        <v>0</v>
      </c>
      <c r="Q79" s="56">
        <v>0</v>
      </c>
      <c r="R79" s="56">
        <v>0</v>
      </c>
      <c r="S79" s="56">
        <v>0</v>
      </c>
      <c r="T79" s="56">
        <v>23745.626576033748</v>
      </c>
      <c r="U79" s="56">
        <v>36.769697000000001</v>
      </c>
      <c r="V79" s="56">
        <v>17539.220053844347</v>
      </c>
      <c r="W79" s="56">
        <v>3467.4386333931511</v>
      </c>
      <c r="X79" s="56">
        <v>0</v>
      </c>
      <c r="Y79" s="56">
        <v>32.7753424</v>
      </c>
      <c r="Z79" s="56">
        <v>4038.9835776041095</v>
      </c>
      <c r="AA79" s="56">
        <v>0</v>
      </c>
      <c r="AB79" s="56">
        <v>0</v>
      </c>
      <c r="AC79" s="56">
        <v>2906.8012732904112</v>
      </c>
      <c r="AD79" s="56">
        <v>22778.050295504108</v>
      </c>
      <c r="AE79" s="56">
        <v>0</v>
      </c>
      <c r="AF79" s="56">
        <v>0</v>
      </c>
      <c r="AG79" s="56">
        <v>0</v>
      </c>
      <c r="AH79" s="56">
        <v>0</v>
      </c>
      <c r="AI79" s="56">
        <v>0</v>
      </c>
      <c r="AJ79" s="56">
        <v>37</v>
      </c>
      <c r="AK79" s="56">
        <v>0</v>
      </c>
      <c r="AL79" s="56">
        <v>0</v>
      </c>
      <c r="AM79" s="56">
        <v>12</v>
      </c>
      <c r="AN79" s="56">
        <v>0</v>
      </c>
      <c r="AO79" s="56">
        <v>0</v>
      </c>
      <c r="AP79" s="56">
        <v>2</v>
      </c>
      <c r="AQ79" s="56">
        <v>0</v>
      </c>
      <c r="AR79" s="56">
        <v>0</v>
      </c>
      <c r="AS79" s="56">
        <v>0</v>
      </c>
      <c r="AT79" s="56">
        <v>2</v>
      </c>
      <c r="AU79" s="56">
        <v>2</v>
      </c>
      <c r="AV79" s="56">
        <v>0</v>
      </c>
      <c r="AW79" s="56">
        <v>0</v>
      </c>
      <c r="AX79" s="56">
        <v>2</v>
      </c>
      <c r="AY79" s="56">
        <v>0</v>
      </c>
      <c r="AZ79" s="56">
        <v>0</v>
      </c>
      <c r="BA79" s="56">
        <v>0</v>
      </c>
      <c r="BB79" s="56">
        <v>0</v>
      </c>
      <c r="BC79" s="56">
        <v>0</v>
      </c>
      <c r="BD79" s="56">
        <v>26465.461576835623</v>
      </c>
      <c r="BE79" s="56">
        <v>4454</v>
      </c>
      <c r="BF79" s="56">
        <v>0</v>
      </c>
      <c r="BG79" s="56">
        <v>0</v>
      </c>
      <c r="BH79" s="56">
        <v>0</v>
      </c>
      <c r="BI79" s="56">
        <v>0</v>
      </c>
      <c r="BJ79" s="56">
        <v>0</v>
      </c>
      <c r="BK79" s="56">
        <v>0</v>
      </c>
      <c r="BL79" s="56">
        <v>0</v>
      </c>
      <c r="BM79" s="56">
        <v>1114.6109590000001</v>
      </c>
      <c r="BN79" s="56">
        <v>19678.607422475347</v>
      </c>
      <c r="BO79" s="56">
        <v>0</v>
      </c>
      <c r="BP79" s="56">
        <v>1539</v>
      </c>
      <c r="BQ79" s="56">
        <v>0</v>
      </c>
      <c r="BR79" s="56">
        <v>0</v>
      </c>
      <c r="BS79" s="56">
        <v>205868.20970150412</v>
      </c>
      <c r="BT79" s="56">
        <v>0</v>
      </c>
      <c r="BU79" s="56">
        <v>0</v>
      </c>
      <c r="BV79" s="56">
        <v>1</v>
      </c>
      <c r="BW79" s="56">
        <v>0</v>
      </c>
      <c r="BX79" s="56">
        <v>0</v>
      </c>
      <c r="BY79" s="56">
        <v>0</v>
      </c>
      <c r="BZ79" s="56">
        <v>0</v>
      </c>
      <c r="CA79" s="56">
        <v>0</v>
      </c>
      <c r="CB79" s="56">
        <v>0</v>
      </c>
      <c r="CC79" s="56">
        <v>0</v>
      </c>
      <c r="CD79" s="56">
        <v>13</v>
      </c>
      <c r="CE79" s="56">
        <v>0</v>
      </c>
      <c r="CF79" s="56">
        <v>0</v>
      </c>
      <c r="CG79" s="56">
        <v>0</v>
      </c>
      <c r="CH79" s="56">
        <v>55934.454794700003</v>
      </c>
      <c r="CI79" s="56">
        <v>2081.2904107863014</v>
      </c>
      <c r="CJ79" s="56">
        <v>35.438356200000001</v>
      </c>
      <c r="CK79" s="56">
        <v>1</v>
      </c>
      <c r="CL79" s="56">
        <v>1940.8520545863014</v>
      </c>
      <c r="CM79" s="56">
        <v>182.04383559999999</v>
      </c>
      <c r="CN79" s="56">
        <v>1758.8082189863014</v>
      </c>
      <c r="CO79" s="56">
        <v>104</v>
      </c>
      <c r="CP79" s="56">
        <v>34</v>
      </c>
      <c r="CQ79" s="56">
        <v>70</v>
      </c>
      <c r="CR79" s="56">
        <v>22722.400000000001</v>
      </c>
      <c r="CS79" s="56">
        <v>1314.0259749981301</v>
      </c>
      <c r="CT79" s="56">
        <v>0</v>
      </c>
      <c r="CU79" s="56">
        <v>0</v>
      </c>
      <c r="CV79" s="56">
        <v>0</v>
      </c>
      <c r="CW79" s="56">
        <v>0</v>
      </c>
      <c r="CX79" s="56">
        <v>2050932.2456420702</v>
      </c>
      <c r="CY79" s="56">
        <v>68977.186391016148</v>
      </c>
      <c r="CZ79" s="56">
        <v>45344.153442064744</v>
      </c>
      <c r="DA79" s="56">
        <v>0</v>
      </c>
      <c r="DB79" s="56">
        <v>0</v>
      </c>
      <c r="DC79" s="56">
        <v>0</v>
      </c>
      <c r="DD79" s="56">
        <v>0</v>
      </c>
      <c r="DE79" s="56">
        <v>0</v>
      </c>
      <c r="DF79" s="56">
        <v>0</v>
      </c>
      <c r="DG79" s="56">
        <v>0</v>
      </c>
      <c r="DH79" s="56">
        <v>0</v>
      </c>
      <c r="DI79" s="56">
        <v>0</v>
      </c>
      <c r="DJ79" s="56">
        <v>0</v>
      </c>
      <c r="DK79" s="56">
        <v>0</v>
      </c>
      <c r="DL79" s="56">
        <v>0</v>
      </c>
      <c r="DM79" s="56">
        <v>0</v>
      </c>
      <c r="DN79" s="56">
        <v>0</v>
      </c>
      <c r="DO79" s="56">
        <v>0</v>
      </c>
      <c r="DP79" s="56">
        <v>0</v>
      </c>
      <c r="DQ79" s="56">
        <v>0</v>
      </c>
      <c r="DR79" s="56">
        <v>0</v>
      </c>
      <c r="DS79" s="56">
        <v>0</v>
      </c>
      <c r="DT79" s="56">
        <v>0</v>
      </c>
      <c r="DU79" s="56">
        <v>0</v>
      </c>
      <c r="DV79" s="56">
        <v>2601945.2061884957</v>
      </c>
    </row>
    <row r="80" spans="1:340" s="16" customFormat="1" x14ac:dyDescent="0.2">
      <c r="A80" s="62"/>
      <c r="B80" s="62"/>
      <c r="C80" s="62"/>
    </row>
    <row r="81" spans="1:3" s="16" customFormat="1" x14ac:dyDescent="0.2">
      <c r="A81" s="62"/>
      <c r="B81" s="62"/>
      <c r="C81" s="62"/>
    </row>
    <row r="82" spans="1:3" s="16" customFormat="1" x14ac:dyDescent="0.2">
      <c r="A82" s="62"/>
      <c r="B82" s="62"/>
      <c r="C82" s="62"/>
    </row>
    <row r="83" spans="1:3" s="16" customFormat="1" x14ac:dyDescent="0.2">
      <c r="A83" s="62"/>
      <c r="B83" s="62"/>
      <c r="C83" s="62"/>
    </row>
    <row r="84" spans="1:3" s="16" customFormat="1" x14ac:dyDescent="0.2">
      <c r="A84" s="62"/>
      <c r="B84" s="62"/>
      <c r="C84" s="62"/>
    </row>
    <row r="85" spans="1:3" s="16" customFormat="1" x14ac:dyDescent="0.2">
      <c r="A85" s="62"/>
      <c r="B85" s="62"/>
      <c r="C85" s="62"/>
    </row>
    <row r="86" spans="1:3" s="16" customFormat="1" x14ac:dyDescent="0.2">
      <c r="A86" s="62"/>
      <c r="B86" s="62"/>
      <c r="C86" s="62"/>
    </row>
    <row r="87" spans="1:3" s="16" customFormat="1" x14ac:dyDescent="0.2">
      <c r="A87" s="62"/>
      <c r="B87" s="62"/>
      <c r="C87" s="62"/>
    </row>
    <row r="88" spans="1:3" s="16" customFormat="1" x14ac:dyDescent="0.2">
      <c r="A88" s="62"/>
      <c r="B88" s="62"/>
      <c r="C88" s="62"/>
    </row>
    <row r="89" spans="1:3" s="16" customFormat="1" x14ac:dyDescent="0.2">
      <c r="A89" s="62"/>
      <c r="B89" s="62"/>
      <c r="C89" s="62"/>
    </row>
    <row r="90" spans="1:3" s="16" customFormat="1" x14ac:dyDescent="0.2">
      <c r="A90" s="62"/>
      <c r="B90" s="62"/>
      <c r="C90" s="62"/>
    </row>
    <row r="91" spans="1:3" s="16" customFormat="1" x14ac:dyDescent="0.2">
      <c r="A91" s="62"/>
      <c r="B91" s="62"/>
      <c r="C91" s="62"/>
    </row>
    <row r="92" spans="1:3" s="16" customFormat="1" x14ac:dyDescent="0.2">
      <c r="A92" s="62"/>
      <c r="B92" s="62"/>
      <c r="C92" s="62"/>
    </row>
    <row r="93" spans="1:3" s="16" customFormat="1" x14ac:dyDescent="0.2">
      <c r="A93" s="62"/>
      <c r="B93" s="62"/>
      <c r="C93" s="62"/>
    </row>
    <row r="94" spans="1:3" s="16" customFormat="1" x14ac:dyDescent="0.2">
      <c r="A94" s="62"/>
      <c r="B94" s="62"/>
      <c r="C94" s="62"/>
    </row>
    <row r="95" spans="1:3" s="16" customFormat="1" x14ac:dyDescent="0.2">
      <c r="A95" s="62"/>
      <c r="B95" s="62"/>
      <c r="C95" s="62"/>
    </row>
    <row r="96" spans="1:3" s="16" customFormat="1" x14ac:dyDescent="0.2">
      <c r="A96" s="62"/>
      <c r="B96" s="62"/>
      <c r="C96" s="62"/>
    </row>
    <row r="97" spans="1:3" s="16" customFormat="1" x14ac:dyDescent="0.2">
      <c r="A97" s="62"/>
      <c r="B97" s="62"/>
      <c r="C97" s="62"/>
    </row>
    <row r="98" spans="1:3" s="16" customFormat="1" x14ac:dyDescent="0.2">
      <c r="A98" s="62"/>
      <c r="B98" s="62"/>
      <c r="C98" s="62"/>
    </row>
    <row r="99" spans="1:3" s="16" customFormat="1" x14ac:dyDescent="0.2">
      <c r="A99" s="62"/>
      <c r="B99" s="62"/>
      <c r="C99" s="62"/>
    </row>
    <row r="100" spans="1:3" s="16" customFormat="1" x14ac:dyDescent="0.2">
      <c r="A100" s="62"/>
      <c r="B100" s="62"/>
      <c r="C100" s="62"/>
    </row>
    <row r="101" spans="1:3" s="16" customFormat="1" x14ac:dyDescent="0.2">
      <c r="A101" s="62"/>
      <c r="B101" s="62"/>
      <c r="C101" s="62"/>
    </row>
    <row r="102" spans="1:3" s="16" customFormat="1" x14ac:dyDescent="0.2">
      <c r="A102" s="62"/>
      <c r="B102" s="62"/>
      <c r="C102" s="62"/>
    </row>
    <row r="103" spans="1:3" s="16" customFormat="1" x14ac:dyDescent="0.2">
      <c r="A103" s="62"/>
      <c r="B103" s="62"/>
      <c r="C103" s="62"/>
    </row>
    <row r="104" spans="1:3" s="16" customFormat="1" x14ac:dyDescent="0.2">
      <c r="A104" s="62"/>
      <c r="B104" s="62"/>
      <c r="C104" s="62"/>
    </row>
    <row r="105" spans="1:3" s="16" customFormat="1" x14ac:dyDescent="0.2">
      <c r="A105" s="62"/>
      <c r="B105" s="62"/>
      <c r="C105" s="62"/>
    </row>
    <row r="106" spans="1:3" s="16" customFormat="1" x14ac:dyDescent="0.2">
      <c r="A106" s="62"/>
      <c r="B106" s="62"/>
      <c r="C106" s="62"/>
    </row>
    <row r="107" spans="1:3" s="16" customFormat="1" x14ac:dyDescent="0.2">
      <c r="A107" s="62"/>
      <c r="B107" s="62"/>
      <c r="C107" s="62"/>
    </row>
    <row r="108" spans="1:3" s="16" customFormat="1" x14ac:dyDescent="0.2">
      <c r="A108" s="62"/>
      <c r="B108" s="62"/>
      <c r="C108" s="62"/>
    </row>
    <row r="109" spans="1:3" s="16" customFormat="1" x14ac:dyDescent="0.2">
      <c r="A109" s="62"/>
      <c r="B109" s="62"/>
      <c r="C109" s="62"/>
    </row>
    <row r="110" spans="1:3" s="16" customFormat="1" x14ac:dyDescent="0.2">
      <c r="A110" s="62"/>
      <c r="B110" s="62"/>
      <c r="C110" s="62"/>
    </row>
    <row r="111" spans="1:3" s="16" customFormat="1" x14ac:dyDescent="0.2">
      <c r="A111" s="62"/>
      <c r="B111" s="62"/>
      <c r="C111" s="62"/>
    </row>
    <row r="112" spans="1:3" s="16" customFormat="1" x14ac:dyDescent="0.2">
      <c r="A112" s="62"/>
      <c r="B112" s="62"/>
      <c r="C112" s="62"/>
    </row>
    <row r="113" spans="1:3" s="16" customFormat="1" x14ac:dyDescent="0.2">
      <c r="A113" s="62"/>
      <c r="B113" s="62"/>
      <c r="C113" s="62"/>
    </row>
    <row r="114" spans="1:3" s="16" customFormat="1" x14ac:dyDescent="0.2">
      <c r="A114" s="62" t="s">
        <v>288</v>
      </c>
      <c r="B114" s="62"/>
      <c r="C114" s="62"/>
    </row>
    <row r="115" spans="1:3" s="16" customFormat="1" x14ac:dyDescent="0.2">
      <c r="A115" s="62"/>
      <c r="B115" s="62"/>
      <c r="C115" s="62"/>
    </row>
    <row r="116" spans="1:3" s="16" customFormat="1" x14ac:dyDescent="0.2">
      <c r="A116" s="62" t="s">
        <v>182</v>
      </c>
      <c r="B116" s="62">
        <v>1051</v>
      </c>
      <c r="C116" s="62"/>
    </row>
    <row r="117" spans="1:3" s="16" customFormat="1" x14ac:dyDescent="0.2">
      <c r="A117" s="62" t="s">
        <v>183</v>
      </c>
      <c r="B117" s="62">
        <v>1052</v>
      </c>
      <c r="C117" s="62"/>
    </row>
    <row r="118" spans="1:3" s="16" customFormat="1" x14ac:dyDescent="0.2">
      <c r="A118" s="62" t="s">
        <v>179</v>
      </c>
      <c r="B118" s="62">
        <v>1048</v>
      </c>
      <c r="C118" s="62"/>
    </row>
    <row r="119" spans="1:3" s="16" customFormat="1" x14ac:dyDescent="0.2">
      <c r="A119" s="62"/>
      <c r="B119" s="62"/>
      <c r="C119" s="62"/>
    </row>
    <row r="120" spans="1:3" s="16" customFormat="1" x14ac:dyDescent="0.2">
      <c r="A120" s="62"/>
      <c r="B120" s="62"/>
      <c r="C120" s="62"/>
    </row>
    <row r="121" spans="1:3" s="16" customFormat="1" x14ac:dyDescent="0.2">
      <c r="A121" s="62"/>
      <c r="B121" s="62"/>
      <c r="C121" s="62"/>
    </row>
    <row r="122" spans="1:3" s="16" customFormat="1" x14ac:dyDescent="0.2">
      <c r="A122" s="62" t="s">
        <v>289</v>
      </c>
      <c r="B122" s="62"/>
      <c r="C122" s="62"/>
    </row>
    <row r="123" spans="1:3" s="16" customFormat="1" x14ac:dyDescent="0.2">
      <c r="A123" s="62"/>
      <c r="B123" s="62"/>
      <c r="C123" s="62"/>
    </row>
    <row r="124" spans="1:3" s="16" customFormat="1" x14ac:dyDescent="0.2">
      <c r="A124" s="62"/>
      <c r="B124" s="62"/>
      <c r="C124" s="62"/>
    </row>
    <row r="125" spans="1:3" s="16" customFormat="1" x14ac:dyDescent="0.2">
      <c r="A125" s="62"/>
      <c r="B125" s="62"/>
      <c r="C125" s="62"/>
    </row>
    <row r="126" spans="1:3" s="16" customFormat="1" x14ac:dyDescent="0.2">
      <c r="A126" s="62"/>
      <c r="B126" s="62"/>
      <c r="C126" s="62"/>
    </row>
    <row r="127" spans="1:3" s="16" customFormat="1" x14ac:dyDescent="0.2">
      <c r="A127" s="62"/>
      <c r="B127" s="62"/>
      <c r="C127" s="62"/>
    </row>
    <row r="128" spans="1:3" s="16" customFormat="1" x14ac:dyDescent="0.2">
      <c r="A128" s="62"/>
      <c r="B128" s="62"/>
      <c r="C128" s="62"/>
    </row>
    <row r="129" spans="1:193" s="16" customFormat="1" x14ac:dyDescent="0.2">
      <c r="A129" s="62"/>
      <c r="B129" s="62"/>
      <c r="C129" s="62"/>
    </row>
    <row r="130" spans="1:193" s="16" customFormat="1" x14ac:dyDescent="0.2">
      <c r="A130" s="62"/>
      <c r="B130" s="62"/>
      <c r="C130" s="62"/>
    </row>
    <row r="131" spans="1:193" s="16" customFormat="1" x14ac:dyDescent="0.2">
      <c r="A131" s="62"/>
      <c r="B131" s="62"/>
      <c r="C131" s="62"/>
    </row>
    <row r="132" spans="1:193" s="16" customFormat="1" x14ac:dyDescent="0.2">
      <c r="A132" s="62" t="s">
        <v>199</v>
      </c>
      <c r="B132" s="62">
        <v>2007</v>
      </c>
      <c r="C132" s="62"/>
    </row>
    <row r="133" spans="1:193" s="16" customFormat="1" x14ac:dyDescent="0.2">
      <c r="A133" s="62"/>
      <c r="B133" s="62"/>
      <c r="C133" s="62"/>
    </row>
    <row r="134" spans="1:193" s="16" customFormat="1" x14ac:dyDescent="0.2">
      <c r="A134" s="62"/>
      <c r="B134" s="62"/>
      <c r="C134" s="62"/>
    </row>
    <row r="135" spans="1:193" s="16" customFormat="1" x14ac:dyDescent="0.2">
      <c r="A135" s="62"/>
      <c r="B135" s="62"/>
      <c r="C135" s="62"/>
    </row>
    <row r="136" spans="1:193" s="16" customFormat="1" x14ac:dyDescent="0.2"/>
    <row r="137" spans="1:193" s="16" customFormat="1" x14ac:dyDescent="0.2">
      <c r="A137" s="62"/>
      <c r="B137" s="62"/>
      <c r="C137" s="62"/>
    </row>
    <row r="138" spans="1:193" x14ac:dyDescent="0.2">
      <c r="A138" s="62"/>
      <c r="B138" s="62"/>
      <c r="C138" s="62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</row>
    <row r="139" spans="1:193" x14ac:dyDescent="0.2">
      <c r="A139" s="62"/>
      <c r="B139" s="62"/>
      <c r="C139" s="62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</row>
    <row r="142" spans="1:193" s="16" customFormat="1" x14ac:dyDescent="0.2"/>
    <row r="143" spans="1:193" s="16" customFormat="1" x14ac:dyDescent="0.2"/>
    <row r="144" spans="1:193" s="16" customFormat="1" x14ac:dyDescent="0.2"/>
    <row r="145" spans="1:3" s="16" customFormat="1" x14ac:dyDescent="0.2"/>
    <row r="146" spans="1:3" s="16" customFormat="1" x14ac:dyDescent="0.2">
      <c r="A146" s="62"/>
      <c r="B146" s="62"/>
      <c r="C146" s="62"/>
    </row>
    <row r="147" spans="1:3" s="16" customFormat="1" x14ac:dyDescent="0.2">
      <c r="A147" s="62"/>
      <c r="B147" s="62"/>
      <c r="C147" s="62"/>
    </row>
    <row r="148" spans="1:3" s="16" customFormat="1" x14ac:dyDescent="0.2">
      <c r="A148" s="62"/>
      <c r="B148" s="62"/>
      <c r="C148" s="62"/>
    </row>
    <row r="149" spans="1:3" s="16" customFormat="1" x14ac:dyDescent="0.2">
      <c r="A149" s="62"/>
      <c r="B149" s="62"/>
      <c r="C149" s="62"/>
    </row>
    <row r="150" spans="1:3" s="16" customFormat="1" x14ac:dyDescent="0.2">
      <c r="A150" s="62"/>
      <c r="B150" s="62"/>
      <c r="C150" s="62"/>
    </row>
    <row r="151" spans="1:3" s="16" customFormat="1" x14ac:dyDescent="0.2">
      <c r="A151" s="62"/>
      <c r="B151" s="62"/>
      <c r="C151" s="62"/>
    </row>
    <row r="152" spans="1:3" s="16" customFormat="1" x14ac:dyDescent="0.2">
      <c r="A152" s="62"/>
      <c r="B152" s="62"/>
      <c r="C152" s="62"/>
    </row>
    <row r="153" spans="1:3" s="16" customFormat="1" x14ac:dyDescent="0.2">
      <c r="A153" s="62"/>
      <c r="B153" s="62"/>
      <c r="C153" s="62"/>
    </row>
    <row r="154" spans="1:3" s="16" customFormat="1" x14ac:dyDescent="0.2">
      <c r="A154" s="62"/>
      <c r="B154" s="62"/>
      <c r="C154" s="62"/>
    </row>
    <row r="155" spans="1:3" s="16" customFormat="1" x14ac:dyDescent="0.2">
      <c r="A155" s="62"/>
      <c r="B155" s="62"/>
      <c r="C155" s="62"/>
    </row>
    <row r="156" spans="1:3" s="16" customFormat="1" x14ac:dyDescent="0.2">
      <c r="A156" s="62"/>
      <c r="B156" s="62"/>
      <c r="C156" s="62"/>
    </row>
    <row r="157" spans="1:3" s="16" customFormat="1" x14ac:dyDescent="0.2">
      <c r="A157" s="62"/>
      <c r="B157" s="62"/>
      <c r="C157" s="62"/>
    </row>
    <row r="158" spans="1:3" s="16" customFormat="1" x14ac:dyDescent="0.2">
      <c r="A158" s="62"/>
      <c r="B158" s="62"/>
      <c r="C158" s="62"/>
    </row>
    <row r="159" spans="1:3" s="16" customFormat="1" x14ac:dyDescent="0.2">
      <c r="A159" s="62"/>
      <c r="B159" s="62"/>
      <c r="C159" s="62"/>
    </row>
    <row r="160" spans="1:3" s="16" customFormat="1" x14ac:dyDescent="0.2">
      <c r="A160" s="62"/>
      <c r="B160" s="62"/>
      <c r="C160" s="62"/>
    </row>
    <row r="161" spans="1:125" s="16" customFormat="1" x14ac:dyDescent="0.2">
      <c r="A161" s="62"/>
      <c r="B161" s="62"/>
      <c r="C161" s="62"/>
    </row>
    <row r="162" spans="1:125" x14ac:dyDescent="0.2">
      <c r="A162" s="62"/>
      <c r="B162" s="62"/>
      <c r="C162" s="62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</row>
    <row r="163" spans="1:125" x14ac:dyDescent="0.2">
      <c r="A163" s="62"/>
      <c r="B163" s="62"/>
      <c r="C163" s="62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</row>
  </sheetData>
  <mergeCells count="9">
    <mergeCell ref="DM5:DO5"/>
    <mergeCell ref="DP5:DR5"/>
    <mergeCell ref="DS5:DU5"/>
    <mergeCell ref="CU5:CW5"/>
    <mergeCell ref="CX5:CZ5"/>
    <mergeCell ref="DA5:DC5"/>
    <mergeCell ref="DD5:DF5"/>
    <mergeCell ref="DG5:DI5"/>
    <mergeCell ref="DJ5:DL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27BA0-BF9A-4266-8E5D-7E2F1BB5EE45}">
  <dimension ref="A1:MB163"/>
  <sheetViews>
    <sheetView showGridLines="0" zoomScale="80" zoomScaleNormal="80" workbookViewId="0">
      <pane xSplit="3" ySplit="6" topLeftCell="D7" activePane="bottomRight" state="frozen"/>
      <selection activeCell="DL56" sqref="DL56"/>
      <selection pane="topRight" activeCell="DL56" sqref="DL56"/>
      <selection pane="bottomLeft" activeCell="DL56" sqref="DL56"/>
      <selection pane="bottomRight" activeCell="D7" sqref="D7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26" width="15.5703125" style="3" customWidth="1"/>
    <col min="127" max="16384" width="9.140625" style="3"/>
  </cols>
  <sheetData>
    <row r="1" spans="1:235" ht="15" customHeight="1" x14ac:dyDescent="0.25">
      <c r="A1" s="1" t="s">
        <v>0</v>
      </c>
      <c r="B1" s="2"/>
      <c r="C1" s="2"/>
    </row>
    <row r="2" spans="1:235" ht="15" customHeight="1" x14ac:dyDescent="0.25">
      <c r="A2" s="1" t="s">
        <v>10</v>
      </c>
      <c r="B2" s="2"/>
      <c r="C2" s="2"/>
    </row>
    <row r="3" spans="1:235" ht="15" customHeight="1" x14ac:dyDescent="0.25">
      <c r="A3" s="5" t="s">
        <v>291</v>
      </c>
      <c r="B3" s="2"/>
      <c r="C3" s="2"/>
    </row>
    <row r="4" spans="1:235" ht="22.5" customHeight="1" x14ac:dyDescent="0.2"/>
    <row r="5" spans="1:235" ht="22.5" customHeight="1" x14ac:dyDescent="0.2">
      <c r="D5" s="63">
        <v>701</v>
      </c>
      <c r="E5" s="63">
        <v>900</v>
      </c>
      <c r="F5" s="63">
        <v>901</v>
      </c>
      <c r="G5" s="63">
        <v>902</v>
      </c>
      <c r="H5" s="63">
        <v>702</v>
      </c>
      <c r="I5" s="63">
        <v>703</v>
      </c>
      <c r="J5" s="63">
        <v>704</v>
      </c>
      <c r="K5" s="63">
        <v>705</v>
      </c>
      <c r="L5" s="63">
        <v>706</v>
      </c>
      <c r="M5" s="63">
        <v>707</v>
      </c>
      <c r="N5" s="63">
        <v>708</v>
      </c>
      <c r="O5" s="63">
        <v>710</v>
      </c>
      <c r="P5" s="63">
        <v>711</v>
      </c>
      <c r="Q5" s="63">
        <v>712</v>
      </c>
      <c r="R5" s="63">
        <v>713</v>
      </c>
      <c r="S5" s="63">
        <v>714</v>
      </c>
      <c r="T5" s="63">
        <v>715</v>
      </c>
      <c r="U5" s="63">
        <v>903</v>
      </c>
      <c r="V5" s="63">
        <v>716</v>
      </c>
      <c r="W5" s="63">
        <v>717</v>
      </c>
      <c r="X5" s="63">
        <v>718</v>
      </c>
      <c r="Y5" s="63">
        <v>719</v>
      </c>
      <c r="Z5" s="63">
        <v>720</v>
      </c>
      <c r="AA5" s="63">
        <v>721</v>
      </c>
      <c r="AB5" s="63">
        <v>722</v>
      </c>
      <c r="AC5" s="63">
        <v>723</v>
      </c>
      <c r="AD5" s="63">
        <v>724</v>
      </c>
      <c r="AE5" s="63">
        <v>725</v>
      </c>
      <c r="AF5" s="63">
        <v>726</v>
      </c>
      <c r="AG5" s="63">
        <v>727</v>
      </c>
      <c r="AH5" s="63">
        <v>728</v>
      </c>
      <c r="AI5" s="63">
        <v>729</v>
      </c>
      <c r="AJ5" s="63">
        <v>730</v>
      </c>
      <c r="AK5" s="63">
        <v>731</v>
      </c>
      <c r="AL5" s="63">
        <v>732</v>
      </c>
      <c r="AM5" s="63">
        <v>733</v>
      </c>
      <c r="AN5" s="63">
        <v>734</v>
      </c>
      <c r="AO5" s="63">
        <v>735</v>
      </c>
      <c r="AP5" s="63">
        <v>736</v>
      </c>
      <c r="AQ5" s="63">
        <v>737</v>
      </c>
      <c r="AR5" s="63">
        <v>738</v>
      </c>
      <c r="AS5" s="63">
        <v>739</v>
      </c>
      <c r="AT5" s="63">
        <v>740</v>
      </c>
      <c r="AU5" s="63">
        <v>741</v>
      </c>
      <c r="AV5" s="63">
        <v>742</v>
      </c>
      <c r="AW5" s="63">
        <v>743</v>
      </c>
      <c r="AX5" s="63">
        <v>744</v>
      </c>
      <c r="AY5" s="63">
        <v>745</v>
      </c>
      <c r="AZ5" s="63">
        <v>746</v>
      </c>
      <c r="BA5" s="63">
        <v>747</v>
      </c>
      <c r="BB5" s="63">
        <v>748</v>
      </c>
      <c r="BC5" s="63">
        <v>749</v>
      </c>
      <c r="BD5" s="63">
        <v>750</v>
      </c>
      <c r="BE5" s="63">
        <v>751</v>
      </c>
      <c r="BF5" s="63">
        <v>752</v>
      </c>
      <c r="BG5" s="63">
        <v>753</v>
      </c>
      <c r="BH5" s="63">
        <v>754</v>
      </c>
      <c r="BI5" s="63">
        <v>755</v>
      </c>
      <c r="BJ5" s="63">
        <v>756</v>
      </c>
      <c r="BK5" s="63">
        <v>757</v>
      </c>
      <c r="BL5" s="63">
        <v>758</v>
      </c>
      <c r="BM5" s="63">
        <v>759</v>
      </c>
      <c r="BN5" s="63">
        <v>760</v>
      </c>
      <c r="BO5" s="63">
        <v>761</v>
      </c>
      <c r="BP5" s="63">
        <v>765</v>
      </c>
      <c r="BQ5" s="63">
        <v>766</v>
      </c>
      <c r="BR5" s="63">
        <v>767</v>
      </c>
      <c r="BS5" s="63">
        <v>768</v>
      </c>
      <c r="BT5" s="63">
        <v>769</v>
      </c>
      <c r="BU5" s="63">
        <v>770</v>
      </c>
      <c r="BV5" s="63">
        <v>771</v>
      </c>
      <c r="BW5" s="63">
        <v>773</v>
      </c>
      <c r="BX5" s="63">
        <v>774</v>
      </c>
      <c r="BY5" s="63">
        <v>775</v>
      </c>
      <c r="BZ5" s="63">
        <v>776</v>
      </c>
      <c r="CA5" s="63">
        <v>777</v>
      </c>
      <c r="CB5" s="63">
        <v>778</v>
      </c>
      <c r="CC5" s="63">
        <v>779</v>
      </c>
      <c r="CD5" s="63">
        <v>780</v>
      </c>
      <c r="CE5" s="63">
        <v>781</v>
      </c>
      <c r="CF5" s="63">
        <v>782</v>
      </c>
      <c r="CG5" s="63">
        <v>783</v>
      </c>
      <c r="CH5" s="63">
        <v>784</v>
      </c>
      <c r="CI5" s="63">
        <v>785</v>
      </c>
      <c r="CJ5" s="63">
        <v>904</v>
      </c>
      <c r="CK5" s="63">
        <v>905</v>
      </c>
      <c r="CL5" s="63">
        <v>906</v>
      </c>
      <c r="CM5" s="63">
        <v>90601</v>
      </c>
      <c r="CN5" s="63">
        <v>90602</v>
      </c>
      <c r="CO5" s="63">
        <v>907</v>
      </c>
      <c r="CP5" s="63">
        <v>90701</v>
      </c>
      <c r="CQ5" s="63">
        <v>90702</v>
      </c>
      <c r="CR5" s="63">
        <v>786</v>
      </c>
      <c r="CS5" s="63">
        <v>789</v>
      </c>
      <c r="CT5" s="63">
        <v>798</v>
      </c>
      <c r="CU5" s="84">
        <v>790</v>
      </c>
      <c r="CV5" s="85"/>
      <c r="CW5" s="86"/>
      <c r="CX5" s="84">
        <v>791</v>
      </c>
      <c r="CY5" s="85"/>
      <c r="CZ5" s="86"/>
      <c r="DA5" s="84">
        <v>792</v>
      </c>
      <c r="DB5" s="85"/>
      <c r="DC5" s="86"/>
      <c r="DD5" s="84">
        <v>793</v>
      </c>
      <c r="DE5" s="85"/>
      <c r="DF5" s="86"/>
      <c r="DG5" s="84">
        <v>794</v>
      </c>
      <c r="DH5" s="85"/>
      <c r="DI5" s="86"/>
      <c r="DJ5" s="84">
        <v>795</v>
      </c>
      <c r="DK5" s="85"/>
      <c r="DL5" s="86"/>
      <c r="DM5" s="84">
        <v>796</v>
      </c>
      <c r="DN5" s="85"/>
      <c r="DO5" s="86"/>
      <c r="DP5" s="84">
        <v>797</v>
      </c>
      <c r="DQ5" s="85"/>
      <c r="DR5" s="86"/>
      <c r="DS5" s="84">
        <v>799</v>
      </c>
      <c r="DT5" s="85"/>
      <c r="DU5" s="86"/>
      <c r="DV5" s="6"/>
    </row>
    <row r="6" spans="1:235" ht="80.099999999999994" customHeight="1" x14ac:dyDescent="0.2">
      <c r="A6" s="65" t="s">
        <v>135</v>
      </c>
      <c r="B6" s="65" t="s">
        <v>136</v>
      </c>
      <c r="C6" s="65" t="s">
        <v>137</v>
      </c>
      <c r="D6" s="66" t="s">
        <v>42</v>
      </c>
      <c r="E6" s="66" t="s">
        <v>43</v>
      </c>
      <c r="F6" s="66" t="s">
        <v>44</v>
      </c>
      <c r="G6" s="66" t="s">
        <v>45</v>
      </c>
      <c r="H6" s="66" t="s">
        <v>108</v>
      </c>
      <c r="I6" s="66" t="s">
        <v>46</v>
      </c>
      <c r="J6" s="66" t="s">
        <v>12</v>
      </c>
      <c r="K6" s="66" t="s">
        <v>103</v>
      </c>
      <c r="L6" s="66" t="s">
        <v>104</v>
      </c>
      <c r="M6" s="66" t="s">
        <v>96</v>
      </c>
      <c r="N6" s="66" t="s">
        <v>105</v>
      </c>
      <c r="O6" s="66" t="s">
        <v>39</v>
      </c>
      <c r="P6" s="66" t="s">
        <v>40</v>
      </c>
      <c r="Q6" s="66" t="s">
        <v>35</v>
      </c>
      <c r="R6" s="66" t="s">
        <v>138</v>
      </c>
      <c r="S6" s="66" t="s">
        <v>72</v>
      </c>
      <c r="T6" s="66" t="s">
        <v>73</v>
      </c>
      <c r="U6" s="66" t="s">
        <v>74</v>
      </c>
      <c r="V6" s="66" t="s">
        <v>75</v>
      </c>
      <c r="W6" s="66" t="s">
        <v>28</v>
      </c>
      <c r="X6" s="66" t="s">
        <v>13</v>
      </c>
      <c r="Y6" s="66" t="s">
        <v>81</v>
      </c>
      <c r="Z6" s="66" t="s">
        <v>82</v>
      </c>
      <c r="AA6" s="66" t="s">
        <v>83</v>
      </c>
      <c r="AB6" s="66" t="s">
        <v>84</v>
      </c>
      <c r="AC6" s="66" t="s">
        <v>54</v>
      </c>
      <c r="AD6" s="66" t="s">
        <v>55</v>
      </c>
      <c r="AE6" s="66" t="s">
        <v>85</v>
      </c>
      <c r="AF6" s="66" t="s">
        <v>86</v>
      </c>
      <c r="AG6" s="66" t="s">
        <v>33</v>
      </c>
      <c r="AH6" s="66" t="s">
        <v>77</v>
      </c>
      <c r="AI6" s="66" t="s">
        <v>14</v>
      </c>
      <c r="AJ6" s="66" t="s">
        <v>139</v>
      </c>
      <c r="AK6" s="66" t="s">
        <v>88</v>
      </c>
      <c r="AL6" s="66" t="s">
        <v>89</v>
      </c>
      <c r="AM6" s="66" t="s">
        <v>90</v>
      </c>
      <c r="AN6" s="66" t="s">
        <v>91</v>
      </c>
      <c r="AO6" s="66" t="s">
        <v>79</v>
      </c>
      <c r="AP6" s="66" t="s">
        <v>106</v>
      </c>
      <c r="AQ6" s="66" t="s">
        <v>29</v>
      </c>
      <c r="AR6" s="66" t="s">
        <v>36</v>
      </c>
      <c r="AS6" s="66" t="s">
        <v>37</v>
      </c>
      <c r="AT6" s="66" t="s">
        <v>47</v>
      </c>
      <c r="AU6" s="66" t="s">
        <v>48</v>
      </c>
      <c r="AV6" s="66" t="s">
        <v>49</v>
      </c>
      <c r="AW6" s="66" t="s">
        <v>50</v>
      </c>
      <c r="AX6" s="66" t="s">
        <v>51</v>
      </c>
      <c r="AY6" s="66" t="s">
        <v>97</v>
      </c>
      <c r="AZ6" s="66" t="s">
        <v>98</v>
      </c>
      <c r="BA6" s="66" t="s">
        <v>99</v>
      </c>
      <c r="BB6" s="66" t="s">
        <v>109</v>
      </c>
      <c r="BC6" s="66" t="s">
        <v>110</v>
      </c>
      <c r="BD6" s="66" t="s">
        <v>15</v>
      </c>
      <c r="BE6" s="66" t="s">
        <v>16</v>
      </c>
      <c r="BF6" s="66" t="s">
        <v>111</v>
      </c>
      <c r="BG6" s="66" t="s">
        <v>112</v>
      </c>
      <c r="BH6" s="66" t="s">
        <v>113</v>
      </c>
      <c r="BI6" s="66" t="s">
        <v>100</v>
      </c>
      <c r="BJ6" s="66" t="s">
        <v>101</v>
      </c>
      <c r="BK6" s="66" t="s">
        <v>114</v>
      </c>
      <c r="BL6" s="66" t="s">
        <v>115</v>
      </c>
      <c r="BM6" s="66" t="s">
        <v>116</v>
      </c>
      <c r="BN6" s="66" t="s">
        <v>118</v>
      </c>
      <c r="BO6" s="66" t="s">
        <v>52</v>
      </c>
      <c r="BP6" s="66" t="s">
        <v>56</v>
      </c>
      <c r="BQ6" s="66" t="s">
        <v>57</v>
      </c>
      <c r="BR6" s="66" t="s">
        <v>58</v>
      </c>
      <c r="BS6" s="66" t="s">
        <v>59</v>
      </c>
      <c r="BT6" s="66" t="s">
        <v>92</v>
      </c>
      <c r="BU6" s="66" t="s">
        <v>140</v>
      </c>
      <c r="BV6" s="66" t="s">
        <v>141</v>
      </c>
      <c r="BW6" s="66" t="s">
        <v>60</v>
      </c>
      <c r="BX6" s="66" t="s">
        <v>61</v>
      </c>
      <c r="BY6" s="66" t="s">
        <v>62</v>
      </c>
      <c r="BZ6" s="66" t="s">
        <v>63</v>
      </c>
      <c r="CA6" s="66" t="s">
        <v>64</v>
      </c>
      <c r="CB6" s="66" t="s">
        <v>65</v>
      </c>
      <c r="CC6" s="66" t="s">
        <v>66</v>
      </c>
      <c r="CD6" s="66" t="s">
        <v>67</v>
      </c>
      <c r="CE6" s="66" t="s">
        <v>68</v>
      </c>
      <c r="CF6" s="66" t="s">
        <v>69</v>
      </c>
      <c r="CG6" s="66" t="s">
        <v>70</v>
      </c>
      <c r="CH6" s="66" t="s">
        <v>18</v>
      </c>
      <c r="CI6" s="66" t="s">
        <v>19</v>
      </c>
      <c r="CJ6" s="66" t="s">
        <v>20</v>
      </c>
      <c r="CK6" s="66" t="s">
        <v>21</v>
      </c>
      <c r="CL6" s="66" t="s">
        <v>22</v>
      </c>
      <c r="CM6" s="66" t="s">
        <v>23</v>
      </c>
      <c r="CN6" s="66" t="s">
        <v>24</v>
      </c>
      <c r="CO6" s="66" t="s">
        <v>25</v>
      </c>
      <c r="CP6" s="66" t="s">
        <v>23</v>
      </c>
      <c r="CQ6" s="66" t="s">
        <v>24</v>
      </c>
      <c r="CR6" s="66" t="s">
        <v>26</v>
      </c>
      <c r="CS6" s="66" t="s">
        <v>120</v>
      </c>
      <c r="CT6" s="66" t="s">
        <v>121</v>
      </c>
      <c r="CU6" s="66" t="s">
        <v>223</v>
      </c>
      <c r="CV6" s="66" t="s">
        <v>224</v>
      </c>
      <c r="CW6" s="66" t="s">
        <v>225</v>
      </c>
      <c r="CX6" s="66" t="s">
        <v>226</v>
      </c>
      <c r="CY6" s="66" t="s">
        <v>227</v>
      </c>
      <c r="CZ6" s="66" t="s">
        <v>228</v>
      </c>
      <c r="DA6" s="66" t="s">
        <v>229</v>
      </c>
      <c r="DB6" s="66" t="s">
        <v>230</v>
      </c>
      <c r="DC6" s="66" t="s">
        <v>231</v>
      </c>
      <c r="DD6" s="66" t="s">
        <v>232</v>
      </c>
      <c r="DE6" s="66" t="s">
        <v>233</v>
      </c>
      <c r="DF6" s="66" t="s">
        <v>234</v>
      </c>
      <c r="DG6" s="66" t="s">
        <v>235</v>
      </c>
      <c r="DH6" s="66" t="s">
        <v>236</v>
      </c>
      <c r="DI6" s="66" t="s">
        <v>237</v>
      </c>
      <c r="DJ6" s="66" t="s">
        <v>238</v>
      </c>
      <c r="DK6" s="66" t="s">
        <v>239</v>
      </c>
      <c r="DL6" s="66" t="s">
        <v>240</v>
      </c>
      <c r="DM6" s="66" t="s">
        <v>241</v>
      </c>
      <c r="DN6" s="66" t="s">
        <v>242</v>
      </c>
      <c r="DO6" s="66" t="s">
        <v>243</v>
      </c>
      <c r="DP6" s="66" t="s">
        <v>244</v>
      </c>
      <c r="DQ6" s="66" t="s">
        <v>245</v>
      </c>
      <c r="DR6" s="66" t="s">
        <v>246</v>
      </c>
      <c r="DS6" s="66" t="s">
        <v>247</v>
      </c>
      <c r="DT6" s="66" t="s">
        <v>248</v>
      </c>
      <c r="DU6" s="66" t="s">
        <v>249</v>
      </c>
      <c r="DV6" s="64" t="s">
        <v>287</v>
      </c>
    </row>
    <row r="7" spans="1:235" ht="12.75" customHeight="1" x14ac:dyDescent="0.2">
      <c r="A7" s="67" t="s">
        <v>143</v>
      </c>
      <c r="B7" s="20">
        <v>1001</v>
      </c>
      <c r="C7" s="68" t="s">
        <v>144</v>
      </c>
      <c r="D7" s="22">
        <v>12</v>
      </c>
      <c r="E7" s="21">
        <v>0</v>
      </c>
      <c r="F7" s="21">
        <v>0</v>
      </c>
      <c r="G7" s="21">
        <v>12</v>
      </c>
      <c r="H7" s="21">
        <v>4</v>
      </c>
      <c r="I7" s="21">
        <v>0</v>
      </c>
      <c r="J7" s="21">
        <v>1</v>
      </c>
      <c r="K7" s="21">
        <v>0</v>
      </c>
      <c r="L7" s="21">
        <v>0</v>
      </c>
      <c r="M7" s="21">
        <v>0</v>
      </c>
      <c r="N7" s="21">
        <v>0</v>
      </c>
      <c r="O7" s="21">
        <v>261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31</v>
      </c>
      <c r="Z7" s="21">
        <v>100</v>
      </c>
      <c r="AA7" s="21">
        <v>0</v>
      </c>
      <c r="AB7" s="21">
        <v>11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60</v>
      </c>
      <c r="AN7" s="21">
        <v>0</v>
      </c>
      <c r="AO7" s="21">
        <v>0</v>
      </c>
      <c r="AP7" s="21">
        <v>8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198.97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4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2">
        <v>0</v>
      </c>
      <c r="CJ7" s="21">
        <v>0</v>
      </c>
      <c r="CK7" s="21">
        <v>0</v>
      </c>
      <c r="CL7" s="22">
        <v>0</v>
      </c>
      <c r="CM7" s="21">
        <v>0</v>
      </c>
      <c r="CN7" s="21">
        <v>0</v>
      </c>
      <c r="CO7" s="22">
        <v>0</v>
      </c>
      <c r="CP7" s="21">
        <v>0</v>
      </c>
      <c r="CQ7" s="21">
        <v>0</v>
      </c>
      <c r="CR7" s="21">
        <v>8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698.97</v>
      </c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</row>
    <row r="8" spans="1:235" ht="12.75" customHeight="1" x14ac:dyDescent="0.2">
      <c r="A8" s="67" t="s">
        <v>145</v>
      </c>
      <c r="B8" s="20">
        <v>1003</v>
      </c>
      <c r="C8" s="68" t="s">
        <v>144</v>
      </c>
      <c r="D8" s="22">
        <v>61803</v>
      </c>
      <c r="E8" s="21">
        <v>21299</v>
      </c>
      <c r="F8" s="21">
        <v>21283</v>
      </c>
      <c r="G8" s="21">
        <v>19221</v>
      </c>
      <c r="H8" s="21">
        <v>3178</v>
      </c>
      <c r="I8" s="21">
        <v>190996</v>
      </c>
      <c r="J8" s="21">
        <v>18</v>
      </c>
      <c r="K8" s="21">
        <v>1</v>
      </c>
      <c r="L8" s="21">
        <v>0</v>
      </c>
      <c r="M8" s="21">
        <v>1</v>
      </c>
      <c r="N8" s="21">
        <v>0</v>
      </c>
      <c r="O8" s="21">
        <v>13368</v>
      </c>
      <c r="P8" s="21">
        <v>0</v>
      </c>
      <c r="Q8" s="21">
        <v>264</v>
      </c>
      <c r="R8" s="21">
        <v>0</v>
      </c>
      <c r="S8" s="21">
        <v>0</v>
      </c>
      <c r="T8" s="21">
        <v>71991</v>
      </c>
      <c r="U8" s="21">
        <v>0</v>
      </c>
      <c r="V8" s="21">
        <v>79153</v>
      </c>
      <c r="W8" s="21">
        <v>31403</v>
      </c>
      <c r="X8" s="21">
        <v>41</v>
      </c>
      <c r="Y8" s="21">
        <v>6332</v>
      </c>
      <c r="Z8" s="21">
        <v>58194</v>
      </c>
      <c r="AA8" s="21">
        <v>151</v>
      </c>
      <c r="AB8" s="21">
        <v>0</v>
      </c>
      <c r="AC8" s="21">
        <v>55827</v>
      </c>
      <c r="AD8" s="21">
        <v>60416</v>
      </c>
      <c r="AE8" s="21">
        <v>0</v>
      </c>
      <c r="AF8" s="21">
        <v>1423</v>
      </c>
      <c r="AG8" s="21">
        <v>2</v>
      </c>
      <c r="AH8" s="21">
        <v>8</v>
      </c>
      <c r="AI8" s="21">
        <v>0</v>
      </c>
      <c r="AJ8" s="21">
        <v>558</v>
      </c>
      <c r="AK8" s="21">
        <v>36</v>
      </c>
      <c r="AL8" s="21">
        <v>0</v>
      </c>
      <c r="AM8" s="21">
        <v>1</v>
      </c>
      <c r="AN8" s="21">
        <v>0</v>
      </c>
      <c r="AO8" s="21">
        <v>0</v>
      </c>
      <c r="AP8" s="21">
        <v>5615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77439</v>
      </c>
      <c r="BC8" s="21">
        <v>0</v>
      </c>
      <c r="BD8" s="21">
        <v>852754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6781</v>
      </c>
      <c r="BN8" s="21">
        <v>76690</v>
      </c>
      <c r="BO8" s="21">
        <v>0</v>
      </c>
      <c r="BP8" s="21">
        <v>34713</v>
      </c>
      <c r="BQ8" s="21">
        <v>234</v>
      </c>
      <c r="BR8" s="21">
        <v>20</v>
      </c>
      <c r="BS8" s="21">
        <v>37094</v>
      </c>
      <c r="BT8" s="21">
        <v>0</v>
      </c>
      <c r="BU8" s="21">
        <v>0</v>
      </c>
      <c r="BV8" s="21">
        <v>30</v>
      </c>
      <c r="BW8" s="21">
        <v>3</v>
      </c>
      <c r="BX8" s="21">
        <v>0</v>
      </c>
      <c r="BY8" s="21">
        <v>0</v>
      </c>
      <c r="BZ8" s="21">
        <v>3</v>
      </c>
      <c r="CA8" s="21">
        <v>4245</v>
      </c>
      <c r="CB8" s="21">
        <v>0</v>
      </c>
      <c r="CC8" s="21">
        <v>422</v>
      </c>
      <c r="CD8" s="21">
        <v>262</v>
      </c>
      <c r="CE8" s="21">
        <v>0</v>
      </c>
      <c r="CF8" s="21">
        <v>2</v>
      </c>
      <c r="CG8" s="21">
        <v>0</v>
      </c>
      <c r="CH8" s="21">
        <v>22686</v>
      </c>
      <c r="CI8" s="22">
        <v>119914</v>
      </c>
      <c r="CJ8" s="21">
        <v>1900</v>
      </c>
      <c r="CK8" s="21">
        <v>419</v>
      </c>
      <c r="CL8" s="22">
        <v>27444</v>
      </c>
      <c r="CM8" s="21">
        <v>2721</v>
      </c>
      <c r="CN8" s="21">
        <v>24723</v>
      </c>
      <c r="CO8" s="22">
        <v>90151</v>
      </c>
      <c r="CP8" s="21">
        <v>59786.999999999993</v>
      </c>
      <c r="CQ8" s="21">
        <v>30364</v>
      </c>
      <c r="CR8" s="21">
        <v>25727</v>
      </c>
      <c r="CS8" s="21">
        <v>0</v>
      </c>
      <c r="CT8" s="21">
        <v>0</v>
      </c>
      <c r="CU8" s="21">
        <v>0</v>
      </c>
      <c r="CV8" s="21">
        <v>0</v>
      </c>
      <c r="CW8" s="21">
        <v>0</v>
      </c>
      <c r="CX8" s="21">
        <v>0</v>
      </c>
      <c r="CY8" s="21">
        <v>0</v>
      </c>
      <c r="CZ8" s="21">
        <v>0</v>
      </c>
      <c r="DA8" s="21">
        <v>0</v>
      </c>
      <c r="DB8" s="21">
        <v>0</v>
      </c>
      <c r="DC8" s="21">
        <v>0</v>
      </c>
      <c r="DD8" s="21">
        <v>0</v>
      </c>
      <c r="DE8" s="21">
        <v>0</v>
      </c>
      <c r="DF8" s="21">
        <v>0</v>
      </c>
      <c r="DG8" s="21">
        <v>0</v>
      </c>
      <c r="DH8" s="21">
        <v>0</v>
      </c>
      <c r="DI8" s="21">
        <v>0</v>
      </c>
      <c r="DJ8" s="21">
        <v>0</v>
      </c>
      <c r="DK8" s="21">
        <v>0</v>
      </c>
      <c r="DL8" s="21">
        <v>0</v>
      </c>
      <c r="DM8" s="21">
        <v>0</v>
      </c>
      <c r="DN8" s="21">
        <v>0</v>
      </c>
      <c r="DO8" s="21">
        <v>0</v>
      </c>
      <c r="DP8" s="21">
        <v>0</v>
      </c>
      <c r="DQ8" s="21">
        <v>0</v>
      </c>
      <c r="DR8" s="21">
        <v>0</v>
      </c>
      <c r="DS8" s="21">
        <v>0</v>
      </c>
      <c r="DT8" s="21">
        <v>0</v>
      </c>
      <c r="DU8" s="21">
        <v>0</v>
      </c>
      <c r="DV8" s="21">
        <v>1899799</v>
      </c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</row>
    <row r="9" spans="1:235" ht="12.75" customHeight="1" x14ac:dyDescent="0.2">
      <c r="A9" s="67" t="s">
        <v>146</v>
      </c>
      <c r="B9" s="20">
        <v>1004</v>
      </c>
      <c r="C9" s="68" t="s">
        <v>144</v>
      </c>
      <c r="D9" s="22">
        <v>62704.38</v>
      </c>
      <c r="E9" s="21">
        <v>48981</v>
      </c>
      <c r="F9" s="21">
        <v>12888.23</v>
      </c>
      <c r="G9" s="21">
        <v>835.15</v>
      </c>
      <c r="H9" s="21">
        <v>385.65</v>
      </c>
      <c r="I9" s="21">
        <v>127538.05</v>
      </c>
      <c r="J9" s="21">
        <v>3</v>
      </c>
      <c r="K9" s="21">
        <v>0</v>
      </c>
      <c r="L9" s="21">
        <v>0</v>
      </c>
      <c r="M9" s="21">
        <v>0</v>
      </c>
      <c r="N9" s="21">
        <v>0</v>
      </c>
      <c r="O9" s="21">
        <v>2360.87</v>
      </c>
      <c r="P9" s="21">
        <v>0</v>
      </c>
      <c r="Q9" s="21">
        <v>291.69</v>
      </c>
      <c r="R9" s="21">
        <v>0</v>
      </c>
      <c r="S9" s="21">
        <v>0</v>
      </c>
      <c r="T9" s="21">
        <v>201970.89999999994</v>
      </c>
      <c r="U9" s="21">
        <v>3858.0899999999997</v>
      </c>
      <c r="V9" s="21">
        <v>198129.46</v>
      </c>
      <c r="W9" s="21">
        <v>63917.429999999993</v>
      </c>
      <c r="X9" s="21">
        <v>910.31999999999994</v>
      </c>
      <c r="Y9" s="21">
        <v>27356.02</v>
      </c>
      <c r="Z9" s="21">
        <v>56581.21</v>
      </c>
      <c r="AA9" s="21">
        <v>27.05</v>
      </c>
      <c r="AB9" s="21">
        <v>0</v>
      </c>
      <c r="AC9" s="21">
        <v>489.81</v>
      </c>
      <c r="AD9" s="21">
        <v>43409.599999999999</v>
      </c>
      <c r="AE9" s="21">
        <v>0</v>
      </c>
      <c r="AF9" s="21">
        <v>6869.52</v>
      </c>
      <c r="AG9" s="21">
        <v>14</v>
      </c>
      <c r="AH9" s="21">
        <v>47.36</v>
      </c>
      <c r="AI9" s="21">
        <v>128.69</v>
      </c>
      <c r="AJ9" s="21">
        <v>1600.99</v>
      </c>
      <c r="AK9" s="21">
        <v>243.54</v>
      </c>
      <c r="AL9" s="21">
        <v>0</v>
      </c>
      <c r="AM9" s="21">
        <v>383.54</v>
      </c>
      <c r="AN9" s="21">
        <v>4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207696.16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2</v>
      </c>
      <c r="BN9" s="21">
        <v>62514.23</v>
      </c>
      <c r="BO9" s="21">
        <v>0</v>
      </c>
      <c r="BP9" s="21">
        <v>15093.57</v>
      </c>
      <c r="BQ9" s="21">
        <v>25</v>
      </c>
      <c r="BR9" s="21">
        <v>50</v>
      </c>
      <c r="BS9" s="21">
        <v>33999.050000000003</v>
      </c>
      <c r="BT9" s="21">
        <v>0</v>
      </c>
      <c r="BU9" s="21">
        <v>0</v>
      </c>
      <c r="BV9" s="21">
        <v>98.06</v>
      </c>
      <c r="BW9" s="21">
        <v>0</v>
      </c>
      <c r="BX9" s="21">
        <v>0</v>
      </c>
      <c r="BY9" s="21">
        <v>0</v>
      </c>
      <c r="BZ9" s="21">
        <v>5</v>
      </c>
      <c r="CA9" s="21">
        <v>1077</v>
      </c>
      <c r="CB9" s="21">
        <v>6</v>
      </c>
      <c r="CC9" s="21">
        <v>60</v>
      </c>
      <c r="CD9" s="21">
        <v>0</v>
      </c>
      <c r="CE9" s="21">
        <v>0</v>
      </c>
      <c r="CF9" s="21">
        <v>0</v>
      </c>
      <c r="CG9" s="21">
        <v>-1</v>
      </c>
      <c r="CH9" s="21">
        <v>0</v>
      </c>
      <c r="CI9" s="22">
        <v>435397.09863013646</v>
      </c>
      <c r="CJ9" s="21">
        <v>0</v>
      </c>
      <c r="CK9" s="21">
        <v>319.91506849315073</v>
      </c>
      <c r="CL9" s="22">
        <v>205234.16712328722</v>
      </c>
      <c r="CM9" s="21">
        <v>35594.265753424712</v>
      </c>
      <c r="CN9" s="21">
        <v>169639.90136986249</v>
      </c>
      <c r="CO9" s="22">
        <v>229843.01643835608</v>
      </c>
      <c r="CP9" s="21">
        <v>59831.536986301289</v>
      </c>
      <c r="CQ9" s="21">
        <v>170011.47945205477</v>
      </c>
      <c r="CR9" s="21">
        <v>21615.01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CZ9" s="21">
        <v>0</v>
      </c>
      <c r="DA9" s="21">
        <v>0</v>
      </c>
      <c r="DB9" s="21">
        <v>0</v>
      </c>
      <c r="DC9" s="21">
        <v>0</v>
      </c>
      <c r="DD9" s="21">
        <v>0</v>
      </c>
      <c r="DE9" s="21">
        <v>0</v>
      </c>
      <c r="DF9" s="21">
        <v>0</v>
      </c>
      <c r="DG9" s="21">
        <v>0</v>
      </c>
      <c r="DH9" s="21">
        <v>0</v>
      </c>
      <c r="DI9" s="21">
        <v>0</v>
      </c>
      <c r="DJ9" s="21">
        <v>0</v>
      </c>
      <c r="DK9" s="21">
        <v>0</v>
      </c>
      <c r="DL9" s="21">
        <v>0</v>
      </c>
      <c r="DM9" s="21">
        <v>0</v>
      </c>
      <c r="DN9" s="21">
        <v>0</v>
      </c>
      <c r="DO9" s="21">
        <v>0</v>
      </c>
      <c r="DP9" s="21">
        <v>0</v>
      </c>
      <c r="DQ9" s="21">
        <v>0</v>
      </c>
      <c r="DR9" s="21">
        <v>0</v>
      </c>
      <c r="DS9" s="21">
        <v>0</v>
      </c>
      <c r="DT9" s="21">
        <v>0</v>
      </c>
      <c r="DU9" s="21">
        <v>0</v>
      </c>
      <c r="DV9" s="21">
        <v>1576862.3486301368</v>
      </c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</row>
    <row r="10" spans="1:235" ht="12.75" customHeight="1" x14ac:dyDescent="0.2">
      <c r="A10" s="67" t="s">
        <v>147</v>
      </c>
      <c r="B10" s="20">
        <v>1005</v>
      </c>
      <c r="C10" s="68" t="s">
        <v>144</v>
      </c>
      <c r="D10" s="22">
        <v>81594.778579468039</v>
      </c>
      <c r="E10" s="21">
        <v>69926.466175072695</v>
      </c>
      <c r="F10" s="21">
        <v>9870.3374357229495</v>
      </c>
      <c r="G10" s="21">
        <v>1797.9749686723901</v>
      </c>
      <c r="H10" s="21">
        <v>143.88218441095901</v>
      </c>
      <c r="I10" s="21">
        <v>158055.7972605</v>
      </c>
      <c r="J10" s="21">
        <v>26.832876800000001</v>
      </c>
      <c r="K10" s="21">
        <v>2.7947144210927202</v>
      </c>
      <c r="L10" s="21">
        <v>0</v>
      </c>
      <c r="M10" s="21">
        <v>1</v>
      </c>
      <c r="N10" s="21">
        <v>0</v>
      </c>
      <c r="O10" s="21">
        <v>19474.085533617799</v>
      </c>
      <c r="P10" s="21">
        <v>5</v>
      </c>
      <c r="Q10" s="21">
        <v>796.77347988767099</v>
      </c>
      <c r="R10" s="21">
        <v>0</v>
      </c>
      <c r="S10" s="21">
        <v>0</v>
      </c>
      <c r="T10" s="21">
        <v>132674.08739811598</v>
      </c>
      <c r="U10" s="21">
        <v>6449.4384009000005</v>
      </c>
      <c r="V10" s="21">
        <v>169985.30050249997</v>
      </c>
      <c r="W10" s="21">
        <v>112057.441882386</v>
      </c>
      <c r="X10" s="21">
        <v>8235.5169943000001</v>
      </c>
      <c r="Y10" s="21">
        <v>5133.3081341735797</v>
      </c>
      <c r="Z10" s="21">
        <v>60566.149967571204</v>
      </c>
      <c r="AA10" s="21">
        <v>12</v>
      </c>
      <c r="AB10" s="21">
        <v>0</v>
      </c>
      <c r="AC10" s="21">
        <v>77496.545681000003</v>
      </c>
      <c r="AD10" s="21">
        <v>79263.394354098898</v>
      </c>
      <c r="AE10" s="21">
        <v>2</v>
      </c>
      <c r="AF10" s="21">
        <v>587.88767123287698</v>
      </c>
      <c r="AG10" s="21">
        <v>45.854794520547898</v>
      </c>
      <c r="AH10" s="21">
        <v>105.854794520548</v>
      </c>
      <c r="AI10" s="21">
        <v>39.841095890410998</v>
      </c>
      <c r="AJ10" s="21">
        <v>7620.4328767123297</v>
      </c>
      <c r="AK10" s="21">
        <v>158</v>
      </c>
      <c r="AL10" s="21">
        <v>0</v>
      </c>
      <c r="AM10" s="21">
        <v>3673.63551941061</v>
      </c>
      <c r="AN10" s="21">
        <v>21</v>
      </c>
      <c r="AO10" s="21">
        <v>0</v>
      </c>
      <c r="AP10" s="21">
        <v>116.97159090909101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358243.41414550407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2</v>
      </c>
      <c r="BK10" s="21">
        <v>0</v>
      </c>
      <c r="BL10" s="21">
        <v>0</v>
      </c>
      <c r="BM10" s="21">
        <v>2427.9974709849298</v>
      </c>
      <c r="BN10" s="21">
        <v>229886.28769151602</v>
      </c>
      <c r="BO10" s="21">
        <v>0</v>
      </c>
      <c r="BP10" s="21">
        <v>37905.463582182201</v>
      </c>
      <c r="BQ10" s="21">
        <v>19.140966488586699</v>
      </c>
      <c r="BR10" s="21">
        <v>68.748832606753695</v>
      </c>
      <c r="BS10" s="21">
        <v>44001.400348485804</v>
      </c>
      <c r="BT10" s="21">
        <v>0</v>
      </c>
      <c r="BU10" s="21">
        <v>0</v>
      </c>
      <c r="BV10" s="21">
        <v>17.912328767123299</v>
      </c>
      <c r="BW10" s="21">
        <v>16</v>
      </c>
      <c r="BX10" s="21">
        <v>0</v>
      </c>
      <c r="BY10" s="21">
        <v>0</v>
      </c>
      <c r="BZ10" s="21">
        <v>47.060273972602701</v>
      </c>
      <c r="CA10" s="21">
        <v>41502.4548528866</v>
      </c>
      <c r="CB10" s="21">
        <v>1</v>
      </c>
      <c r="CC10" s="21">
        <v>1263.32782227242</v>
      </c>
      <c r="CD10" s="21">
        <v>0</v>
      </c>
      <c r="CE10" s="21">
        <v>0</v>
      </c>
      <c r="CF10" s="21">
        <v>0</v>
      </c>
      <c r="CG10" s="21">
        <v>170.00273972602699</v>
      </c>
      <c r="CH10" s="21">
        <v>486.67397299999999</v>
      </c>
      <c r="CI10" s="22">
        <v>213533.89595440164</v>
      </c>
      <c r="CJ10" s="21">
        <v>305</v>
      </c>
      <c r="CK10" s="21">
        <v>337.95853069999998</v>
      </c>
      <c r="CL10" s="22">
        <v>150900.65211500163</v>
      </c>
      <c r="CM10" s="21">
        <v>61762.63077089157</v>
      </c>
      <c r="CN10" s="21">
        <v>89138.021344110079</v>
      </c>
      <c r="CO10" s="22">
        <v>61990.285308699997</v>
      </c>
      <c r="CP10" s="21">
        <v>29203.369882325962</v>
      </c>
      <c r="CQ10" s="21">
        <v>32786.915426374035</v>
      </c>
      <c r="CR10" s="21">
        <v>14792.000769300001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1868730.3880394425</v>
      </c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</row>
    <row r="11" spans="1:235" ht="12.75" customHeight="1" x14ac:dyDescent="0.2">
      <c r="A11" s="67" t="s">
        <v>148</v>
      </c>
      <c r="B11" s="20">
        <v>1006</v>
      </c>
      <c r="C11" s="68" t="s">
        <v>144</v>
      </c>
      <c r="D11" s="22">
        <v>2756.62</v>
      </c>
      <c r="E11" s="21">
        <v>2299.48</v>
      </c>
      <c r="F11" s="21">
        <v>424.93</v>
      </c>
      <c r="G11" s="21">
        <v>32.21</v>
      </c>
      <c r="H11" s="21">
        <v>0</v>
      </c>
      <c r="I11" s="21">
        <v>70574.05</v>
      </c>
      <c r="J11" s="21">
        <v>0</v>
      </c>
      <c r="K11" s="21">
        <v>-20.95</v>
      </c>
      <c r="L11" s="21">
        <v>0</v>
      </c>
      <c r="M11" s="21">
        <v>0</v>
      </c>
      <c r="N11" s="21">
        <v>0</v>
      </c>
      <c r="O11" s="21">
        <v>14.61</v>
      </c>
      <c r="P11" s="21">
        <v>0</v>
      </c>
      <c r="Q11" s="21">
        <v>0</v>
      </c>
      <c r="R11" s="21">
        <v>0</v>
      </c>
      <c r="S11" s="21">
        <v>0</v>
      </c>
      <c r="T11" s="21">
        <v>249137.78999999998</v>
      </c>
      <c r="U11" s="21">
        <v>938.45</v>
      </c>
      <c r="V11" s="21">
        <v>282454.88</v>
      </c>
      <c r="W11" s="21">
        <v>31094.26</v>
      </c>
      <c r="X11" s="21">
        <v>0</v>
      </c>
      <c r="Y11" s="21">
        <v>282.10000000000002</v>
      </c>
      <c r="Z11" s="21">
        <v>25790.57</v>
      </c>
      <c r="AA11" s="21">
        <v>0</v>
      </c>
      <c r="AB11" s="21">
        <v>0</v>
      </c>
      <c r="AC11" s="21">
        <v>0</v>
      </c>
      <c r="AD11" s="21">
        <v>24875.59</v>
      </c>
      <c r="AE11" s="21">
        <v>0</v>
      </c>
      <c r="AF11" s="21">
        <v>2</v>
      </c>
      <c r="AG11" s="21">
        <v>0</v>
      </c>
      <c r="AH11" s="21">
        <v>0</v>
      </c>
      <c r="AI11" s="21">
        <v>0</v>
      </c>
      <c r="AJ11" s="21">
        <v>0</v>
      </c>
      <c r="AK11" s="21">
        <v>23.1</v>
      </c>
      <c r="AL11" s="21">
        <v>0</v>
      </c>
      <c r="AM11" s="21">
        <v>242.66</v>
      </c>
      <c r="AN11" s="21">
        <v>0</v>
      </c>
      <c r="AO11" s="21">
        <v>0</v>
      </c>
      <c r="AP11" s="21">
        <v>223.39</v>
      </c>
      <c r="AQ11" s="21">
        <v>0</v>
      </c>
      <c r="AR11" s="21">
        <v>0</v>
      </c>
      <c r="AS11" s="21">
        <v>0</v>
      </c>
      <c r="AT11" s="21">
        <v>58645.49</v>
      </c>
      <c r="AU11" s="21">
        <v>2457.52</v>
      </c>
      <c r="AV11" s="21">
        <v>2461.52</v>
      </c>
      <c r="AW11" s="21">
        <v>0</v>
      </c>
      <c r="AX11" s="21">
        <v>2459.52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62544.26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2182.84</v>
      </c>
      <c r="BM11" s="21">
        <v>0</v>
      </c>
      <c r="BN11" s="21">
        <v>307723.18</v>
      </c>
      <c r="BO11" s="21">
        <v>0</v>
      </c>
      <c r="BP11" s="21">
        <v>1666.8</v>
      </c>
      <c r="BQ11" s="21">
        <v>6129</v>
      </c>
      <c r="BR11" s="21">
        <v>28</v>
      </c>
      <c r="BS11" s="21">
        <v>1684.2</v>
      </c>
      <c r="BT11" s="21">
        <v>0</v>
      </c>
      <c r="BU11" s="21">
        <v>0</v>
      </c>
      <c r="BV11" s="21">
        <v>0</v>
      </c>
      <c r="BW11" s="21">
        <v>2</v>
      </c>
      <c r="BX11" s="21">
        <v>0</v>
      </c>
      <c r="BY11" s="21">
        <v>0</v>
      </c>
      <c r="BZ11" s="21">
        <v>50.41</v>
      </c>
      <c r="CA11" s="21">
        <v>10174.42</v>
      </c>
      <c r="CB11" s="21">
        <v>0</v>
      </c>
      <c r="CC11" s="21">
        <v>2304.31</v>
      </c>
      <c r="CD11" s="21">
        <v>0</v>
      </c>
      <c r="CE11" s="21">
        <v>0</v>
      </c>
      <c r="CF11" s="21">
        <v>24.34</v>
      </c>
      <c r="CG11" s="21">
        <v>6</v>
      </c>
      <c r="CH11" s="21">
        <v>0</v>
      </c>
      <c r="CI11" s="22">
        <v>264702.86</v>
      </c>
      <c r="CJ11" s="21">
        <v>247038.39</v>
      </c>
      <c r="CK11" s="21">
        <v>15237.82</v>
      </c>
      <c r="CL11" s="22">
        <v>1655.11</v>
      </c>
      <c r="CM11" s="21">
        <v>0</v>
      </c>
      <c r="CN11" s="21">
        <v>1655.11</v>
      </c>
      <c r="CO11" s="22">
        <v>771.54</v>
      </c>
      <c r="CP11" s="21">
        <v>0</v>
      </c>
      <c r="CQ11" s="21">
        <v>771.54</v>
      </c>
      <c r="CR11" s="21">
        <v>2800.74</v>
      </c>
      <c r="CS11" s="21">
        <v>0</v>
      </c>
      <c r="CT11" s="21">
        <v>0</v>
      </c>
      <c r="CU11" s="21">
        <v>0</v>
      </c>
      <c r="CV11" s="21">
        <v>0</v>
      </c>
      <c r="CW11" s="21">
        <v>0</v>
      </c>
      <c r="CX11" s="21">
        <v>0</v>
      </c>
      <c r="CY11" s="21">
        <v>0</v>
      </c>
      <c r="CZ11" s="21">
        <v>0</v>
      </c>
      <c r="DA11" s="21">
        <v>0</v>
      </c>
      <c r="DB11" s="21">
        <v>0</v>
      </c>
      <c r="DC11" s="21">
        <v>0</v>
      </c>
      <c r="DD11" s="21">
        <v>0</v>
      </c>
      <c r="DE11" s="21">
        <v>0</v>
      </c>
      <c r="DF11" s="21">
        <v>0</v>
      </c>
      <c r="DG11" s="21">
        <v>0</v>
      </c>
      <c r="DH11" s="21">
        <v>0</v>
      </c>
      <c r="DI11" s="21">
        <v>0</v>
      </c>
      <c r="DJ11" s="21">
        <v>0</v>
      </c>
      <c r="DK11" s="21">
        <v>0</v>
      </c>
      <c r="DL11" s="21">
        <v>0</v>
      </c>
      <c r="DM11" s="21">
        <v>0</v>
      </c>
      <c r="DN11" s="21">
        <v>0</v>
      </c>
      <c r="DO11" s="21">
        <v>0</v>
      </c>
      <c r="DP11" s="21">
        <v>0</v>
      </c>
      <c r="DQ11" s="21">
        <v>0</v>
      </c>
      <c r="DR11" s="21">
        <v>0</v>
      </c>
      <c r="DS11" s="21">
        <v>0</v>
      </c>
      <c r="DT11" s="21">
        <v>0</v>
      </c>
      <c r="DU11" s="21">
        <v>0</v>
      </c>
      <c r="DV11" s="21">
        <v>1416436.53</v>
      </c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</row>
    <row r="12" spans="1:235" ht="12.75" customHeight="1" x14ac:dyDescent="0.2">
      <c r="A12" s="67" t="s">
        <v>149</v>
      </c>
      <c r="B12" s="20">
        <v>1007</v>
      </c>
      <c r="C12" s="68" t="s">
        <v>144</v>
      </c>
      <c r="D12" s="22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174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21">
        <v>0</v>
      </c>
      <c r="CE12" s="21">
        <v>0</v>
      </c>
      <c r="CF12" s="21">
        <v>0</v>
      </c>
      <c r="CG12" s="21">
        <v>0</v>
      </c>
      <c r="CH12" s="21">
        <v>0</v>
      </c>
      <c r="CI12" s="22">
        <v>0</v>
      </c>
      <c r="CJ12" s="21">
        <v>0</v>
      </c>
      <c r="CK12" s="21">
        <v>0</v>
      </c>
      <c r="CL12" s="22">
        <v>0</v>
      </c>
      <c r="CM12" s="21">
        <v>0</v>
      </c>
      <c r="CN12" s="21">
        <v>0</v>
      </c>
      <c r="CO12" s="22">
        <v>0</v>
      </c>
      <c r="CP12" s="21">
        <v>0</v>
      </c>
      <c r="CQ12" s="21">
        <v>0</v>
      </c>
      <c r="CR12" s="21">
        <v>0</v>
      </c>
      <c r="CS12" s="21">
        <v>0</v>
      </c>
      <c r="CT12" s="21">
        <v>0</v>
      </c>
      <c r="CU12" s="21">
        <v>0</v>
      </c>
      <c r="CV12" s="21">
        <v>0</v>
      </c>
      <c r="CW12" s="21">
        <v>0</v>
      </c>
      <c r="CX12" s="21">
        <v>0</v>
      </c>
      <c r="CY12" s="21">
        <v>0</v>
      </c>
      <c r="CZ12" s="21">
        <v>0</v>
      </c>
      <c r="DA12" s="21">
        <v>0</v>
      </c>
      <c r="DB12" s="21">
        <v>0</v>
      </c>
      <c r="DC12" s="21">
        <v>0</v>
      </c>
      <c r="DD12" s="21">
        <v>0</v>
      </c>
      <c r="DE12" s="21">
        <v>0</v>
      </c>
      <c r="DF12" s="21">
        <v>0</v>
      </c>
      <c r="DG12" s="21">
        <v>0</v>
      </c>
      <c r="DH12" s="21">
        <v>0</v>
      </c>
      <c r="DI12" s="21">
        <v>0</v>
      </c>
      <c r="DJ12" s="21">
        <v>0</v>
      </c>
      <c r="DK12" s="21">
        <v>0</v>
      </c>
      <c r="DL12" s="21">
        <v>0</v>
      </c>
      <c r="DM12" s="21">
        <v>0</v>
      </c>
      <c r="DN12" s="21">
        <v>0</v>
      </c>
      <c r="DO12" s="21">
        <v>0</v>
      </c>
      <c r="DP12" s="21">
        <v>0</v>
      </c>
      <c r="DQ12" s="21">
        <v>0</v>
      </c>
      <c r="DR12" s="21">
        <v>0</v>
      </c>
      <c r="DS12" s="21">
        <v>0</v>
      </c>
      <c r="DT12" s="21">
        <v>0</v>
      </c>
      <c r="DU12" s="21">
        <v>0</v>
      </c>
      <c r="DV12" s="21">
        <v>174</v>
      </c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</row>
    <row r="13" spans="1:235" ht="12.75" customHeight="1" x14ac:dyDescent="0.2">
      <c r="A13" s="67" t="s">
        <v>150</v>
      </c>
      <c r="B13" s="20">
        <v>1008</v>
      </c>
      <c r="C13" s="68" t="s">
        <v>144</v>
      </c>
      <c r="D13" s="22">
        <v>16814.425963958027</v>
      </c>
      <c r="E13" s="21">
        <v>15928.6933827382</v>
      </c>
      <c r="F13" s="21">
        <v>557.02750961982508</v>
      </c>
      <c r="G13" s="21">
        <v>328.70507160000199</v>
      </c>
      <c r="H13" s="21">
        <v>535.64657534246601</v>
      </c>
      <c r="I13" s="21">
        <v>29891.886966390201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5216.49863013699</v>
      </c>
      <c r="P13" s="21">
        <v>0</v>
      </c>
      <c r="Q13" s="21">
        <v>114.53972602739699</v>
      </c>
      <c r="R13" s="21">
        <v>0</v>
      </c>
      <c r="S13" s="21">
        <v>0</v>
      </c>
      <c r="T13" s="21">
        <v>151893.12972153601</v>
      </c>
      <c r="U13" s="21">
        <v>3</v>
      </c>
      <c r="V13" s="21">
        <v>64873.001411707999</v>
      </c>
      <c r="W13" s="21">
        <v>134898.28110520501</v>
      </c>
      <c r="X13" s="21">
        <v>0</v>
      </c>
      <c r="Y13" s="21">
        <v>383.84931506849301</v>
      </c>
      <c r="Z13" s="21">
        <v>24078.196347031899</v>
      </c>
      <c r="AA13" s="21">
        <v>0</v>
      </c>
      <c r="AB13" s="21">
        <v>0</v>
      </c>
      <c r="AC13" s="21">
        <v>4547.3164489116898</v>
      </c>
      <c r="AD13" s="21">
        <v>33221.843772177301</v>
      </c>
      <c r="AE13" s="21">
        <v>0</v>
      </c>
      <c r="AF13" s="21">
        <v>9</v>
      </c>
      <c r="AG13" s="21">
        <v>0</v>
      </c>
      <c r="AH13" s="21">
        <v>0</v>
      </c>
      <c r="AI13" s="21">
        <v>0</v>
      </c>
      <c r="AJ13" s="21">
        <v>0</v>
      </c>
      <c r="AK13" s="21">
        <v>8.2132483687564406</v>
      </c>
      <c r="AL13" s="21">
        <v>0</v>
      </c>
      <c r="AM13" s="21">
        <v>479.90354609929102</v>
      </c>
      <c r="AN13" s="21">
        <v>0</v>
      </c>
      <c r="AO13" s="21">
        <v>0</v>
      </c>
      <c r="AP13" s="21">
        <v>232</v>
      </c>
      <c r="AQ13" s="21">
        <v>0</v>
      </c>
      <c r="AR13" s="21">
        <v>0</v>
      </c>
      <c r="AS13" s="21">
        <v>0</v>
      </c>
      <c r="AT13" s="21">
        <v>0</v>
      </c>
      <c r="AU13" s="21">
        <v>16823.525963958102</v>
      </c>
      <c r="AV13" s="21">
        <v>16824.525963958102</v>
      </c>
      <c r="AW13" s="21">
        <v>0</v>
      </c>
      <c r="AX13" s="21">
        <v>16823.525963958102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92627.678913811804</v>
      </c>
      <c r="BE13" s="21">
        <v>0</v>
      </c>
      <c r="BF13" s="21">
        <v>0</v>
      </c>
      <c r="BG13" s="21">
        <v>0</v>
      </c>
      <c r="BH13" s="21">
        <v>0</v>
      </c>
      <c r="BI13" s="21">
        <v>-11.216915761801101</v>
      </c>
      <c r="BJ13" s="21">
        <v>0</v>
      </c>
      <c r="BK13" s="21">
        <v>0</v>
      </c>
      <c r="BL13" s="21">
        <v>0</v>
      </c>
      <c r="BM13" s="21">
        <v>0</v>
      </c>
      <c r="BN13" s="21">
        <v>68320.618857867506</v>
      </c>
      <c r="BO13" s="21">
        <v>0</v>
      </c>
      <c r="BP13" s="21">
        <v>2448.9127928737198</v>
      </c>
      <c r="BQ13" s="21">
        <v>28</v>
      </c>
      <c r="BR13" s="21">
        <v>262</v>
      </c>
      <c r="BS13" s="21">
        <v>4309.0614822225698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22210.032876712299</v>
      </c>
      <c r="CI13" s="22">
        <v>17830.005112658135</v>
      </c>
      <c r="CJ13" s="21">
        <v>0</v>
      </c>
      <c r="CK13" s="21">
        <v>0</v>
      </c>
      <c r="CL13" s="22">
        <v>0</v>
      </c>
      <c r="CM13" s="21">
        <v>0</v>
      </c>
      <c r="CN13" s="21">
        <v>0</v>
      </c>
      <c r="CO13" s="22">
        <v>17830.005112658135</v>
      </c>
      <c r="CP13" s="21">
        <v>0</v>
      </c>
      <c r="CQ13" s="21">
        <v>17830.005112658135</v>
      </c>
      <c r="CR13" s="21">
        <v>23113.938445991502</v>
      </c>
      <c r="CS13" s="21">
        <v>0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748811.34223621164</v>
      </c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</row>
    <row r="14" spans="1:235" ht="12.75" customHeight="1" x14ac:dyDescent="0.2">
      <c r="A14" s="67" t="s">
        <v>151</v>
      </c>
      <c r="B14" s="20">
        <v>1009</v>
      </c>
      <c r="C14" s="68" t="s">
        <v>144</v>
      </c>
      <c r="D14" s="22">
        <v>268139.88852149277</v>
      </c>
      <c r="E14" s="21">
        <v>247602.46575342474</v>
      </c>
      <c r="F14" s="21">
        <v>17622.861124232404</v>
      </c>
      <c r="G14" s="21">
        <v>2914.5616438356165</v>
      </c>
      <c r="H14" s="21">
        <v>915.30136986301363</v>
      </c>
      <c r="I14" s="21">
        <v>127926.99999999999</v>
      </c>
      <c r="J14" s="21">
        <v>1</v>
      </c>
      <c r="K14" s="21">
        <v>0</v>
      </c>
      <c r="L14" s="21">
        <v>0</v>
      </c>
      <c r="M14" s="21">
        <v>0</v>
      </c>
      <c r="N14" s="21">
        <v>0</v>
      </c>
      <c r="O14" s="21">
        <v>35119.028995433786</v>
      </c>
      <c r="P14" s="21">
        <v>0</v>
      </c>
      <c r="Q14" s="21">
        <v>297</v>
      </c>
      <c r="R14" s="21">
        <v>0</v>
      </c>
      <c r="S14" s="21">
        <v>0</v>
      </c>
      <c r="T14" s="21">
        <v>166068.38356164136</v>
      </c>
      <c r="U14" s="21">
        <v>2069.4147026917935</v>
      </c>
      <c r="V14" s="21">
        <v>214887.136573836</v>
      </c>
      <c r="W14" s="21">
        <v>123491.57219027595</v>
      </c>
      <c r="X14" s="21">
        <v>1</v>
      </c>
      <c r="Y14" s="21">
        <v>6432.8905722299187</v>
      </c>
      <c r="Z14" s="21">
        <v>69778.313179026911</v>
      </c>
      <c r="AA14" s="21">
        <v>76</v>
      </c>
      <c r="AB14" s="21">
        <v>0</v>
      </c>
      <c r="AC14" s="21">
        <v>94783.118658478968</v>
      </c>
      <c r="AD14" s="21">
        <v>129373.17345299949</v>
      </c>
      <c r="AE14" s="21">
        <v>5</v>
      </c>
      <c r="AF14" s="21">
        <v>482</v>
      </c>
      <c r="AG14" s="21">
        <v>0.1</v>
      </c>
      <c r="AH14" s="21">
        <v>0</v>
      </c>
      <c r="AI14" s="21">
        <v>0</v>
      </c>
      <c r="AJ14" s="21">
        <v>693</v>
      </c>
      <c r="AK14" s="21">
        <v>16</v>
      </c>
      <c r="AL14" s="21">
        <v>0</v>
      </c>
      <c r="AM14" s="21">
        <v>1115.0876712328768</v>
      </c>
      <c r="AN14" s="21">
        <v>5</v>
      </c>
      <c r="AO14" s="21">
        <v>0</v>
      </c>
      <c r="AP14" s="21">
        <v>7862.0356164383556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327364.09579672874</v>
      </c>
      <c r="BE14" s="21">
        <v>0.01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625</v>
      </c>
      <c r="BN14" s="21">
        <v>409278.69232575572</v>
      </c>
      <c r="BO14" s="21">
        <v>0</v>
      </c>
      <c r="BP14" s="21">
        <v>8590.8876712328765</v>
      </c>
      <c r="BQ14" s="21">
        <v>110</v>
      </c>
      <c r="BR14" s="21">
        <v>320.85769551758932</v>
      </c>
      <c r="BS14" s="21">
        <v>578446.35616438359</v>
      </c>
      <c r="BT14" s="21">
        <v>0</v>
      </c>
      <c r="BU14" s="21">
        <v>0</v>
      </c>
      <c r="BV14" s="21">
        <v>622.06027397260277</v>
      </c>
      <c r="BW14" s="21">
        <v>2</v>
      </c>
      <c r="BX14" s="21">
        <v>0</v>
      </c>
      <c r="BY14" s="21">
        <v>0</v>
      </c>
      <c r="BZ14" s="21">
        <v>23</v>
      </c>
      <c r="CA14" s="21">
        <v>116181.99649322257</v>
      </c>
      <c r="CB14" s="21">
        <v>1.01</v>
      </c>
      <c r="CC14" s="21">
        <v>1145.2027397260276</v>
      </c>
      <c r="CD14" s="21">
        <v>19.054794520547944</v>
      </c>
      <c r="CE14" s="21">
        <v>0</v>
      </c>
      <c r="CF14" s="21">
        <v>0</v>
      </c>
      <c r="CG14" s="21">
        <v>48.01</v>
      </c>
      <c r="CH14" s="21">
        <v>0</v>
      </c>
      <c r="CI14" s="22">
        <v>138171.89288120365</v>
      </c>
      <c r="CJ14" s="21">
        <v>-1563.0926790927458</v>
      </c>
      <c r="CK14" s="21">
        <v>31.684931506849317</v>
      </c>
      <c r="CL14" s="22">
        <v>120392.57071637097</v>
      </c>
      <c r="CM14" s="21">
        <v>12875.913286922667</v>
      </c>
      <c r="CN14" s="21">
        <v>107516.65742944831</v>
      </c>
      <c r="CO14" s="22">
        <v>19310.729912418556</v>
      </c>
      <c r="CP14" s="21">
        <v>9329.3719065798323</v>
      </c>
      <c r="CQ14" s="21">
        <v>9981.3580058387233</v>
      </c>
      <c r="CR14" s="21">
        <v>18709.204545454544</v>
      </c>
      <c r="CS14" s="21">
        <v>0</v>
      </c>
      <c r="CT14" s="21">
        <v>0</v>
      </c>
      <c r="CU14" s="21">
        <v>0</v>
      </c>
      <c r="CV14" s="21">
        <v>0</v>
      </c>
      <c r="CW14" s="21">
        <v>0</v>
      </c>
      <c r="CX14" s="21">
        <v>0</v>
      </c>
      <c r="CY14" s="21">
        <v>0</v>
      </c>
      <c r="CZ14" s="21">
        <v>0</v>
      </c>
      <c r="DA14" s="21">
        <v>0</v>
      </c>
      <c r="DB14" s="21">
        <v>0</v>
      </c>
      <c r="DC14" s="21">
        <v>0</v>
      </c>
      <c r="DD14" s="21">
        <v>0</v>
      </c>
      <c r="DE14" s="21">
        <v>0</v>
      </c>
      <c r="DF14" s="21">
        <v>0</v>
      </c>
      <c r="DG14" s="21">
        <v>0</v>
      </c>
      <c r="DH14" s="21">
        <v>0</v>
      </c>
      <c r="DI14" s="21">
        <v>0</v>
      </c>
      <c r="DJ14" s="21">
        <v>0</v>
      </c>
      <c r="DK14" s="21">
        <v>0</v>
      </c>
      <c r="DL14" s="21">
        <v>0</v>
      </c>
      <c r="DM14" s="21">
        <v>0</v>
      </c>
      <c r="DN14" s="21">
        <v>0</v>
      </c>
      <c r="DO14" s="21">
        <v>0</v>
      </c>
      <c r="DP14" s="21">
        <v>0</v>
      </c>
      <c r="DQ14" s="21">
        <v>0</v>
      </c>
      <c r="DR14" s="21">
        <v>0</v>
      </c>
      <c r="DS14" s="21">
        <v>0</v>
      </c>
      <c r="DT14" s="21">
        <v>0</v>
      </c>
      <c r="DU14" s="21">
        <v>0</v>
      </c>
      <c r="DV14" s="21">
        <v>2849197.7764473595</v>
      </c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</row>
    <row r="15" spans="1:235" ht="12.75" customHeight="1" x14ac:dyDescent="0.2">
      <c r="A15" s="67" t="s">
        <v>152</v>
      </c>
      <c r="B15" s="20">
        <v>1010</v>
      </c>
      <c r="C15" s="68" t="s">
        <v>144</v>
      </c>
      <c r="D15" s="22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4552</v>
      </c>
      <c r="AA15" s="21">
        <v>0</v>
      </c>
      <c r="AB15" s="21">
        <v>0</v>
      </c>
      <c r="AC15" s="21">
        <v>0</v>
      </c>
      <c r="AD15" s="21">
        <v>9598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24509</v>
      </c>
      <c r="BE15" s="21">
        <v>2323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4233</v>
      </c>
      <c r="BM15" s="21">
        <v>929</v>
      </c>
      <c r="BN15" s="21">
        <v>5370</v>
      </c>
      <c r="BO15" s="21">
        <v>0</v>
      </c>
      <c r="BP15" s="21">
        <v>582</v>
      </c>
      <c r="BQ15" s="21">
        <v>0</v>
      </c>
      <c r="BR15" s="21">
        <v>0</v>
      </c>
      <c r="BS15" s="21">
        <v>40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G15" s="21">
        <v>0</v>
      </c>
      <c r="CH15" s="21">
        <v>1</v>
      </c>
      <c r="CI15" s="22">
        <v>0</v>
      </c>
      <c r="CJ15" s="21">
        <v>0</v>
      </c>
      <c r="CK15" s="21">
        <v>0</v>
      </c>
      <c r="CL15" s="22">
        <v>0</v>
      </c>
      <c r="CM15" s="21">
        <v>0</v>
      </c>
      <c r="CN15" s="21">
        <v>0</v>
      </c>
      <c r="CO15" s="22">
        <v>0</v>
      </c>
      <c r="CP15" s="21">
        <v>0</v>
      </c>
      <c r="CQ15" s="21">
        <v>0</v>
      </c>
      <c r="CR15" s="21">
        <v>0</v>
      </c>
      <c r="CS15" s="21">
        <v>0</v>
      </c>
      <c r="CT15" s="21">
        <v>0</v>
      </c>
      <c r="CU15" s="21">
        <v>0</v>
      </c>
      <c r="CV15" s="21">
        <v>0</v>
      </c>
      <c r="CW15" s="21">
        <v>0</v>
      </c>
      <c r="CX15" s="21">
        <v>0</v>
      </c>
      <c r="CY15" s="21">
        <v>0</v>
      </c>
      <c r="CZ15" s="21">
        <v>0</v>
      </c>
      <c r="DA15" s="21">
        <v>0</v>
      </c>
      <c r="DB15" s="21">
        <v>0</v>
      </c>
      <c r="DC15" s="21">
        <v>0</v>
      </c>
      <c r="DD15" s="21">
        <v>0</v>
      </c>
      <c r="DE15" s="21">
        <v>0</v>
      </c>
      <c r="DF15" s="21">
        <v>0</v>
      </c>
      <c r="DG15" s="21">
        <v>0</v>
      </c>
      <c r="DH15" s="21">
        <v>0</v>
      </c>
      <c r="DI15" s="21">
        <v>0</v>
      </c>
      <c r="DJ15" s="21">
        <v>0</v>
      </c>
      <c r="DK15" s="21">
        <v>0</v>
      </c>
      <c r="DL15" s="21">
        <v>0</v>
      </c>
      <c r="DM15" s="21">
        <v>0</v>
      </c>
      <c r="DN15" s="21">
        <v>0</v>
      </c>
      <c r="DO15" s="21">
        <v>0</v>
      </c>
      <c r="DP15" s="21">
        <v>0</v>
      </c>
      <c r="DQ15" s="21">
        <v>0</v>
      </c>
      <c r="DR15" s="21">
        <v>0</v>
      </c>
      <c r="DS15" s="21">
        <v>0</v>
      </c>
      <c r="DT15" s="21">
        <v>0</v>
      </c>
      <c r="DU15" s="21">
        <v>0</v>
      </c>
      <c r="DV15" s="21">
        <v>52137</v>
      </c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</row>
    <row r="16" spans="1:235" ht="12.75" customHeight="1" x14ac:dyDescent="0.2">
      <c r="A16" s="67" t="s">
        <v>153</v>
      </c>
      <c r="B16" s="20">
        <v>1011</v>
      </c>
      <c r="C16" s="68" t="s">
        <v>144</v>
      </c>
      <c r="D16" s="22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48</v>
      </c>
      <c r="BJ16" s="21">
        <v>35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2">
        <v>0</v>
      </c>
      <c r="CJ16" s="21">
        <v>0</v>
      </c>
      <c r="CK16" s="21">
        <v>0</v>
      </c>
      <c r="CL16" s="22">
        <v>0</v>
      </c>
      <c r="CM16" s="21">
        <v>0</v>
      </c>
      <c r="CN16" s="21">
        <v>0</v>
      </c>
      <c r="CO16" s="22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83</v>
      </c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</row>
    <row r="17" spans="1:235" ht="12.75" customHeight="1" x14ac:dyDescent="0.2">
      <c r="A17" s="67" t="s">
        <v>154</v>
      </c>
      <c r="B17" s="20">
        <v>1012</v>
      </c>
      <c r="C17" s="68" t="s">
        <v>144</v>
      </c>
      <c r="D17" s="22">
        <v>847</v>
      </c>
      <c r="E17" s="21">
        <v>45</v>
      </c>
      <c r="F17" s="21">
        <v>551</v>
      </c>
      <c r="G17" s="21">
        <v>251</v>
      </c>
      <c r="H17" s="21">
        <v>90</v>
      </c>
      <c r="I17" s="21">
        <v>4678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3283</v>
      </c>
      <c r="P17" s="21">
        <v>0</v>
      </c>
      <c r="Q17" s="21">
        <v>53</v>
      </c>
      <c r="R17" s="21">
        <v>0</v>
      </c>
      <c r="S17" s="21">
        <v>0</v>
      </c>
      <c r="T17" s="21">
        <v>67186</v>
      </c>
      <c r="U17" s="21">
        <v>0</v>
      </c>
      <c r="V17" s="21">
        <v>38664</v>
      </c>
      <c r="W17" s="21">
        <v>-161.08276068568</v>
      </c>
      <c r="X17" s="21">
        <v>0</v>
      </c>
      <c r="Y17" s="21">
        <v>633</v>
      </c>
      <c r="Z17" s="21">
        <v>576</v>
      </c>
      <c r="AA17" s="21">
        <v>0</v>
      </c>
      <c r="AB17" s="21">
        <v>0</v>
      </c>
      <c r="AC17" s="21">
        <v>458</v>
      </c>
      <c r="AD17" s="21">
        <v>747</v>
      </c>
      <c r="AE17" s="21">
        <v>0</v>
      </c>
      <c r="AF17" s="21">
        <v>58</v>
      </c>
      <c r="AG17" s="21">
        <v>1</v>
      </c>
      <c r="AH17" s="21">
        <v>0</v>
      </c>
      <c r="AI17" s="21">
        <v>0</v>
      </c>
      <c r="AJ17" s="21">
        <v>0</v>
      </c>
      <c r="AK17" s="21">
        <v>1</v>
      </c>
      <c r="AL17" s="21">
        <v>0</v>
      </c>
      <c r="AM17" s="21">
        <v>153</v>
      </c>
      <c r="AN17" s="21">
        <v>10</v>
      </c>
      <c r="AO17" s="21">
        <v>0</v>
      </c>
      <c r="AP17" s="21">
        <v>337</v>
      </c>
      <c r="AQ17" s="21">
        <v>0</v>
      </c>
      <c r="AR17" s="21">
        <v>0</v>
      </c>
      <c r="AS17" s="21">
        <v>0</v>
      </c>
      <c r="AT17" s="21">
        <v>782</v>
      </c>
      <c r="AU17" s="21">
        <v>795</v>
      </c>
      <c r="AV17" s="21">
        <v>802</v>
      </c>
      <c r="AW17" s="21">
        <v>0</v>
      </c>
      <c r="AX17" s="21">
        <v>796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1180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555</v>
      </c>
      <c r="BO17" s="21">
        <v>0</v>
      </c>
      <c r="BP17" s="21">
        <v>197</v>
      </c>
      <c r="BQ17" s="21">
        <v>4</v>
      </c>
      <c r="BR17" s="21">
        <v>116</v>
      </c>
      <c r="BS17" s="21">
        <v>310</v>
      </c>
      <c r="BT17" s="21">
        <v>0</v>
      </c>
      <c r="BU17" s="21">
        <v>0</v>
      </c>
      <c r="BV17" s="21">
        <v>9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2">
        <v>0</v>
      </c>
      <c r="CJ17" s="21">
        <v>0</v>
      </c>
      <c r="CK17" s="21">
        <v>0</v>
      </c>
      <c r="CL17" s="22">
        <v>0</v>
      </c>
      <c r="CM17" s="21">
        <v>0</v>
      </c>
      <c r="CN17" s="21">
        <v>0</v>
      </c>
      <c r="CO17" s="22">
        <v>0</v>
      </c>
      <c r="CP17" s="21">
        <v>0</v>
      </c>
      <c r="CQ17" s="21">
        <v>0</v>
      </c>
      <c r="CR17" s="21">
        <v>32</v>
      </c>
      <c r="CS17" s="21">
        <v>66454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  <c r="DF17" s="21">
        <v>0</v>
      </c>
      <c r="DG17" s="21">
        <v>0</v>
      </c>
      <c r="DH17" s="21">
        <v>0</v>
      </c>
      <c r="DI17" s="21">
        <v>0</v>
      </c>
      <c r="DJ17" s="21">
        <v>0</v>
      </c>
      <c r="DK17" s="21">
        <v>0</v>
      </c>
      <c r="DL17" s="21">
        <v>0</v>
      </c>
      <c r="DM17" s="21">
        <v>0</v>
      </c>
      <c r="DN17" s="21">
        <v>0</v>
      </c>
      <c r="DO17" s="21">
        <v>0</v>
      </c>
      <c r="DP17" s="21">
        <v>0</v>
      </c>
      <c r="DQ17" s="21">
        <v>0</v>
      </c>
      <c r="DR17" s="21">
        <v>0</v>
      </c>
      <c r="DS17" s="21">
        <v>0</v>
      </c>
      <c r="DT17" s="21">
        <v>0</v>
      </c>
      <c r="DU17" s="21">
        <v>0</v>
      </c>
      <c r="DV17" s="21">
        <v>189645.91723931432</v>
      </c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</row>
    <row r="18" spans="1:235" ht="12.75" customHeight="1" x14ac:dyDescent="0.2">
      <c r="A18" s="67" t="s">
        <v>155</v>
      </c>
      <c r="B18" s="20">
        <v>1013</v>
      </c>
      <c r="C18" s="68" t="s">
        <v>144</v>
      </c>
      <c r="D18" s="22">
        <v>1698.9999999999995</v>
      </c>
      <c r="E18" s="21">
        <v>35.392371251853092</v>
      </c>
      <c r="F18" s="21">
        <v>986.98319558341655</v>
      </c>
      <c r="G18" s="21">
        <v>676.62443316473002</v>
      </c>
      <c r="H18" s="21">
        <v>119</v>
      </c>
      <c r="I18" s="21">
        <v>616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2591</v>
      </c>
      <c r="P18" s="21">
        <v>0</v>
      </c>
      <c r="Q18" s="21">
        <v>2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288</v>
      </c>
      <c r="Z18" s="21">
        <v>1358</v>
      </c>
      <c r="AA18" s="21">
        <v>0</v>
      </c>
      <c r="AB18" s="21">
        <v>0</v>
      </c>
      <c r="AC18" s="21">
        <v>1435</v>
      </c>
      <c r="AD18" s="21">
        <v>1630</v>
      </c>
      <c r="AE18" s="21">
        <v>0</v>
      </c>
      <c r="AF18" s="21">
        <v>1048</v>
      </c>
      <c r="AG18" s="21">
        <v>0</v>
      </c>
      <c r="AH18" s="21">
        <v>0</v>
      </c>
      <c r="AI18" s="21">
        <v>1</v>
      </c>
      <c r="AJ18" s="21">
        <v>0</v>
      </c>
      <c r="AK18" s="21">
        <v>10</v>
      </c>
      <c r="AL18" s="21">
        <v>0</v>
      </c>
      <c r="AM18" s="21">
        <v>14</v>
      </c>
      <c r="AN18" s="21">
        <v>2</v>
      </c>
      <c r="AO18" s="21">
        <v>0</v>
      </c>
      <c r="AP18" s="21">
        <v>182</v>
      </c>
      <c r="AQ18" s="21">
        <v>0</v>
      </c>
      <c r="AR18" s="21">
        <v>0</v>
      </c>
      <c r="AS18" s="21">
        <v>0</v>
      </c>
      <c r="AT18" s="21">
        <v>1600</v>
      </c>
      <c r="AU18" s="21">
        <v>1676</v>
      </c>
      <c r="AV18" s="21">
        <v>51</v>
      </c>
      <c r="AW18" s="21">
        <v>0</v>
      </c>
      <c r="AX18" s="21">
        <v>1664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22418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1049</v>
      </c>
      <c r="BO18" s="21">
        <v>0</v>
      </c>
      <c r="BP18" s="21">
        <v>1175</v>
      </c>
      <c r="BQ18" s="21">
        <v>15</v>
      </c>
      <c r="BR18" s="21">
        <v>48</v>
      </c>
      <c r="BS18" s="21">
        <v>1057</v>
      </c>
      <c r="BT18" s="21">
        <v>0</v>
      </c>
      <c r="BU18" s="21">
        <v>0</v>
      </c>
      <c r="BV18" s="21">
        <v>27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2">
        <v>0</v>
      </c>
      <c r="CJ18" s="21">
        <v>0</v>
      </c>
      <c r="CK18" s="21">
        <v>0</v>
      </c>
      <c r="CL18" s="22">
        <v>0</v>
      </c>
      <c r="CM18" s="21">
        <v>0</v>
      </c>
      <c r="CN18" s="21">
        <v>0</v>
      </c>
      <c r="CO18" s="22">
        <v>0</v>
      </c>
      <c r="CP18" s="21">
        <v>0</v>
      </c>
      <c r="CQ18" s="21">
        <v>0</v>
      </c>
      <c r="CR18" s="21">
        <v>1087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  <c r="DF18" s="21">
        <v>0</v>
      </c>
      <c r="DG18" s="21">
        <v>0</v>
      </c>
      <c r="DH18" s="21">
        <v>0</v>
      </c>
      <c r="DI18" s="21">
        <v>0</v>
      </c>
      <c r="DJ18" s="21">
        <v>0</v>
      </c>
      <c r="DK18" s="21">
        <v>0</v>
      </c>
      <c r="DL18" s="21">
        <v>0</v>
      </c>
      <c r="DM18" s="21">
        <v>0</v>
      </c>
      <c r="DN18" s="21">
        <v>0</v>
      </c>
      <c r="DO18" s="21">
        <v>0</v>
      </c>
      <c r="DP18" s="21">
        <v>0</v>
      </c>
      <c r="DQ18" s="21">
        <v>0</v>
      </c>
      <c r="DR18" s="21">
        <v>0</v>
      </c>
      <c r="DS18" s="21">
        <v>0</v>
      </c>
      <c r="DT18" s="21">
        <v>0</v>
      </c>
      <c r="DU18" s="21">
        <v>0</v>
      </c>
      <c r="DV18" s="21">
        <v>42862</v>
      </c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</row>
    <row r="19" spans="1:235" ht="12.75" customHeight="1" x14ac:dyDescent="0.2">
      <c r="A19" s="67" t="s">
        <v>156</v>
      </c>
      <c r="B19" s="20">
        <v>1016</v>
      </c>
      <c r="C19" s="68" t="s">
        <v>144</v>
      </c>
      <c r="D19" s="22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42.45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109.81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2">
        <v>0</v>
      </c>
      <c r="CJ19" s="21">
        <v>0</v>
      </c>
      <c r="CK19" s="21">
        <v>0</v>
      </c>
      <c r="CL19" s="22">
        <v>0</v>
      </c>
      <c r="CM19" s="21">
        <v>0</v>
      </c>
      <c r="CN19" s="21">
        <v>0</v>
      </c>
      <c r="CO19" s="22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  <c r="DF19" s="21">
        <v>0</v>
      </c>
      <c r="DG19" s="21">
        <v>0</v>
      </c>
      <c r="DH19" s="21">
        <v>0</v>
      </c>
      <c r="DI19" s="21">
        <v>0</v>
      </c>
      <c r="DJ19" s="21">
        <v>0</v>
      </c>
      <c r="DK19" s="21">
        <v>0</v>
      </c>
      <c r="DL19" s="21">
        <v>0</v>
      </c>
      <c r="DM19" s="21">
        <v>0</v>
      </c>
      <c r="DN19" s="21">
        <v>0</v>
      </c>
      <c r="DO19" s="21">
        <v>0</v>
      </c>
      <c r="DP19" s="21">
        <v>0</v>
      </c>
      <c r="DQ19" s="21">
        <v>0</v>
      </c>
      <c r="DR19" s="21">
        <v>0</v>
      </c>
      <c r="DS19" s="21">
        <v>0</v>
      </c>
      <c r="DT19" s="21">
        <v>0</v>
      </c>
      <c r="DU19" s="21">
        <v>0</v>
      </c>
      <c r="DV19" s="21">
        <v>152.26</v>
      </c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</row>
    <row r="20" spans="1:235" ht="12.75" customHeight="1" x14ac:dyDescent="0.2">
      <c r="A20" s="67" t="s">
        <v>157</v>
      </c>
      <c r="B20" s="20">
        <v>1017</v>
      </c>
      <c r="C20" s="68" t="s">
        <v>144</v>
      </c>
      <c r="D20" s="22">
        <v>55518.9486139</v>
      </c>
      <c r="E20" s="21">
        <v>46053.843046200003</v>
      </c>
      <c r="F20" s="21">
        <v>8900.6311080999985</v>
      </c>
      <c r="G20" s="21">
        <v>564.47445960000005</v>
      </c>
      <c r="H20" s="21">
        <v>198.9727748</v>
      </c>
      <c r="I20" s="21">
        <v>50644.819178099999</v>
      </c>
      <c r="J20" s="21">
        <v>0</v>
      </c>
      <c r="K20" s="21">
        <v>0</v>
      </c>
      <c r="L20" s="21">
        <v>3</v>
      </c>
      <c r="M20" s="21">
        <v>0</v>
      </c>
      <c r="N20" s="21">
        <v>0</v>
      </c>
      <c r="O20" s="21">
        <v>4949.0821919</v>
      </c>
      <c r="P20" s="21">
        <v>0</v>
      </c>
      <c r="Q20" s="21">
        <v>710.22671250000008</v>
      </c>
      <c r="R20" s="21">
        <v>0</v>
      </c>
      <c r="S20" s="21">
        <v>0</v>
      </c>
      <c r="T20" s="21">
        <v>28465.720501399999</v>
      </c>
      <c r="U20" s="21">
        <v>55</v>
      </c>
      <c r="V20" s="21">
        <v>28419.014620500002</v>
      </c>
      <c r="W20" s="21">
        <v>15940.1976048</v>
      </c>
      <c r="X20" s="21">
        <v>21.2493151</v>
      </c>
      <c r="Y20" s="21">
        <v>6480.7242355000008</v>
      </c>
      <c r="Z20" s="21">
        <v>49052.064177300002</v>
      </c>
      <c r="AA20" s="21">
        <v>0</v>
      </c>
      <c r="AB20" s="21">
        <v>0</v>
      </c>
      <c r="AC20" s="21">
        <v>54394.346546200002</v>
      </c>
      <c r="AD20" s="21">
        <v>68763.183267900022</v>
      </c>
      <c r="AE20" s="21">
        <v>0</v>
      </c>
      <c r="AF20" s="21">
        <v>84.2219178</v>
      </c>
      <c r="AG20" s="21">
        <v>0</v>
      </c>
      <c r="AH20" s="21">
        <v>0</v>
      </c>
      <c r="AI20" s="21">
        <v>0</v>
      </c>
      <c r="AJ20" s="21">
        <v>33</v>
      </c>
      <c r="AK20" s="21">
        <v>0</v>
      </c>
      <c r="AL20" s="21">
        <v>0</v>
      </c>
      <c r="AM20" s="21">
        <v>198.05753530000001</v>
      </c>
      <c r="AN20" s="21">
        <v>4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102842.426336</v>
      </c>
      <c r="BE20" s="21">
        <v>-1.1054142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72747.220620299995</v>
      </c>
      <c r="BO20" s="21">
        <v>0</v>
      </c>
      <c r="BP20" s="21">
        <v>1262.5837108999999</v>
      </c>
      <c r="BQ20" s="21">
        <v>96.432291200000009</v>
      </c>
      <c r="BR20" s="21">
        <v>84.346537600000005</v>
      </c>
      <c r="BS20" s="21">
        <v>46509.818992300003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202</v>
      </c>
      <c r="CB20" s="21">
        <v>1</v>
      </c>
      <c r="CC20" s="21">
        <v>70</v>
      </c>
      <c r="CD20" s="21">
        <v>0</v>
      </c>
      <c r="CE20" s="21">
        <v>0</v>
      </c>
      <c r="CF20" s="21">
        <v>39.819178100000002</v>
      </c>
      <c r="CG20" s="21">
        <v>0</v>
      </c>
      <c r="CH20" s="21">
        <v>2413.6282824</v>
      </c>
      <c r="CI20" s="22">
        <v>12539.879644100001</v>
      </c>
      <c r="CJ20" s="21">
        <v>5049.6402408000004</v>
      </c>
      <c r="CK20" s="21">
        <v>0</v>
      </c>
      <c r="CL20" s="22">
        <v>2435.4193405999999</v>
      </c>
      <c r="CM20" s="21">
        <v>1945.5808198</v>
      </c>
      <c r="CN20" s="21">
        <v>489.83852080000003</v>
      </c>
      <c r="CO20" s="22">
        <v>5054.8200627000006</v>
      </c>
      <c r="CP20" s="21">
        <v>271.68493159999997</v>
      </c>
      <c r="CQ20" s="21">
        <v>4783.1351311000008</v>
      </c>
      <c r="CR20" s="21">
        <v>935</v>
      </c>
      <c r="CS20" s="21">
        <v>0</v>
      </c>
      <c r="CT20" s="21">
        <v>0</v>
      </c>
      <c r="CU20" s="21">
        <v>0</v>
      </c>
      <c r="CV20" s="21">
        <v>0</v>
      </c>
      <c r="CW20" s="21">
        <v>0</v>
      </c>
      <c r="CX20" s="21">
        <v>0</v>
      </c>
      <c r="CY20" s="21">
        <v>0</v>
      </c>
      <c r="CZ20" s="21">
        <v>0</v>
      </c>
      <c r="DA20" s="21">
        <v>0</v>
      </c>
      <c r="DB20" s="21">
        <v>0</v>
      </c>
      <c r="DC20" s="21">
        <v>0</v>
      </c>
      <c r="DD20" s="21">
        <v>0</v>
      </c>
      <c r="DE20" s="21">
        <v>0</v>
      </c>
      <c r="DF20" s="21">
        <v>0</v>
      </c>
      <c r="DG20" s="21">
        <v>0</v>
      </c>
      <c r="DH20" s="21">
        <v>0</v>
      </c>
      <c r="DI20" s="21">
        <v>0</v>
      </c>
      <c r="DJ20" s="21">
        <v>0</v>
      </c>
      <c r="DK20" s="21">
        <v>0</v>
      </c>
      <c r="DL20" s="21">
        <v>0</v>
      </c>
      <c r="DM20" s="21">
        <v>0</v>
      </c>
      <c r="DN20" s="21">
        <v>0</v>
      </c>
      <c r="DO20" s="21">
        <v>0</v>
      </c>
      <c r="DP20" s="21">
        <v>0</v>
      </c>
      <c r="DQ20" s="21">
        <v>0</v>
      </c>
      <c r="DR20" s="21">
        <v>0</v>
      </c>
      <c r="DS20" s="21">
        <v>0</v>
      </c>
      <c r="DT20" s="21">
        <v>0</v>
      </c>
      <c r="DU20" s="21">
        <v>0</v>
      </c>
      <c r="DV20" s="21">
        <v>603678.87937170011</v>
      </c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</row>
    <row r="21" spans="1:235" ht="12.75" customHeight="1" x14ac:dyDescent="0.2">
      <c r="A21" s="67" t="s">
        <v>158</v>
      </c>
      <c r="B21" s="20">
        <v>1018</v>
      </c>
      <c r="C21" s="68" t="s">
        <v>144</v>
      </c>
      <c r="D21" s="22">
        <v>103453.88</v>
      </c>
      <c r="E21" s="21">
        <v>102988.89</v>
      </c>
      <c r="F21" s="21">
        <v>396.03</v>
      </c>
      <c r="G21" s="21">
        <v>68.960000000000008</v>
      </c>
      <c r="H21" s="21">
        <v>0</v>
      </c>
      <c r="I21" s="21">
        <v>7452.54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560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5694.98</v>
      </c>
      <c r="W21" s="21">
        <v>5493.2400000000007</v>
      </c>
      <c r="X21" s="21">
        <v>0</v>
      </c>
      <c r="Y21" s="21">
        <v>344.56</v>
      </c>
      <c r="Z21" s="21">
        <v>1629.94</v>
      </c>
      <c r="AA21" s="21">
        <v>0</v>
      </c>
      <c r="AB21" s="21">
        <v>0</v>
      </c>
      <c r="AC21" s="21">
        <v>2088.39</v>
      </c>
      <c r="AD21" s="21">
        <v>1331.0900000000001</v>
      </c>
      <c r="AE21" s="21">
        <v>0</v>
      </c>
      <c r="AF21" s="21">
        <v>0</v>
      </c>
      <c r="AG21" s="21">
        <v>1</v>
      </c>
      <c r="AH21" s="21">
        <v>1</v>
      </c>
      <c r="AI21" s="21">
        <v>1</v>
      </c>
      <c r="AJ21" s="21">
        <v>31</v>
      </c>
      <c r="AK21" s="21">
        <v>1</v>
      </c>
      <c r="AL21" s="21">
        <v>0</v>
      </c>
      <c r="AM21" s="21">
        <v>193</v>
      </c>
      <c r="AN21" s="21">
        <v>0</v>
      </c>
      <c r="AO21" s="21">
        <v>0</v>
      </c>
      <c r="AP21" s="21">
        <v>1395.03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110224.62000000001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108485.91</v>
      </c>
      <c r="BO21" s="21">
        <v>0</v>
      </c>
      <c r="BP21" s="21">
        <v>137.57</v>
      </c>
      <c r="BQ21" s="21">
        <v>4</v>
      </c>
      <c r="BR21" s="21">
        <v>25.18</v>
      </c>
      <c r="BS21" s="21">
        <v>1538.42</v>
      </c>
      <c r="BT21" s="21">
        <v>0</v>
      </c>
      <c r="BU21" s="21">
        <v>0</v>
      </c>
      <c r="BV21" s="21">
        <v>1</v>
      </c>
      <c r="BW21" s="21">
        <v>0</v>
      </c>
      <c r="BX21" s="21">
        <v>0</v>
      </c>
      <c r="BY21" s="21">
        <v>0</v>
      </c>
      <c r="BZ21" s="21">
        <v>0</v>
      </c>
      <c r="CA21" s="21">
        <v>69</v>
      </c>
      <c r="CB21" s="21">
        <v>0</v>
      </c>
      <c r="CC21" s="21">
        <v>5</v>
      </c>
      <c r="CD21" s="21">
        <v>0</v>
      </c>
      <c r="CE21" s="21">
        <v>0</v>
      </c>
      <c r="CF21" s="21">
        <v>1</v>
      </c>
      <c r="CG21" s="21">
        <v>0</v>
      </c>
      <c r="CH21" s="21">
        <v>0</v>
      </c>
      <c r="CI21" s="22">
        <v>1693.42</v>
      </c>
      <c r="CJ21" s="21">
        <v>0</v>
      </c>
      <c r="CK21" s="21">
        <v>0</v>
      </c>
      <c r="CL21" s="22">
        <v>1693.42</v>
      </c>
      <c r="CM21" s="21">
        <v>1693.42</v>
      </c>
      <c r="CN21" s="21">
        <v>0</v>
      </c>
      <c r="CO21" s="22">
        <v>0</v>
      </c>
      <c r="CP21" s="21">
        <v>0</v>
      </c>
      <c r="CQ21" s="21">
        <v>0</v>
      </c>
      <c r="CR21" s="21">
        <v>434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CZ21" s="21">
        <v>0</v>
      </c>
      <c r="DA21" s="21">
        <v>0</v>
      </c>
      <c r="DB21" s="21">
        <v>0</v>
      </c>
      <c r="DC21" s="21">
        <v>0</v>
      </c>
      <c r="DD21" s="21">
        <v>0</v>
      </c>
      <c r="DE21" s="21">
        <v>0</v>
      </c>
      <c r="DF21" s="21">
        <v>0</v>
      </c>
      <c r="DG21" s="21">
        <v>0</v>
      </c>
      <c r="DH21" s="21">
        <v>0</v>
      </c>
      <c r="DI21" s="21">
        <v>0</v>
      </c>
      <c r="DJ21" s="21">
        <v>0</v>
      </c>
      <c r="DK21" s="21">
        <v>0</v>
      </c>
      <c r="DL21" s="21">
        <v>0</v>
      </c>
      <c r="DM21" s="21">
        <v>0</v>
      </c>
      <c r="DN21" s="21">
        <v>0</v>
      </c>
      <c r="DO21" s="21">
        <v>0</v>
      </c>
      <c r="DP21" s="21">
        <v>0</v>
      </c>
      <c r="DQ21" s="21">
        <v>0</v>
      </c>
      <c r="DR21" s="21">
        <v>0</v>
      </c>
      <c r="DS21" s="21">
        <v>0</v>
      </c>
      <c r="DT21" s="21">
        <v>0</v>
      </c>
      <c r="DU21" s="21">
        <v>0</v>
      </c>
      <c r="DV21" s="21">
        <v>352290.77</v>
      </c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</row>
    <row r="22" spans="1:235" ht="12.75" customHeight="1" x14ac:dyDescent="0.2">
      <c r="A22" s="67" t="s">
        <v>159</v>
      </c>
      <c r="B22" s="20">
        <v>1020</v>
      </c>
      <c r="C22" s="68" t="s">
        <v>144</v>
      </c>
      <c r="D22" s="22">
        <v>274728.56836859882</v>
      </c>
      <c r="E22" s="21">
        <v>219743.267412396</v>
      </c>
      <c r="F22" s="21">
        <v>49607.229764005999</v>
      </c>
      <c r="G22" s="21">
        <v>5378.0711921968204</v>
      </c>
      <c r="H22" s="21">
        <v>602</v>
      </c>
      <c r="I22" s="21">
        <v>351374.490410959</v>
      </c>
      <c r="J22" s="21">
        <v>-1</v>
      </c>
      <c r="K22" s="21">
        <v>4</v>
      </c>
      <c r="L22" s="21">
        <v>0</v>
      </c>
      <c r="M22" s="21">
        <v>34</v>
      </c>
      <c r="N22" s="21">
        <v>0</v>
      </c>
      <c r="O22" s="21">
        <v>20163.652324568</v>
      </c>
      <c r="P22" s="21">
        <v>0</v>
      </c>
      <c r="Q22" s="21">
        <v>327.043835616438</v>
      </c>
      <c r="R22" s="21">
        <v>0</v>
      </c>
      <c r="S22" s="21">
        <v>0</v>
      </c>
      <c r="T22" s="21">
        <v>172126.19895104811</v>
      </c>
      <c r="U22" s="21">
        <v>9758.4115948789804</v>
      </c>
      <c r="V22" s="21">
        <v>199302.63976785899</v>
      </c>
      <c r="W22" s="21">
        <v>183695.55048929001</v>
      </c>
      <c r="X22" s="21">
        <v>10</v>
      </c>
      <c r="Y22" s="21">
        <v>33771.899059141499</v>
      </c>
      <c r="Z22" s="21">
        <v>193608.80035419099</v>
      </c>
      <c r="AA22" s="21">
        <v>0</v>
      </c>
      <c r="AB22" s="21">
        <v>0</v>
      </c>
      <c r="AC22" s="21">
        <v>1</v>
      </c>
      <c r="AD22" s="21">
        <v>75521.817709731593</v>
      </c>
      <c r="AE22" s="21">
        <v>1</v>
      </c>
      <c r="AF22" s="21">
        <v>1964.1278067302001</v>
      </c>
      <c r="AG22" s="21">
        <v>66</v>
      </c>
      <c r="AH22" s="21">
        <v>45</v>
      </c>
      <c r="AI22" s="21">
        <v>37</v>
      </c>
      <c r="AJ22" s="21">
        <v>12234.970870639299</v>
      </c>
      <c r="AK22" s="21">
        <v>700.46463663551503</v>
      </c>
      <c r="AL22" s="21">
        <v>0</v>
      </c>
      <c r="AM22" s="21">
        <v>399.09315068493203</v>
      </c>
      <c r="AN22" s="21">
        <v>10</v>
      </c>
      <c r="AO22" s="21">
        <v>0</v>
      </c>
      <c r="AP22" s="21">
        <v>22442.833011004899</v>
      </c>
      <c r="AQ22" s="21">
        <v>0</v>
      </c>
      <c r="AR22" s="21">
        <v>0</v>
      </c>
      <c r="AS22" s="21">
        <v>0</v>
      </c>
      <c r="AT22" s="21">
        <v>227480.26687915</v>
      </c>
      <c r="AU22" s="21">
        <v>269056.378000481</v>
      </c>
      <c r="AV22" s="21">
        <v>0</v>
      </c>
      <c r="AW22" s="21">
        <v>0</v>
      </c>
      <c r="AX22" s="21">
        <v>2987.2710886806099</v>
      </c>
      <c r="AY22" s="21">
        <v>0</v>
      </c>
      <c r="AZ22" s="21">
        <v>0</v>
      </c>
      <c r="BA22" s="21">
        <v>0</v>
      </c>
      <c r="BB22" s="21">
        <v>0</v>
      </c>
      <c r="BC22" s="21">
        <v>3540</v>
      </c>
      <c r="BD22" s="21">
        <v>693720.76030864916</v>
      </c>
      <c r="BE22" s="21">
        <v>0</v>
      </c>
      <c r="BF22" s="21">
        <v>0</v>
      </c>
      <c r="BG22" s="21">
        <v>0</v>
      </c>
      <c r="BH22" s="21">
        <v>10589.6300333771</v>
      </c>
      <c r="BI22" s="21">
        <v>6</v>
      </c>
      <c r="BJ22" s="21">
        <v>0</v>
      </c>
      <c r="BK22" s="21">
        <v>0</v>
      </c>
      <c r="BL22" s="21">
        <v>181251.11676101701</v>
      </c>
      <c r="BM22" s="21">
        <v>0</v>
      </c>
      <c r="BN22" s="21">
        <v>503183.10964663111</v>
      </c>
      <c r="BO22" s="21">
        <v>0</v>
      </c>
      <c r="BP22" s="21">
        <v>6605.6397125269496</v>
      </c>
      <c r="BQ22" s="21">
        <v>91.052631578947398</v>
      </c>
      <c r="BR22" s="21">
        <v>298</v>
      </c>
      <c r="BS22" s="21">
        <v>30737.614475343798</v>
      </c>
      <c r="BT22" s="21">
        <v>0</v>
      </c>
      <c r="BU22" s="21">
        <v>0</v>
      </c>
      <c r="BV22" s="21">
        <v>0</v>
      </c>
      <c r="BW22" s="21">
        <v>1459</v>
      </c>
      <c r="BX22" s="21">
        <v>0</v>
      </c>
      <c r="BY22" s="21">
        <v>0</v>
      </c>
      <c r="BZ22" s="21">
        <v>3518.3167320028501</v>
      </c>
      <c r="CA22" s="21">
        <v>403878.60827972501</v>
      </c>
      <c r="CB22" s="21">
        <v>51</v>
      </c>
      <c r="CC22" s="21">
        <v>52985.214796356398</v>
      </c>
      <c r="CD22" s="21">
        <v>3</v>
      </c>
      <c r="CE22" s="21">
        <v>0</v>
      </c>
      <c r="CF22" s="21">
        <v>617</v>
      </c>
      <c r="CG22" s="21">
        <v>10934.647475223401</v>
      </c>
      <c r="CH22" s="21">
        <v>408</v>
      </c>
      <c r="CI22" s="22">
        <v>342356.86346861016</v>
      </c>
      <c r="CJ22" s="21">
        <v>6642.6937520782303</v>
      </c>
      <c r="CK22" s="21">
        <v>184</v>
      </c>
      <c r="CL22" s="22">
        <v>206850.870909647</v>
      </c>
      <c r="CM22" s="21">
        <v>476</v>
      </c>
      <c r="CN22" s="21">
        <v>206374.870909647</v>
      </c>
      <c r="CO22" s="22">
        <v>128679.29880688494</v>
      </c>
      <c r="CP22" s="21">
        <v>2898.0931506849302</v>
      </c>
      <c r="CQ22" s="21">
        <v>125781.20565620001</v>
      </c>
      <c r="CR22" s="21">
        <v>17303.545730772999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CZ22" s="21">
        <v>0</v>
      </c>
      <c r="DA22" s="21">
        <v>0</v>
      </c>
      <c r="DB22" s="21">
        <v>0</v>
      </c>
      <c r="DC22" s="21">
        <v>0</v>
      </c>
      <c r="DD22" s="21">
        <v>0</v>
      </c>
      <c r="DE22" s="21">
        <v>0</v>
      </c>
      <c r="DF22" s="21">
        <v>0</v>
      </c>
      <c r="DG22" s="21">
        <v>0</v>
      </c>
      <c r="DH22" s="21">
        <v>0</v>
      </c>
      <c r="DI22" s="21">
        <v>0</v>
      </c>
      <c r="DJ22" s="21">
        <v>0</v>
      </c>
      <c r="DK22" s="21">
        <v>0</v>
      </c>
      <c r="DL22" s="21">
        <v>0</v>
      </c>
      <c r="DM22" s="21">
        <v>0</v>
      </c>
      <c r="DN22" s="21">
        <v>0</v>
      </c>
      <c r="DO22" s="21">
        <v>0</v>
      </c>
      <c r="DP22" s="21">
        <v>0</v>
      </c>
      <c r="DQ22" s="21">
        <v>0</v>
      </c>
      <c r="DR22" s="21">
        <v>0</v>
      </c>
      <c r="DS22" s="21">
        <v>0</v>
      </c>
      <c r="DT22" s="21">
        <v>0</v>
      </c>
      <c r="DU22" s="21">
        <v>0</v>
      </c>
      <c r="DV22" s="21">
        <v>4315991.5983617036</v>
      </c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</row>
    <row r="23" spans="1:235" ht="12.75" customHeight="1" x14ac:dyDescent="0.2">
      <c r="A23" s="67" t="s">
        <v>160</v>
      </c>
      <c r="B23" s="20">
        <v>1022</v>
      </c>
      <c r="C23" s="68" t="s">
        <v>144</v>
      </c>
      <c r="D23" s="22">
        <v>28500</v>
      </c>
      <c r="E23" s="21">
        <v>22344</v>
      </c>
      <c r="F23" s="21">
        <v>5170.5086272202634</v>
      </c>
      <c r="G23" s="21">
        <v>985.49137277973659</v>
      </c>
      <c r="H23" s="21">
        <v>0</v>
      </c>
      <c r="I23" s="21">
        <v>117812</v>
      </c>
      <c r="J23" s="21">
        <v>0</v>
      </c>
      <c r="K23" s="21">
        <v>10</v>
      </c>
      <c r="L23" s="21">
        <v>0</v>
      </c>
      <c r="M23" s="21">
        <v>0</v>
      </c>
      <c r="N23" s="21">
        <v>0</v>
      </c>
      <c r="O23" s="21">
        <v>34148</v>
      </c>
      <c r="P23" s="21">
        <v>0</v>
      </c>
      <c r="Q23" s="21">
        <v>141</v>
      </c>
      <c r="R23" s="21">
        <v>0</v>
      </c>
      <c r="S23" s="21">
        <v>0</v>
      </c>
      <c r="T23" s="21">
        <v>139621</v>
      </c>
      <c r="U23" s="21">
        <v>2301</v>
      </c>
      <c r="V23" s="21">
        <v>183274</v>
      </c>
      <c r="W23" s="21">
        <v>82189</v>
      </c>
      <c r="X23" s="21">
        <v>1667</v>
      </c>
      <c r="Y23" s="21">
        <v>2311</v>
      </c>
      <c r="Z23" s="21">
        <v>24820</v>
      </c>
      <c r="AA23" s="21">
        <v>-1</v>
      </c>
      <c r="AB23" s="21">
        <v>0</v>
      </c>
      <c r="AC23" s="21">
        <v>0</v>
      </c>
      <c r="AD23" s="21">
        <v>3085</v>
      </c>
      <c r="AE23" s="21">
        <v>1</v>
      </c>
      <c r="AF23" s="21">
        <v>1068</v>
      </c>
      <c r="AG23" s="21">
        <v>0</v>
      </c>
      <c r="AH23" s="21">
        <v>0</v>
      </c>
      <c r="AI23" s="21">
        <v>0</v>
      </c>
      <c r="AJ23" s="21">
        <v>46</v>
      </c>
      <c r="AK23" s="21">
        <v>421</v>
      </c>
      <c r="AL23" s="21">
        <v>0</v>
      </c>
      <c r="AM23" s="21">
        <v>96</v>
      </c>
      <c r="AN23" s="21">
        <v>0</v>
      </c>
      <c r="AO23" s="21">
        <v>0</v>
      </c>
      <c r="AP23" s="21">
        <v>1411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107415</v>
      </c>
      <c r="BE23" s="21">
        <v>-21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112203</v>
      </c>
      <c r="BO23" s="21">
        <v>0</v>
      </c>
      <c r="BP23" s="21">
        <v>18636</v>
      </c>
      <c r="BQ23" s="21">
        <v>66091</v>
      </c>
      <c r="BR23" s="21">
        <v>217</v>
      </c>
      <c r="BS23" s="21">
        <v>20923</v>
      </c>
      <c r="BT23" s="21">
        <v>0</v>
      </c>
      <c r="BU23" s="21">
        <v>1</v>
      </c>
      <c r="BV23" s="21">
        <v>5</v>
      </c>
      <c r="BW23" s="21">
        <v>4</v>
      </c>
      <c r="BX23" s="21">
        <v>0</v>
      </c>
      <c r="BY23" s="21">
        <v>0</v>
      </c>
      <c r="BZ23" s="21">
        <v>39</v>
      </c>
      <c r="CA23" s="21">
        <v>18052</v>
      </c>
      <c r="CB23" s="21">
        <v>0</v>
      </c>
      <c r="CC23" s="21">
        <v>4382</v>
      </c>
      <c r="CD23" s="21">
        <v>0</v>
      </c>
      <c r="CE23" s="21">
        <v>0</v>
      </c>
      <c r="CF23" s="21">
        <v>30</v>
      </c>
      <c r="CG23" s="21">
        <v>15</v>
      </c>
      <c r="CH23" s="21">
        <v>0</v>
      </c>
      <c r="CI23" s="22">
        <v>13880</v>
      </c>
      <c r="CJ23" s="21">
        <v>207</v>
      </c>
      <c r="CK23" s="21">
        <v>10</v>
      </c>
      <c r="CL23" s="22">
        <v>11433</v>
      </c>
      <c r="CM23" s="21">
        <v>243</v>
      </c>
      <c r="CN23" s="21">
        <v>11190</v>
      </c>
      <c r="CO23" s="22">
        <v>2230</v>
      </c>
      <c r="CP23" s="21">
        <v>755</v>
      </c>
      <c r="CQ23" s="21">
        <v>1475</v>
      </c>
      <c r="CR23" s="21">
        <v>29048</v>
      </c>
      <c r="CS23" s="21">
        <v>0</v>
      </c>
      <c r="CT23" s="21">
        <v>0</v>
      </c>
      <c r="CU23" s="21">
        <v>0</v>
      </c>
      <c r="CV23" s="21">
        <v>0</v>
      </c>
      <c r="CW23" s="21">
        <v>0</v>
      </c>
      <c r="CX23" s="21">
        <v>0</v>
      </c>
      <c r="CY23" s="21">
        <v>0</v>
      </c>
      <c r="CZ23" s="21">
        <v>0</v>
      </c>
      <c r="DA23" s="21">
        <v>0</v>
      </c>
      <c r="DB23" s="21">
        <v>0</v>
      </c>
      <c r="DC23" s="21">
        <v>0</v>
      </c>
      <c r="DD23" s="21">
        <v>0</v>
      </c>
      <c r="DE23" s="21">
        <v>0</v>
      </c>
      <c r="DF23" s="21">
        <v>0</v>
      </c>
      <c r="DG23" s="21">
        <v>0</v>
      </c>
      <c r="DH23" s="21">
        <v>0</v>
      </c>
      <c r="DI23" s="21">
        <v>0</v>
      </c>
      <c r="DJ23" s="21">
        <v>0</v>
      </c>
      <c r="DK23" s="21">
        <v>0</v>
      </c>
      <c r="DL23" s="21">
        <v>0</v>
      </c>
      <c r="DM23" s="21">
        <v>0</v>
      </c>
      <c r="DN23" s="21">
        <v>0</v>
      </c>
      <c r="DO23" s="21">
        <v>0</v>
      </c>
      <c r="DP23" s="21">
        <v>0</v>
      </c>
      <c r="DQ23" s="21">
        <v>0</v>
      </c>
      <c r="DR23" s="21">
        <v>0</v>
      </c>
      <c r="DS23" s="21">
        <v>0</v>
      </c>
      <c r="DT23" s="21">
        <v>0</v>
      </c>
      <c r="DU23" s="21">
        <v>0</v>
      </c>
      <c r="DV23" s="21">
        <v>1013841</v>
      </c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</row>
    <row r="24" spans="1:235" ht="12.75" customHeight="1" x14ac:dyDescent="0.2">
      <c r="A24" s="67" t="s">
        <v>161</v>
      </c>
      <c r="B24" s="20">
        <v>1025</v>
      </c>
      <c r="C24" s="68" t="s">
        <v>144</v>
      </c>
      <c r="D24" s="22">
        <v>20366.154226150386</v>
      </c>
      <c r="E24" s="21">
        <v>9310.6077850138499</v>
      </c>
      <c r="F24" s="21">
        <v>10363.739493974108</v>
      </c>
      <c r="G24" s="21">
        <v>691.80694716242601</v>
      </c>
      <c r="H24" s="21">
        <v>41.120547945205502</v>
      </c>
      <c r="I24" s="21">
        <v>28117.402739726</v>
      </c>
      <c r="J24" s="21">
        <v>1</v>
      </c>
      <c r="K24" s="21">
        <v>-1551.99361544101</v>
      </c>
      <c r="L24" s="21">
        <v>0</v>
      </c>
      <c r="M24" s="21">
        <v>0</v>
      </c>
      <c r="N24" s="21">
        <v>0</v>
      </c>
      <c r="O24" s="21">
        <v>594.52054794520598</v>
      </c>
      <c r="P24" s="21">
        <v>0</v>
      </c>
      <c r="Q24" s="21">
        <v>8</v>
      </c>
      <c r="R24" s="21">
        <v>0</v>
      </c>
      <c r="S24" s="21">
        <v>0</v>
      </c>
      <c r="T24" s="21">
        <v>106545.0763455363</v>
      </c>
      <c r="U24" s="21">
        <v>126.616666666667</v>
      </c>
      <c r="V24" s="21">
        <v>115258.4188467491</v>
      </c>
      <c r="W24" s="21">
        <v>17058.506151187841</v>
      </c>
      <c r="X24" s="21">
        <v>0</v>
      </c>
      <c r="Y24" s="21">
        <v>5047.5380198475095</v>
      </c>
      <c r="Z24" s="21">
        <v>14420.0473768353</v>
      </c>
      <c r="AA24" s="21">
        <v>0</v>
      </c>
      <c r="AB24" s="21">
        <v>0</v>
      </c>
      <c r="AC24" s="21">
        <v>17416.717142001689</v>
      </c>
      <c r="AD24" s="21">
        <v>25851.960746295728</v>
      </c>
      <c r="AE24" s="21">
        <v>0</v>
      </c>
      <c r="AF24" s="21">
        <v>-128.032876712329</v>
      </c>
      <c r="AG24" s="21">
        <v>0</v>
      </c>
      <c r="AH24" s="21">
        <v>0</v>
      </c>
      <c r="AI24" s="21">
        <v>0</v>
      </c>
      <c r="AJ24" s="21">
        <v>308</v>
      </c>
      <c r="AK24" s="21">
        <v>17</v>
      </c>
      <c r="AL24" s="21">
        <v>0</v>
      </c>
      <c r="AM24" s="21">
        <v>27</v>
      </c>
      <c r="AN24" s="21">
        <v>4</v>
      </c>
      <c r="AO24" s="21">
        <v>0</v>
      </c>
      <c r="AP24" s="21">
        <v>4782.5751328692286</v>
      </c>
      <c r="AQ24" s="21">
        <v>0</v>
      </c>
      <c r="AR24" s="21">
        <v>0</v>
      </c>
      <c r="AS24" s="21">
        <v>0</v>
      </c>
      <c r="AT24" s="21">
        <v>18938.505090736071</v>
      </c>
      <c r="AU24" s="21">
        <v>10509.540961684477</v>
      </c>
      <c r="AV24" s="21">
        <v>10502.540961684477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38638.549372985843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79544.026497025305</v>
      </c>
      <c r="BO24" s="21">
        <v>0</v>
      </c>
      <c r="BP24" s="21">
        <v>9429.5532150610106</v>
      </c>
      <c r="BQ24" s="21">
        <v>0</v>
      </c>
      <c r="BR24" s="21">
        <v>98</v>
      </c>
      <c r="BS24" s="21">
        <v>14226.137922000191</v>
      </c>
      <c r="BT24" s="21">
        <v>0</v>
      </c>
      <c r="BU24" s="21">
        <v>0</v>
      </c>
      <c r="BV24" s="21">
        <v>0</v>
      </c>
      <c r="BW24" s="21">
        <v>96</v>
      </c>
      <c r="BX24" s="21">
        <v>0</v>
      </c>
      <c r="BY24" s="21">
        <v>0</v>
      </c>
      <c r="BZ24" s="21">
        <v>369</v>
      </c>
      <c r="CA24" s="21">
        <v>231794</v>
      </c>
      <c r="CB24" s="21">
        <v>1</v>
      </c>
      <c r="CC24" s="21">
        <v>28475</v>
      </c>
      <c r="CD24" s="21">
        <v>0</v>
      </c>
      <c r="CE24" s="21">
        <v>0</v>
      </c>
      <c r="CF24" s="21">
        <v>13</v>
      </c>
      <c r="CG24" s="21">
        <v>4584</v>
      </c>
      <c r="CH24" s="21">
        <v>96.484931506849307</v>
      </c>
      <c r="CI24" s="22">
        <v>23589.585600871716</v>
      </c>
      <c r="CJ24" s="21">
        <v>3253.33698630137</v>
      </c>
      <c r="CK24" s="21">
        <v>0</v>
      </c>
      <c r="CL24" s="22">
        <v>19937.486970734732</v>
      </c>
      <c r="CM24" s="21">
        <v>0</v>
      </c>
      <c r="CN24" s="21">
        <v>19937.486970734732</v>
      </c>
      <c r="CO24" s="22">
        <v>398.76164383561598</v>
      </c>
      <c r="CP24" s="21">
        <v>72</v>
      </c>
      <c r="CQ24" s="21">
        <v>326.76164383561598</v>
      </c>
      <c r="CR24" s="21">
        <v>264</v>
      </c>
      <c r="CS24" s="21">
        <v>0</v>
      </c>
      <c r="CT24" s="21">
        <v>0</v>
      </c>
      <c r="CU24" s="21">
        <v>0</v>
      </c>
      <c r="CV24" s="21">
        <v>0</v>
      </c>
      <c r="CW24" s="21">
        <v>0</v>
      </c>
      <c r="CX24" s="21">
        <v>0</v>
      </c>
      <c r="CY24" s="21">
        <v>0</v>
      </c>
      <c r="CZ24" s="21">
        <v>0</v>
      </c>
      <c r="DA24" s="21">
        <v>0</v>
      </c>
      <c r="DB24" s="21">
        <v>0</v>
      </c>
      <c r="DC24" s="21">
        <v>0</v>
      </c>
      <c r="DD24" s="21">
        <v>0</v>
      </c>
      <c r="DE24" s="21">
        <v>0</v>
      </c>
      <c r="DF24" s="21">
        <v>0</v>
      </c>
      <c r="DG24" s="21">
        <v>0</v>
      </c>
      <c r="DH24" s="21">
        <v>0</v>
      </c>
      <c r="DI24" s="21">
        <v>0</v>
      </c>
      <c r="DJ24" s="21">
        <v>0</v>
      </c>
      <c r="DK24" s="21">
        <v>0</v>
      </c>
      <c r="DL24" s="21">
        <v>0</v>
      </c>
      <c r="DM24" s="21">
        <v>0</v>
      </c>
      <c r="DN24" s="21">
        <v>0</v>
      </c>
      <c r="DO24" s="21">
        <v>0</v>
      </c>
      <c r="DP24" s="21">
        <v>0</v>
      </c>
      <c r="DQ24" s="21">
        <v>0</v>
      </c>
      <c r="DR24" s="21">
        <v>0</v>
      </c>
      <c r="DS24" s="21">
        <v>0</v>
      </c>
      <c r="DT24" s="21">
        <v>0</v>
      </c>
      <c r="DU24" s="21">
        <v>0</v>
      </c>
      <c r="DV24" s="21">
        <v>825480.55255115882</v>
      </c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</row>
    <row r="25" spans="1:235" ht="12.75" customHeight="1" x14ac:dyDescent="0.2">
      <c r="A25" s="67" t="s">
        <v>162</v>
      </c>
      <c r="B25" s="20">
        <v>1027</v>
      </c>
      <c r="C25" s="68" t="s">
        <v>144</v>
      </c>
      <c r="D25" s="22">
        <v>5340.4136930000004</v>
      </c>
      <c r="E25" s="21">
        <v>4305.2493119999999</v>
      </c>
      <c r="F25" s="21">
        <v>844.03013600000008</v>
      </c>
      <c r="G25" s="21">
        <v>191.13424500000002</v>
      </c>
      <c r="H25" s="21">
        <v>849.25753199999997</v>
      </c>
      <c r="I25" s="21">
        <v>9485</v>
      </c>
      <c r="J25" s="21">
        <v>0</v>
      </c>
      <c r="K25" s="21">
        <v>4</v>
      </c>
      <c r="L25" s="21">
        <v>0</v>
      </c>
      <c r="M25" s="21">
        <v>0</v>
      </c>
      <c r="N25" s="21">
        <v>0</v>
      </c>
      <c r="O25" s="21">
        <v>1305.1506830000001</v>
      </c>
      <c r="P25" s="21">
        <v>0</v>
      </c>
      <c r="Q25" s="21">
        <v>15</v>
      </c>
      <c r="R25" s="21">
        <v>0</v>
      </c>
      <c r="S25" s="21">
        <v>0</v>
      </c>
      <c r="T25" s="21">
        <v>47074.615793999998</v>
      </c>
      <c r="U25" s="21">
        <v>463.39725700000002</v>
      </c>
      <c r="V25" s="21">
        <v>93960.547048000022</v>
      </c>
      <c r="W25" s="21">
        <v>39666.536625000008</v>
      </c>
      <c r="X25" s="21">
        <v>0</v>
      </c>
      <c r="Y25" s="21">
        <v>589.16438200000005</v>
      </c>
      <c r="Z25" s="21">
        <v>5271.3945169999997</v>
      </c>
      <c r="AA25" s="21">
        <v>0</v>
      </c>
      <c r="AB25" s="21">
        <v>0</v>
      </c>
      <c r="AC25" s="21">
        <v>5634.5068439999995</v>
      </c>
      <c r="AD25" s="21">
        <v>6654.487666</v>
      </c>
      <c r="AE25" s="21">
        <v>0</v>
      </c>
      <c r="AF25" s="21">
        <v>0</v>
      </c>
      <c r="AG25" s="21">
        <v>3</v>
      </c>
      <c r="AH25" s="21">
        <v>8</v>
      </c>
      <c r="AI25" s="21">
        <v>0</v>
      </c>
      <c r="AJ25" s="21">
        <v>173</v>
      </c>
      <c r="AK25" s="21">
        <v>1</v>
      </c>
      <c r="AL25" s="21">
        <v>0</v>
      </c>
      <c r="AM25" s="21">
        <v>114</v>
      </c>
      <c r="AN25" s="21">
        <v>0</v>
      </c>
      <c r="AO25" s="21">
        <v>0</v>
      </c>
      <c r="AP25" s="21">
        <v>3507.1561630000001</v>
      </c>
      <c r="AQ25" s="21">
        <v>0</v>
      </c>
      <c r="AR25" s="21">
        <v>0</v>
      </c>
      <c r="AS25" s="21">
        <v>0</v>
      </c>
      <c r="AT25" s="21">
        <v>5473.6602659999999</v>
      </c>
      <c r="AU25" s="21">
        <v>5818.5671160000002</v>
      </c>
      <c r="AV25" s="21">
        <v>5819.5671160000002</v>
      </c>
      <c r="AW25" s="21">
        <v>0</v>
      </c>
      <c r="AX25" s="21">
        <v>5819.5671160000002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44521.325667000005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1</v>
      </c>
      <c r="BN25" s="21">
        <v>46880.333874999997</v>
      </c>
      <c r="BO25" s="21">
        <v>0</v>
      </c>
      <c r="BP25" s="21">
        <v>4189.3835570000001</v>
      </c>
      <c r="BQ25" s="21">
        <v>6</v>
      </c>
      <c r="BR25" s="21">
        <v>101</v>
      </c>
      <c r="BS25" s="21">
        <v>4270.3205449999996</v>
      </c>
      <c r="BT25" s="21">
        <v>0</v>
      </c>
      <c r="BU25" s="21">
        <v>0</v>
      </c>
      <c r="BV25" s="21">
        <v>0</v>
      </c>
      <c r="BW25" s="21">
        <v>1</v>
      </c>
      <c r="BX25" s="21">
        <v>0</v>
      </c>
      <c r="BY25" s="21">
        <v>0</v>
      </c>
      <c r="BZ25" s="21">
        <v>2</v>
      </c>
      <c r="CA25" s="21">
        <v>2240</v>
      </c>
      <c r="CB25" s="21">
        <v>0</v>
      </c>
      <c r="CC25" s="21">
        <v>1063</v>
      </c>
      <c r="CD25" s="21">
        <v>17</v>
      </c>
      <c r="CE25" s="21">
        <v>0</v>
      </c>
      <c r="CF25" s="21">
        <v>1</v>
      </c>
      <c r="CG25" s="21">
        <v>8</v>
      </c>
      <c r="CH25" s="21">
        <v>260</v>
      </c>
      <c r="CI25" s="22">
        <v>38993.846443999995</v>
      </c>
      <c r="CJ25" s="21">
        <v>0</v>
      </c>
      <c r="CK25" s="21">
        <v>26603.317806999999</v>
      </c>
      <c r="CL25" s="22">
        <v>12349.50124</v>
      </c>
      <c r="CM25" s="21">
        <v>747</v>
      </c>
      <c r="CN25" s="21">
        <v>11602.50124</v>
      </c>
      <c r="CO25" s="22">
        <v>41.027397000000001</v>
      </c>
      <c r="CP25" s="21">
        <v>1</v>
      </c>
      <c r="CQ25" s="21">
        <v>40.027397000000001</v>
      </c>
      <c r="CR25" s="21">
        <v>2174.1342460000001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  <c r="DF25" s="21">
        <v>0</v>
      </c>
      <c r="DG25" s="21">
        <v>0</v>
      </c>
      <c r="DH25" s="21">
        <v>0</v>
      </c>
      <c r="DI25" s="21">
        <v>0</v>
      </c>
      <c r="DJ25" s="21">
        <v>0</v>
      </c>
      <c r="DK25" s="21">
        <v>0</v>
      </c>
      <c r="DL25" s="21">
        <v>0</v>
      </c>
      <c r="DM25" s="21">
        <v>0</v>
      </c>
      <c r="DN25" s="21">
        <v>0</v>
      </c>
      <c r="DO25" s="21">
        <v>0</v>
      </c>
      <c r="DP25" s="21">
        <v>0</v>
      </c>
      <c r="DQ25" s="21">
        <v>0</v>
      </c>
      <c r="DR25" s="21">
        <v>0</v>
      </c>
      <c r="DS25" s="21">
        <v>0</v>
      </c>
      <c r="DT25" s="21">
        <v>0</v>
      </c>
      <c r="DU25" s="21">
        <v>0</v>
      </c>
      <c r="DV25" s="21">
        <v>387780.33415200002</v>
      </c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</row>
    <row r="26" spans="1:235" ht="12.75" customHeight="1" x14ac:dyDescent="0.2">
      <c r="A26" s="67" t="s">
        <v>163</v>
      </c>
      <c r="B26" s="20">
        <v>1028</v>
      </c>
      <c r="C26" s="68" t="s">
        <v>144</v>
      </c>
      <c r="D26" s="22">
        <v>16860</v>
      </c>
      <c r="E26" s="21">
        <v>11501</v>
      </c>
      <c r="F26" s="21">
        <v>5044</v>
      </c>
      <c r="G26" s="21">
        <v>315</v>
      </c>
      <c r="H26" s="21">
        <v>200</v>
      </c>
      <c r="I26" s="21">
        <v>28248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18413</v>
      </c>
      <c r="P26" s="21">
        <v>0</v>
      </c>
      <c r="Q26" s="21">
        <v>283</v>
      </c>
      <c r="R26" s="21">
        <v>0</v>
      </c>
      <c r="S26" s="21">
        <v>0</v>
      </c>
      <c r="T26" s="21">
        <v>68961</v>
      </c>
      <c r="U26" s="21">
        <v>584</v>
      </c>
      <c r="V26" s="21">
        <v>82570</v>
      </c>
      <c r="W26" s="21">
        <v>13174</v>
      </c>
      <c r="X26" s="21">
        <v>0</v>
      </c>
      <c r="Y26" s="21">
        <v>1892</v>
      </c>
      <c r="Z26" s="21">
        <v>14150</v>
      </c>
      <c r="AA26" s="21">
        <v>0</v>
      </c>
      <c r="AB26" s="21">
        <v>0</v>
      </c>
      <c r="AC26" s="21">
        <v>15331</v>
      </c>
      <c r="AD26" s="21">
        <v>13533</v>
      </c>
      <c r="AE26" s="21">
        <v>0</v>
      </c>
      <c r="AF26" s="21">
        <v>136</v>
      </c>
      <c r="AG26" s="21">
        <v>0</v>
      </c>
      <c r="AH26" s="21">
        <v>0</v>
      </c>
      <c r="AI26" s="21">
        <v>0</v>
      </c>
      <c r="AJ26" s="21">
        <v>13</v>
      </c>
      <c r="AK26" s="21">
        <v>15</v>
      </c>
      <c r="AL26" s="21">
        <v>0</v>
      </c>
      <c r="AM26" s="21">
        <v>34</v>
      </c>
      <c r="AN26" s="21">
        <v>0</v>
      </c>
      <c r="AO26" s="21">
        <v>0</v>
      </c>
      <c r="AP26" s="21">
        <v>720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97633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74822</v>
      </c>
      <c r="BO26" s="21">
        <v>0</v>
      </c>
      <c r="BP26" s="21">
        <v>2346</v>
      </c>
      <c r="BQ26" s="21">
        <v>152</v>
      </c>
      <c r="BR26" s="21">
        <v>447</v>
      </c>
      <c r="BS26" s="21">
        <v>13522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2</v>
      </c>
      <c r="CA26" s="21">
        <v>312</v>
      </c>
      <c r="CB26" s="21">
        <v>0</v>
      </c>
      <c r="CC26" s="21">
        <v>69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2">
        <v>95587</v>
      </c>
      <c r="CJ26" s="21">
        <v>9</v>
      </c>
      <c r="CK26" s="21">
        <v>41</v>
      </c>
      <c r="CL26" s="22">
        <v>58351</v>
      </c>
      <c r="CM26" s="21">
        <v>3306</v>
      </c>
      <c r="CN26" s="21">
        <v>55045</v>
      </c>
      <c r="CO26" s="22">
        <v>37186</v>
      </c>
      <c r="CP26" s="21">
        <v>10449</v>
      </c>
      <c r="CQ26" s="21">
        <v>26737</v>
      </c>
      <c r="CR26" s="21">
        <v>1855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  <c r="DF26" s="21">
        <v>0</v>
      </c>
      <c r="DG26" s="21">
        <v>0</v>
      </c>
      <c r="DH26" s="21">
        <v>0</v>
      </c>
      <c r="DI26" s="21">
        <v>0</v>
      </c>
      <c r="DJ26" s="21">
        <v>0</v>
      </c>
      <c r="DK26" s="21">
        <v>0</v>
      </c>
      <c r="DL26" s="21">
        <v>0</v>
      </c>
      <c r="DM26" s="21">
        <v>0</v>
      </c>
      <c r="DN26" s="21">
        <v>0</v>
      </c>
      <c r="DO26" s="21">
        <v>0</v>
      </c>
      <c r="DP26" s="21">
        <v>0</v>
      </c>
      <c r="DQ26" s="21">
        <v>0</v>
      </c>
      <c r="DR26" s="21">
        <v>0</v>
      </c>
      <c r="DS26" s="21">
        <v>0</v>
      </c>
      <c r="DT26" s="21">
        <v>0</v>
      </c>
      <c r="DU26" s="21">
        <v>0</v>
      </c>
      <c r="DV26" s="21">
        <v>561864</v>
      </c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</row>
    <row r="27" spans="1:235" ht="12.75" customHeight="1" x14ac:dyDescent="0.2">
      <c r="A27" s="67" t="s">
        <v>164</v>
      </c>
      <c r="B27" s="20">
        <v>1030</v>
      </c>
      <c r="C27" s="68" t="s">
        <v>144</v>
      </c>
      <c r="D27" s="22">
        <v>27869.971915100032</v>
      </c>
      <c r="E27" s="21">
        <v>21292.256632300028</v>
      </c>
      <c r="F27" s="21">
        <v>5359.2655613000006</v>
      </c>
      <c r="G27" s="21">
        <v>1218.4497214999997</v>
      </c>
      <c r="H27" s="21">
        <v>103.68767149999999</v>
      </c>
      <c r="I27" s="21">
        <v>68994.432876799998</v>
      </c>
      <c r="J27" s="21">
        <v>0</v>
      </c>
      <c r="K27" s="21">
        <v>103.56072070000002</v>
      </c>
      <c r="L27" s="21">
        <v>0</v>
      </c>
      <c r="M27" s="21">
        <v>0</v>
      </c>
      <c r="N27" s="21">
        <v>0</v>
      </c>
      <c r="O27" s="21">
        <v>1731</v>
      </c>
      <c r="P27" s="21">
        <v>3</v>
      </c>
      <c r="Q27" s="21">
        <v>0</v>
      </c>
      <c r="R27" s="21">
        <v>0</v>
      </c>
      <c r="S27" s="21">
        <v>0</v>
      </c>
      <c r="T27" s="21">
        <v>169096.38741859992</v>
      </c>
      <c r="U27" s="21">
        <v>0</v>
      </c>
      <c r="V27" s="21">
        <v>124800.33802610032</v>
      </c>
      <c r="W27" s="21">
        <v>76183.997844700294</v>
      </c>
      <c r="X27" s="21">
        <v>0</v>
      </c>
      <c r="Y27" s="21">
        <v>2804.7900274000003</v>
      </c>
      <c r="Z27" s="21">
        <v>21837.840174600002</v>
      </c>
      <c r="AA27" s="21">
        <v>0</v>
      </c>
      <c r="AB27" s="21">
        <v>0</v>
      </c>
      <c r="AC27" s="21">
        <v>5049.5344067000005</v>
      </c>
      <c r="AD27" s="21">
        <v>1819.2000006999997</v>
      </c>
      <c r="AE27" s="21">
        <v>0</v>
      </c>
      <c r="AF27" s="21">
        <v>907.57534299999998</v>
      </c>
      <c r="AG27" s="21">
        <v>3</v>
      </c>
      <c r="AH27" s="21">
        <v>0</v>
      </c>
      <c r="AI27" s="21">
        <v>0</v>
      </c>
      <c r="AJ27" s="21">
        <v>0</v>
      </c>
      <c r="AK27" s="21">
        <v>1</v>
      </c>
      <c r="AL27" s="21">
        <v>0</v>
      </c>
      <c r="AM27" s="21">
        <v>1444.227398</v>
      </c>
      <c r="AN27" s="21">
        <v>0</v>
      </c>
      <c r="AO27" s="21">
        <v>0</v>
      </c>
      <c r="AP27" s="21">
        <v>2187.0849327999999</v>
      </c>
      <c r="AQ27" s="21">
        <v>0</v>
      </c>
      <c r="AR27" s="21">
        <v>0</v>
      </c>
      <c r="AS27" s="21">
        <v>0</v>
      </c>
      <c r="AT27" s="21">
        <v>26842.11712029999</v>
      </c>
      <c r="AU27" s="21">
        <v>26885.06232569999</v>
      </c>
      <c r="AV27" s="21">
        <v>26904.11712029999</v>
      </c>
      <c r="AW27" s="21">
        <v>0</v>
      </c>
      <c r="AX27" s="21">
        <v>26832.11712029999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249606.87905410031</v>
      </c>
      <c r="BE27" s="21">
        <v>21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108854.2968871005</v>
      </c>
      <c r="BO27" s="21">
        <v>0</v>
      </c>
      <c r="BP27" s="21">
        <v>5393.1280585000004</v>
      </c>
      <c r="BQ27" s="21">
        <v>3</v>
      </c>
      <c r="BR27" s="21">
        <v>137.75705859999999</v>
      </c>
      <c r="BS27" s="21">
        <v>7445.0064525000053</v>
      </c>
      <c r="BT27" s="21">
        <v>0</v>
      </c>
      <c r="BU27" s="21">
        <v>0</v>
      </c>
      <c r="BV27" s="21">
        <v>0</v>
      </c>
      <c r="BW27" s="21">
        <v>4</v>
      </c>
      <c r="BX27" s="21">
        <v>0</v>
      </c>
      <c r="BY27" s="21">
        <v>0</v>
      </c>
      <c r="BZ27" s="21">
        <v>89</v>
      </c>
      <c r="CA27" s="21">
        <v>11257</v>
      </c>
      <c r="CB27" s="21">
        <v>0</v>
      </c>
      <c r="CC27" s="21">
        <v>3883</v>
      </c>
      <c r="CD27" s="21">
        <v>0</v>
      </c>
      <c r="CE27" s="21">
        <v>0</v>
      </c>
      <c r="CF27" s="21">
        <v>0</v>
      </c>
      <c r="CG27" s="21">
        <v>24</v>
      </c>
      <c r="CH27" s="21">
        <v>1542.4547957999998</v>
      </c>
      <c r="CI27" s="22">
        <v>5848.8739765999981</v>
      </c>
      <c r="CJ27" s="21">
        <v>4619.402743499998</v>
      </c>
      <c r="CK27" s="21">
        <v>0</v>
      </c>
      <c r="CL27" s="22">
        <v>1216.4712331000001</v>
      </c>
      <c r="CM27" s="21">
        <v>0</v>
      </c>
      <c r="CN27" s="21">
        <v>1216.4712331000001</v>
      </c>
      <c r="CO27" s="22">
        <v>13</v>
      </c>
      <c r="CP27" s="21">
        <v>0</v>
      </c>
      <c r="CQ27" s="21">
        <v>13</v>
      </c>
      <c r="CR27" s="21">
        <v>5828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  <c r="DF27" s="21">
        <v>0</v>
      </c>
      <c r="DG27" s="21">
        <v>0</v>
      </c>
      <c r="DH27" s="21">
        <v>0</v>
      </c>
      <c r="DI27" s="21">
        <v>0</v>
      </c>
      <c r="DJ27" s="21">
        <v>0</v>
      </c>
      <c r="DK27" s="21">
        <v>0</v>
      </c>
      <c r="DL27" s="21">
        <v>0</v>
      </c>
      <c r="DM27" s="21">
        <v>0</v>
      </c>
      <c r="DN27" s="21">
        <v>0</v>
      </c>
      <c r="DO27" s="21">
        <v>0</v>
      </c>
      <c r="DP27" s="21">
        <v>0</v>
      </c>
      <c r="DQ27" s="21">
        <v>0</v>
      </c>
      <c r="DR27" s="21">
        <v>0</v>
      </c>
      <c r="DS27" s="21">
        <v>0</v>
      </c>
      <c r="DT27" s="21">
        <v>0</v>
      </c>
      <c r="DU27" s="21">
        <v>0</v>
      </c>
      <c r="DV27" s="21">
        <v>1012341.4387265013</v>
      </c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</row>
    <row r="28" spans="1:235" ht="12.75" customHeight="1" x14ac:dyDescent="0.2">
      <c r="A28" s="67" t="s">
        <v>165</v>
      </c>
      <c r="B28" s="20">
        <v>1031</v>
      </c>
      <c r="C28" s="68" t="s">
        <v>144</v>
      </c>
      <c r="D28" s="22">
        <v>857</v>
      </c>
      <c r="E28" s="21">
        <v>59</v>
      </c>
      <c r="F28" s="21">
        <v>742</v>
      </c>
      <c r="G28" s="21">
        <v>56</v>
      </c>
      <c r="H28" s="21">
        <v>0</v>
      </c>
      <c r="I28" s="21">
        <v>1430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247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4261</v>
      </c>
      <c r="W28" s="21">
        <v>3682</v>
      </c>
      <c r="X28" s="21">
        <v>0</v>
      </c>
      <c r="Y28" s="21">
        <v>500</v>
      </c>
      <c r="Z28" s="21">
        <v>695</v>
      </c>
      <c r="AA28" s="21">
        <v>0</v>
      </c>
      <c r="AB28" s="21">
        <v>0</v>
      </c>
      <c r="AC28" s="21">
        <v>-188</v>
      </c>
      <c r="AD28" s="21">
        <v>876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1</v>
      </c>
      <c r="AN28" s="21">
        <v>0</v>
      </c>
      <c r="AO28" s="21">
        <v>0</v>
      </c>
      <c r="AP28" s="21">
        <v>710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12</v>
      </c>
      <c r="BC28" s="21">
        <v>0</v>
      </c>
      <c r="BD28" s="21">
        <v>4874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4696</v>
      </c>
      <c r="BO28" s="21">
        <v>0</v>
      </c>
      <c r="BP28" s="21">
        <v>683</v>
      </c>
      <c r="BQ28" s="21">
        <v>589</v>
      </c>
      <c r="BR28" s="21">
        <v>10</v>
      </c>
      <c r="BS28" s="21">
        <v>614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2">
        <v>0</v>
      </c>
      <c r="CJ28" s="21">
        <v>0</v>
      </c>
      <c r="CK28" s="21">
        <v>0</v>
      </c>
      <c r="CL28" s="22">
        <v>0</v>
      </c>
      <c r="CM28" s="21">
        <v>0</v>
      </c>
      <c r="CN28" s="21">
        <v>0</v>
      </c>
      <c r="CO28" s="22">
        <v>0</v>
      </c>
      <c r="CP28" s="21">
        <v>0</v>
      </c>
      <c r="CQ28" s="21">
        <v>0</v>
      </c>
      <c r="CR28" s="21">
        <v>462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  <c r="DF28" s="21">
        <v>0</v>
      </c>
      <c r="DG28" s="21">
        <v>0</v>
      </c>
      <c r="DH28" s="21">
        <v>0</v>
      </c>
      <c r="DI28" s="21">
        <v>0</v>
      </c>
      <c r="DJ28" s="21">
        <v>0</v>
      </c>
      <c r="DK28" s="21">
        <v>0</v>
      </c>
      <c r="DL28" s="21">
        <v>0</v>
      </c>
      <c r="DM28" s="21">
        <v>0</v>
      </c>
      <c r="DN28" s="21">
        <v>0</v>
      </c>
      <c r="DO28" s="21">
        <v>0</v>
      </c>
      <c r="DP28" s="21">
        <v>0</v>
      </c>
      <c r="DQ28" s="21">
        <v>0</v>
      </c>
      <c r="DR28" s="21">
        <v>0</v>
      </c>
      <c r="DS28" s="21">
        <v>0</v>
      </c>
      <c r="DT28" s="21">
        <v>0</v>
      </c>
      <c r="DU28" s="21">
        <v>0</v>
      </c>
      <c r="DV28" s="21">
        <v>25011</v>
      </c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</row>
    <row r="29" spans="1:235" ht="12.75" customHeight="1" x14ac:dyDescent="0.2">
      <c r="A29" s="67" t="s">
        <v>166</v>
      </c>
      <c r="B29" s="20">
        <v>1032</v>
      </c>
      <c r="C29" s="68" t="s">
        <v>144</v>
      </c>
      <c r="D29" s="22">
        <v>55396.256999999998</v>
      </c>
      <c r="E29" s="21">
        <v>45098.575407994169</v>
      </c>
      <c r="F29" s="21">
        <v>8472.3187179792094</v>
      </c>
      <c r="G29" s="21">
        <v>1825.3628740266215</v>
      </c>
      <c r="H29" s="21">
        <v>745.029</v>
      </c>
      <c r="I29" s="21">
        <v>99275.790999999997</v>
      </c>
      <c r="J29" s="21">
        <v>6</v>
      </c>
      <c r="K29" s="21">
        <v>0</v>
      </c>
      <c r="L29" s="21">
        <v>0</v>
      </c>
      <c r="M29" s="21">
        <v>5</v>
      </c>
      <c r="N29" s="21">
        <v>0</v>
      </c>
      <c r="O29" s="21">
        <v>28195.415999999997</v>
      </c>
      <c r="P29" s="21">
        <v>0</v>
      </c>
      <c r="Q29" s="21">
        <v>59.585000000000001</v>
      </c>
      <c r="R29" s="21">
        <v>0</v>
      </c>
      <c r="S29" s="21">
        <v>0</v>
      </c>
      <c r="T29" s="21">
        <v>191526.82656135489</v>
      </c>
      <c r="U29" s="21">
        <v>19.271464930009731</v>
      </c>
      <c r="V29" s="21">
        <v>273412.614408786</v>
      </c>
      <c r="W29" s="21">
        <v>46358.183655479654</v>
      </c>
      <c r="X29" s="21">
        <v>14</v>
      </c>
      <c r="Y29" s="21">
        <v>2524.8599999999997</v>
      </c>
      <c r="Z29" s="21">
        <v>36688.002999999997</v>
      </c>
      <c r="AA29" s="21">
        <v>1</v>
      </c>
      <c r="AB29" s="21">
        <v>0</v>
      </c>
      <c r="AC29" s="21">
        <v>24991.368000000002</v>
      </c>
      <c r="AD29" s="21">
        <v>22122.797999999999</v>
      </c>
      <c r="AE29" s="21">
        <v>0</v>
      </c>
      <c r="AF29" s="21">
        <v>1029.3440000000001</v>
      </c>
      <c r="AG29" s="21">
        <v>1</v>
      </c>
      <c r="AH29" s="21">
        <v>4</v>
      </c>
      <c r="AI29" s="21">
        <v>1</v>
      </c>
      <c r="AJ29" s="21">
        <v>672.00699999999995</v>
      </c>
      <c r="AK29" s="21">
        <v>22.378</v>
      </c>
      <c r="AL29" s="21">
        <v>0</v>
      </c>
      <c r="AM29" s="21">
        <v>269.39</v>
      </c>
      <c r="AN29" s="21">
        <v>30.347999999999999</v>
      </c>
      <c r="AO29" s="21">
        <v>0</v>
      </c>
      <c r="AP29" s="21">
        <v>845.60700000000008</v>
      </c>
      <c r="AQ29" s="21">
        <v>0</v>
      </c>
      <c r="AR29" s="21">
        <v>0</v>
      </c>
      <c r="AS29" s="21">
        <v>0</v>
      </c>
      <c r="AT29" s="21">
        <v>24904.163</v>
      </c>
      <c r="AU29" s="21">
        <v>26024.214</v>
      </c>
      <c r="AV29" s="21">
        <v>26016.745999999999</v>
      </c>
      <c r="AW29" s="21">
        <v>0</v>
      </c>
      <c r="AX29" s="21">
        <v>4810.7529999999997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93287.917999999991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295013.359</v>
      </c>
      <c r="BO29" s="21">
        <v>0</v>
      </c>
      <c r="BP29" s="21">
        <v>3646.86</v>
      </c>
      <c r="BQ29" s="21">
        <v>33005.835999999996</v>
      </c>
      <c r="BR29" s="21">
        <v>508.68299999999999</v>
      </c>
      <c r="BS29" s="21">
        <v>21854.319000000003</v>
      </c>
      <c r="BT29" s="21">
        <v>0</v>
      </c>
      <c r="BU29" s="21">
        <v>0</v>
      </c>
      <c r="BV29" s="21">
        <v>174</v>
      </c>
      <c r="BW29" s="21">
        <v>0</v>
      </c>
      <c r="BX29" s="21">
        <v>0</v>
      </c>
      <c r="BY29" s="21">
        <v>0</v>
      </c>
      <c r="BZ29" s="21">
        <v>39</v>
      </c>
      <c r="CA29" s="21">
        <v>16704</v>
      </c>
      <c r="CB29" s="21">
        <v>0</v>
      </c>
      <c r="CC29" s="21">
        <v>623</v>
      </c>
      <c r="CD29" s="21">
        <v>0</v>
      </c>
      <c r="CE29" s="21">
        <v>0</v>
      </c>
      <c r="CF29" s="21">
        <v>116</v>
      </c>
      <c r="CG29" s="21">
        <v>0</v>
      </c>
      <c r="CH29" s="21">
        <v>0</v>
      </c>
      <c r="CI29" s="22">
        <v>2674</v>
      </c>
      <c r="CJ29" s="21">
        <v>781</v>
      </c>
      <c r="CK29" s="21">
        <v>1</v>
      </c>
      <c r="CL29" s="22">
        <v>1593</v>
      </c>
      <c r="CM29" s="21">
        <v>242</v>
      </c>
      <c r="CN29" s="21">
        <v>1351</v>
      </c>
      <c r="CO29" s="22">
        <v>299</v>
      </c>
      <c r="CP29" s="21">
        <v>162</v>
      </c>
      <c r="CQ29" s="21">
        <v>137</v>
      </c>
      <c r="CR29" s="21">
        <v>2899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1336518.9280905505</v>
      </c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</row>
    <row r="30" spans="1:235" ht="12.75" customHeight="1" x14ac:dyDescent="0.2">
      <c r="A30" s="67" t="s">
        <v>167</v>
      </c>
      <c r="B30" s="20">
        <v>1034</v>
      </c>
      <c r="C30" s="68" t="s">
        <v>144</v>
      </c>
      <c r="D30" s="22">
        <v>1079</v>
      </c>
      <c r="E30" s="21">
        <v>371.66666666666669</v>
      </c>
      <c r="F30" s="21">
        <v>363.66666666666669</v>
      </c>
      <c r="G30" s="21">
        <v>343.66666666666669</v>
      </c>
      <c r="H30" s="21">
        <v>33</v>
      </c>
      <c r="I30" s="21">
        <v>6129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106</v>
      </c>
      <c r="P30" s="21">
        <v>0</v>
      </c>
      <c r="Q30" s="21">
        <v>1</v>
      </c>
      <c r="R30" s="21">
        <v>0</v>
      </c>
      <c r="S30" s="21">
        <v>0</v>
      </c>
      <c r="T30" s="21">
        <v>13533</v>
      </c>
      <c r="U30" s="21">
        <v>136</v>
      </c>
      <c r="V30" s="21">
        <v>16799</v>
      </c>
      <c r="W30" s="21">
        <v>990</v>
      </c>
      <c r="X30" s="21">
        <v>0</v>
      </c>
      <c r="Y30" s="21">
        <v>1519</v>
      </c>
      <c r="Z30" s="21">
        <v>2275</v>
      </c>
      <c r="AA30" s="21">
        <v>0</v>
      </c>
      <c r="AB30" s="21">
        <v>0</v>
      </c>
      <c r="AC30" s="21">
        <v>1011</v>
      </c>
      <c r="AD30" s="21">
        <v>9047</v>
      </c>
      <c r="AE30" s="21">
        <v>0</v>
      </c>
      <c r="AF30" s="21">
        <v>8</v>
      </c>
      <c r="AG30" s="21">
        <v>0</v>
      </c>
      <c r="AH30" s="21">
        <v>0</v>
      </c>
      <c r="AI30" s="21">
        <v>0</v>
      </c>
      <c r="AJ30" s="21">
        <v>0</v>
      </c>
      <c r="AK30" s="21">
        <v>4</v>
      </c>
      <c r="AL30" s="21">
        <v>0</v>
      </c>
      <c r="AM30" s="21">
        <v>1</v>
      </c>
      <c r="AN30" s="21">
        <v>0</v>
      </c>
      <c r="AO30" s="21">
        <v>0</v>
      </c>
      <c r="AP30" s="21">
        <v>1461</v>
      </c>
      <c r="AQ30" s="21">
        <v>0</v>
      </c>
      <c r="AR30" s="21">
        <v>0</v>
      </c>
      <c r="AS30" s="21">
        <v>0</v>
      </c>
      <c r="AT30" s="21">
        <v>1022</v>
      </c>
      <c r="AU30" s="21">
        <v>1084</v>
      </c>
      <c r="AV30" s="21">
        <v>1084</v>
      </c>
      <c r="AW30" s="21">
        <v>0</v>
      </c>
      <c r="AX30" s="21">
        <v>1084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31214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9552</v>
      </c>
      <c r="BO30" s="21">
        <v>0</v>
      </c>
      <c r="BP30" s="21">
        <v>134</v>
      </c>
      <c r="BQ30" s="21">
        <v>31</v>
      </c>
      <c r="BR30" s="21">
        <v>75</v>
      </c>
      <c r="BS30" s="21">
        <v>283</v>
      </c>
      <c r="BT30" s="21">
        <v>0</v>
      </c>
      <c r="BU30" s="21">
        <v>0</v>
      </c>
      <c r="BV30" s="21">
        <v>1</v>
      </c>
      <c r="BW30" s="21">
        <v>0</v>
      </c>
      <c r="BX30" s="21">
        <v>0</v>
      </c>
      <c r="BY30" s="21">
        <v>0</v>
      </c>
      <c r="BZ30" s="21">
        <v>1668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2">
        <v>8</v>
      </c>
      <c r="CJ30" s="21">
        <v>0</v>
      </c>
      <c r="CK30" s="21">
        <v>0</v>
      </c>
      <c r="CL30" s="22">
        <v>7</v>
      </c>
      <c r="CM30" s="21">
        <v>0</v>
      </c>
      <c r="CN30" s="21">
        <v>7</v>
      </c>
      <c r="CO30" s="22">
        <v>1</v>
      </c>
      <c r="CP30" s="21">
        <v>0</v>
      </c>
      <c r="CQ30" s="21">
        <v>1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101372</v>
      </c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</row>
    <row r="31" spans="1:235" ht="12.75" customHeight="1" x14ac:dyDescent="0.2">
      <c r="A31" s="67" t="s">
        <v>168</v>
      </c>
      <c r="B31" s="20">
        <v>1035</v>
      </c>
      <c r="C31" s="68" t="s">
        <v>144</v>
      </c>
      <c r="D31" s="22">
        <v>48500.722986000001</v>
      </c>
      <c r="E31" s="21">
        <v>30094.828833</v>
      </c>
      <c r="F31" s="21">
        <v>16857.427109</v>
      </c>
      <c r="G31" s="21">
        <v>1548.467044</v>
      </c>
      <c r="H31" s="21">
        <v>203.813931</v>
      </c>
      <c r="I31" s="21">
        <v>31702.134247000002</v>
      </c>
      <c r="J31" s="21">
        <v>0</v>
      </c>
      <c r="K31" s="21">
        <v>2497.820236</v>
      </c>
      <c r="L31" s="21">
        <v>0</v>
      </c>
      <c r="M31" s="21">
        <v>0</v>
      </c>
      <c r="N31" s="21">
        <v>0</v>
      </c>
      <c r="O31" s="21">
        <v>15573.507185</v>
      </c>
      <c r="P31" s="21">
        <v>0</v>
      </c>
      <c r="Q31" s="21">
        <v>316.271232</v>
      </c>
      <c r="R31" s="21">
        <v>0</v>
      </c>
      <c r="S31" s="21">
        <v>0</v>
      </c>
      <c r="T31" s="21">
        <v>277311.26158599998</v>
      </c>
      <c r="U31" s="21">
        <v>1624.590336</v>
      </c>
      <c r="V31" s="21">
        <v>314809.19373499998</v>
      </c>
      <c r="W31" s="21">
        <v>129035.15804900001</v>
      </c>
      <c r="X31" s="21">
        <v>864.02072799999996</v>
      </c>
      <c r="Y31" s="21">
        <v>3038.5857470000001</v>
      </c>
      <c r="Z31" s="21">
        <v>19623.192176</v>
      </c>
      <c r="AA31" s="21">
        <v>0</v>
      </c>
      <c r="AB31" s="21">
        <v>0</v>
      </c>
      <c r="AC31" s="21">
        <v>32659.098889000001</v>
      </c>
      <c r="AD31" s="21">
        <v>34707.696107999996</v>
      </c>
      <c r="AE31" s="21">
        <v>0</v>
      </c>
      <c r="AF31" s="21">
        <v>504.68521900000002</v>
      </c>
      <c r="AG31" s="21">
        <v>0</v>
      </c>
      <c r="AH31" s="21">
        <v>0</v>
      </c>
      <c r="AI31" s="21">
        <v>0</v>
      </c>
      <c r="AJ31" s="21">
        <v>915.02751699999999</v>
      </c>
      <c r="AK31" s="21">
        <v>994.50974499999995</v>
      </c>
      <c r="AL31" s="21">
        <v>0</v>
      </c>
      <c r="AM31" s="21">
        <v>43468.124094999999</v>
      </c>
      <c r="AN31" s="21">
        <v>2</v>
      </c>
      <c r="AO31" s="21">
        <v>31.021917999999999</v>
      </c>
      <c r="AP31" s="21">
        <v>1163.3251829999999</v>
      </c>
      <c r="AQ31" s="21">
        <v>0</v>
      </c>
      <c r="AR31" s="21">
        <v>0</v>
      </c>
      <c r="AS31" s="21">
        <v>0</v>
      </c>
      <c r="AT31" s="21">
        <v>33487.637708000002</v>
      </c>
      <c r="AU31" s="21">
        <v>35342.73083</v>
      </c>
      <c r="AV31" s="21">
        <v>35486.988739</v>
      </c>
      <c r="AW31" s="21">
        <v>0</v>
      </c>
      <c r="AX31" s="21">
        <v>35234.951960999999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396750.89633200003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32178.834412</v>
      </c>
      <c r="BM31" s="21">
        <v>0</v>
      </c>
      <c r="BN31" s="21">
        <v>338381.03344299999</v>
      </c>
      <c r="BO31" s="21">
        <v>0</v>
      </c>
      <c r="BP31" s="21">
        <v>68089.929413000005</v>
      </c>
      <c r="BQ31" s="21">
        <v>64905</v>
      </c>
      <c r="BR31" s="21">
        <v>402.09082799999999</v>
      </c>
      <c r="BS31" s="21">
        <v>25948.564906</v>
      </c>
      <c r="BT31" s="21">
        <v>0</v>
      </c>
      <c r="BU31" s="21">
        <v>0</v>
      </c>
      <c r="BV31" s="21">
        <v>564.04399999999998</v>
      </c>
      <c r="BW31" s="21">
        <v>0</v>
      </c>
      <c r="BX31" s="21">
        <v>0</v>
      </c>
      <c r="BY31" s="21">
        <v>0</v>
      </c>
      <c r="BZ31" s="21">
        <v>27</v>
      </c>
      <c r="CA31" s="21">
        <v>2016</v>
      </c>
      <c r="CB31" s="21">
        <v>0</v>
      </c>
      <c r="CC31" s="21">
        <v>373</v>
      </c>
      <c r="CD31" s="21">
        <v>0</v>
      </c>
      <c r="CE31" s="21">
        <v>0</v>
      </c>
      <c r="CF31" s="21">
        <v>0</v>
      </c>
      <c r="CG31" s="21">
        <v>2</v>
      </c>
      <c r="CH31" s="21">
        <v>310.15890400000001</v>
      </c>
      <c r="CI31" s="22">
        <v>56875.787163000001</v>
      </c>
      <c r="CJ31" s="21">
        <v>95</v>
      </c>
      <c r="CK31" s="21">
        <v>9774.2273999999998</v>
      </c>
      <c r="CL31" s="22">
        <v>23897.285782999999</v>
      </c>
      <c r="CM31" s="21">
        <v>570.35616300000004</v>
      </c>
      <c r="CN31" s="21">
        <v>23326.929619999999</v>
      </c>
      <c r="CO31" s="22">
        <v>23109.273980000002</v>
      </c>
      <c r="CP31" s="21">
        <v>23103.273980000002</v>
      </c>
      <c r="CQ31" s="21">
        <v>6</v>
      </c>
      <c r="CR31" s="21">
        <v>66293</v>
      </c>
      <c r="CS31" s="21">
        <v>0</v>
      </c>
      <c r="CT31" s="21">
        <v>1328.59367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  <c r="DB31" s="21">
        <v>0</v>
      </c>
      <c r="DC31" s="21">
        <v>0</v>
      </c>
      <c r="DD31" s="21">
        <v>0</v>
      </c>
      <c r="DE31" s="21">
        <v>0</v>
      </c>
      <c r="DF31" s="21">
        <v>0</v>
      </c>
      <c r="DG31" s="21">
        <v>0</v>
      </c>
      <c r="DH31" s="21">
        <v>0</v>
      </c>
      <c r="DI31" s="21">
        <v>0</v>
      </c>
      <c r="DJ31" s="21">
        <v>0</v>
      </c>
      <c r="DK31" s="21">
        <v>0</v>
      </c>
      <c r="DL31" s="21">
        <v>0</v>
      </c>
      <c r="DM31" s="21">
        <v>0</v>
      </c>
      <c r="DN31" s="21">
        <v>0</v>
      </c>
      <c r="DO31" s="21">
        <v>0</v>
      </c>
      <c r="DP31" s="21">
        <v>0</v>
      </c>
      <c r="DQ31" s="21">
        <v>0</v>
      </c>
      <c r="DR31" s="21">
        <v>0</v>
      </c>
      <c r="DS31" s="21">
        <v>0</v>
      </c>
      <c r="DT31" s="21">
        <v>0</v>
      </c>
      <c r="DU31" s="21">
        <v>0</v>
      </c>
      <c r="DV31" s="21">
        <v>2153544.0031569996</v>
      </c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</row>
    <row r="32" spans="1:235" ht="12.75" customHeight="1" x14ac:dyDescent="0.2">
      <c r="A32" s="67" t="s">
        <v>169</v>
      </c>
      <c r="B32" s="20">
        <v>1036</v>
      </c>
      <c r="C32" s="68" t="s">
        <v>144</v>
      </c>
      <c r="D32" s="22">
        <v>141249.7698630121</v>
      </c>
      <c r="E32" s="21">
        <v>117797.64931506691</v>
      </c>
      <c r="F32" s="21">
        <v>1049.9452054794526</v>
      </c>
      <c r="G32" s="21">
        <v>22402.175342465725</v>
      </c>
      <c r="H32" s="21">
        <v>240.8657534246575</v>
      </c>
      <c r="I32" s="21">
        <v>87523.94794520548</v>
      </c>
      <c r="J32" s="21">
        <v>13</v>
      </c>
      <c r="K32" s="21">
        <v>136</v>
      </c>
      <c r="L32" s="21">
        <v>0</v>
      </c>
      <c r="M32" s="21">
        <v>0</v>
      </c>
      <c r="N32" s="21">
        <v>0</v>
      </c>
      <c r="O32" s="21">
        <v>1032.6191780821919</v>
      </c>
      <c r="P32" s="21">
        <v>0</v>
      </c>
      <c r="Q32" s="21">
        <v>48</v>
      </c>
      <c r="R32" s="21">
        <v>0</v>
      </c>
      <c r="S32" s="21">
        <v>0</v>
      </c>
      <c r="T32" s="21">
        <v>156563.1013698618</v>
      </c>
      <c r="U32" s="21">
        <v>463.13698630136986</v>
      </c>
      <c r="V32" s="21">
        <v>193009.49589041699</v>
      </c>
      <c r="W32" s="21">
        <v>43759.528767123011</v>
      </c>
      <c r="X32" s="21">
        <v>3100.4739726027392</v>
      </c>
      <c r="Y32" s="21">
        <v>1755.7315068493144</v>
      </c>
      <c r="Z32" s="21">
        <v>9545.3095890411078</v>
      </c>
      <c r="AA32" s="21">
        <v>212.81095890410958</v>
      </c>
      <c r="AB32" s="21">
        <v>0</v>
      </c>
      <c r="AC32" s="21">
        <v>11869.131506849331</v>
      </c>
      <c r="AD32" s="21">
        <v>128144.56712328581</v>
      </c>
      <c r="AE32" s="21">
        <v>0</v>
      </c>
      <c r="AF32" s="21">
        <v>179.58082191780821</v>
      </c>
      <c r="AG32" s="21">
        <v>4</v>
      </c>
      <c r="AH32" s="21">
        <v>3</v>
      </c>
      <c r="AI32" s="21">
        <v>4</v>
      </c>
      <c r="AJ32" s="21">
        <v>4.3835616438356428E-2</v>
      </c>
      <c r="AK32" s="21">
        <v>94.117808219178087</v>
      </c>
      <c r="AL32" s="21">
        <v>0</v>
      </c>
      <c r="AM32" s="21">
        <v>6</v>
      </c>
      <c r="AN32" s="21">
        <v>0</v>
      </c>
      <c r="AO32" s="21">
        <v>0</v>
      </c>
      <c r="AP32" s="21">
        <v>1391.0520547945198</v>
      </c>
      <c r="AQ32" s="21">
        <v>0</v>
      </c>
      <c r="AR32" s="21">
        <v>0</v>
      </c>
      <c r="AS32" s="21">
        <v>0</v>
      </c>
      <c r="AT32" s="21">
        <v>58183.871232877689</v>
      </c>
      <c r="AU32" s="21">
        <v>170518.50958904164</v>
      </c>
      <c r="AV32" s="21">
        <v>121826.5123287654</v>
      </c>
      <c r="AW32" s="21">
        <v>0</v>
      </c>
      <c r="AX32" s="21">
        <v>121827.5123287654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376868.80821917881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54980.498630137561</v>
      </c>
      <c r="BO32" s="21">
        <v>0</v>
      </c>
      <c r="BP32" s="21">
        <v>1202.2136986301368</v>
      </c>
      <c r="BQ32" s="21">
        <v>56</v>
      </c>
      <c r="BR32" s="21">
        <v>402</v>
      </c>
      <c r="BS32" s="21">
        <v>2008.5561643835613</v>
      </c>
      <c r="BT32" s="21">
        <v>0</v>
      </c>
      <c r="BU32" s="21">
        <v>0</v>
      </c>
      <c r="BV32" s="21">
        <v>0</v>
      </c>
      <c r="BW32" s="21">
        <v>3</v>
      </c>
      <c r="BX32" s="21">
        <v>0</v>
      </c>
      <c r="BY32" s="21">
        <v>0</v>
      </c>
      <c r="BZ32" s="21">
        <v>110.03561643835616</v>
      </c>
      <c r="CA32" s="21">
        <v>10019.098630136981</v>
      </c>
      <c r="CB32" s="21">
        <v>0</v>
      </c>
      <c r="CC32" s="21">
        <v>2640.7643835616432</v>
      </c>
      <c r="CD32" s="21">
        <v>0</v>
      </c>
      <c r="CE32" s="21">
        <v>0</v>
      </c>
      <c r="CF32" s="21">
        <v>0</v>
      </c>
      <c r="CG32" s="21">
        <v>10.134246575342466</v>
      </c>
      <c r="CH32" s="21">
        <v>296502</v>
      </c>
      <c r="CI32" s="22">
        <v>54406.769863015019</v>
      </c>
      <c r="CJ32" s="21">
        <v>45537.769863015019</v>
      </c>
      <c r="CK32" s="21">
        <v>2462</v>
      </c>
      <c r="CL32" s="22">
        <v>6407</v>
      </c>
      <c r="CM32" s="21">
        <v>224</v>
      </c>
      <c r="CN32" s="21">
        <v>6183</v>
      </c>
      <c r="CO32" s="22">
        <v>0</v>
      </c>
      <c r="CP32" s="21">
        <v>0</v>
      </c>
      <c r="CQ32" s="21">
        <v>0</v>
      </c>
      <c r="CR32" s="21">
        <v>4558</v>
      </c>
      <c r="CS32" s="21">
        <v>0</v>
      </c>
      <c r="CT32" s="21">
        <v>0</v>
      </c>
      <c r="CU32" s="21">
        <v>0</v>
      </c>
      <c r="CV32" s="21">
        <v>0</v>
      </c>
      <c r="CW32" s="21">
        <v>0</v>
      </c>
      <c r="CX32" s="21">
        <v>0</v>
      </c>
      <c r="CY32" s="21">
        <v>0</v>
      </c>
      <c r="CZ32" s="21">
        <v>0</v>
      </c>
      <c r="DA32" s="21">
        <v>0</v>
      </c>
      <c r="DB32" s="21">
        <v>0</v>
      </c>
      <c r="DC32" s="21">
        <v>0</v>
      </c>
      <c r="DD32" s="21">
        <v>0</v>
      </c>
      <c r="DE32" s="21">
        <v>0</v>
      </c>
      <c r="DF32" s="21">
        <v>0</v>
      </c>
      <c r="DG32" s="21">
        <v>0</v>
      </c>
      <c r="DH32" s="21">
        <v>0</v>
      </c>
      <c r="DI32" s="21">
        <v>0</v>
      </c>
      <c r="DJ32" s="21">
        <v>0</v>
      </c>
      <c r="DK32" s="21">
        <v>0</v>
      </c>
      <c r="DL32" s="21">
        <v>0</v>
      </c>
      <c r="DM32" s="21">
        <v>0</v>
      </c>
      <c r="DN32" s="21">
        <v>0</v>
      </c>
      <c r="DO32" s="21">
        <v>0</v>
      </c>
      <c r="DP32" s="21">
        <v>0</v>
      </c>
      <c r="DQ32" s="21">
        <v>0</v>
      </c>
      <c r="DR32" s="21">
        <v>0</v>
      </c>
      <c r="DS32" s="21">
        <v>0</v>
      </c>
      <c r="DT32" s="21">
        <v>0</v>
      </c>
      <c r="DU32" s="21">
        <v>0</v>
      </c>
      <c r="DV32" s="21">
        <v>2056473.5698630158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</row>
    <row r="33" spans="1:235" ht="12.75" customHeight="1" x14ac:dyDescent="0.2">
      <c r="A33" s="67" t="s">
        <v>170</v>
      </c>
      <c r="B33" s="20">
        <v>1037</v>
      </c>
      <c r="C33" s="68" t="s">
        <v>144</v>
      </c>
      <c r="D33" s="22">
        <v>3393.6931506849323</v>
      </c>
      <c r="E33" s="21">
        <v>2980.3863013698638</v>
      </c>
      <c r="F33" s="21">
        <v>4</v>
      </c>
      <c r="G33" s="21">
        <v>409.30684931506852</v>
      </c>
      <c r="H33" s="21">
        <v>0.1</v>
      </c>
      <c r="I33" s="21">
        <v>47988.271232876708</v>
      </c>
      <c r="J33" s="21">
        <v>0</v>
      </c>
      <c r="K33" s="21">
        <v>675.47945205479448</v>
      </c>
      <c r="L33" s="21">
        <v>0</v>
      </c>
      <c r="M33" s="21">
        <v>0</v>
      </c>
      <c r="N33" s="21">
        <v>0</v>
      </c>
      <c r="O33" s="21">
        <v>660.04931506849312</v>
      </c>
      <c r="P33" s="21">
        <v>1</v>
      </c>
      <c r="Q33" s="21">
        <v>0</v>
      </c>
      <c r="R33" s="21">
        <v>0</v>
      </c>
      <c r="S33" s="21">
        <v>0</v>
      </c>
      <c r="T33" s="21">
        <v>50021.339726026876</v>
      </c>
      <c r="U33" s="21">
        <v>1</v>
      </c>
      <c r="V33" s="21">
        <v>55510.849315067899</v>
      </c>
      <c r="W33" s="21">
        <v>22473.197260273784</v>
      </c>
      <c r="X33" s="21">
        <v>0</v>
      </c>
      <c r="Y33" s="21">
        <v>564.56986301369864</v>
      </c>
      <c r="Z33" s="21">
        <v>12968.287671232869</v>
      </c>
      <c r="AA33" s="21">
        <v>4</v>
      </c>
      <c r="AB33" s="21">
        <v>0</v>
      </c>
      <c r="AC33" s="21">
        <v>1627.4465753424656</v>
      </c>
      <c r="AD33" s="21">
        <v>13286.65479452054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8</v>
      </c>
      <c r="AK33" s="21">
        <v>14</v>
      </c>
      <c r="AL33" s="21">
        <v>0</v>
      </c>
      <c r="AM33" s="21">
        <v>539.27671232876719</v>
      </c>
      <c r="AN33" s="21">
        <v>0</v>
      </c>
      <c r="AO33" s="21">
        <v>0</v>
      </c>
      <c r="AP33" s="21">
        <v>14</v>
      </c>
      <c r="AQ33" s="21">
        <v>0</v>
      </c>
      <c r="AR33" s="21">
        <v>0</v>
      </c>
      <c r="AS33" s="21">
        <v>0</v>
      </c>
      <c r="AT33" s="21">
        <v>91</v>
      </c>
      <c r="AU33" s="21">
        <v>0.1</v>
      </c>
      <c r="AV33" s="21">
        <v>0.1</v>
      </c>
      <c r="AW33" s="21">
        <v>0</v>
      </c>
      <c r="AX33" s="21">
        <v>0.1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42976.063013698273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55972.25205479443</v>
      </c>
      <c r="BO33" s="21">
        <v>0</v>
      </c>
      <c r="BP33" s="21">
        <v>1277.2904109589028</v>
      </c>
      <c r="BQ33" s="21">
        <v>0</v>
      </c>
      <c r="BR33" s="21">
        <v>6</v>
      </c>
      <c r="BS33" s="21">
        <v>1184.8301369863016</v>
      </c>
      <c r="BT33" s="21">
        <v>0</v>
      </c>
      <c r="BU33" s="21">
        <v>0</v>
      </c>
      <c r="BV33" s="21">
        <v>0</v>
      </c>
      <c r="BW33" s="21">
        <v>1</v>
      </c>
      <c r="BX33" s="21">
        <v>0</v>
      </c>
      <c r="BY33" s="21">
        <v>0</v>
      </c>
      <c r="BZ33" s="21">
        <v>1</v>
      </c>
      <c r="CA33" s="21">
        <v>-12.769863013698625</v>
      </c>
      <c r="CB33" s="21">
        <v>0</v>
      </c>
      <c r="CC33" s="21">
        <v>243.65479452054797</v>
      </c>
      <c r="CD33" s="21">
        <v>0</v>
      </c>
      <c r="CE33" s="21">
        <v>0</v>
      </c>
      <c r="CF33" s="21">
        <v>0</v>
      </c>
      <c r="CG33" s="21">
        <v>0</v>
      </c>
      <c r="CH33" s="21">
        <v>0</v>
      </c>
      <c r="CI33" s="22">
        <v>0</v>
      </c>
      <c r="CJ33" s="21">
        <v>0</v>
      </c>
      <c r="CK33" s="21">
        <v>0</v>
      </c>
      <c r="CL33" s="22">
        <v>0</v>
      </c>
      <c r="CM33" s="21">
        <v>0</v>
      </c>
      <c r="CN33" s="21">
        <v>0</v>
      </c>
      <c r="CO33" s="22">
        <v>0</v>
      </c>
      <c r="CP33" s="21">
        <v>0</v>
      </c>
      <c r="CQ33" s="21">
        <v>0</v>
      </c>
      <c r="CR33" s="21">
        <v>31917.94246575344</v>
      </c>
      <c r="CS33" s="21">
        <v>0</v>
      </c>
      <c r="CT33" s="21">
        <v>0</v>
      </c>
      <c r="CU33" s="21">
        <v>0</v>
      </c>
      <c r="CV33" s="21">
        <v>0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  <c r="DB33" s="21">
        <v>0</v>
      </c>
      <c r="DC33" s="21">
        <v>0</v>
      </c>
      <c r="DD33" s="21">
        <v>0</v>
      </c>
      <c r="DE33" s="21">
        <v>0</v>
      </c>
      <c r="DF33" s="21">
        <v>0</v>
      </c>
      <c r="DG33" s="21">
        <v>0</v>
      </c>
      <c r="DH33" s="21">
        <v>0</v>
      </c>
      <c r="DI33" s="21">
        <v>0</v>
      </c>
      <c r="DJ33" s="21">
        <v>0</v>
      </c>
      <c r="DK33" s="21">
        <v>0</v>
      </c>
      <c r="DL33" s="21">
        <v>0</v>
      </c>
      <c r="DM33" s="21">
        <v>0</v>
      </c>
      <c r="DN33" s="21">
        <v>0</v>
      </c>
      <c r="DO33" s="21">
        <v>0</v>
      </c>
      <c r="DP33" s="21">
        <v>0</v>
      </c>
      <c r="DQ33" s="21">
        <v>0</v>
      </c>
      <c r="DR33" s="21">
        <v>0</v>
      </c>
      <c r="DS33" s="21">
        <v>0</v>
      </c>
      <c r="DT33" s="21">
        <v>0</v>
      </c>
      <c r="DU33" s="21">
        <v>0</v>
      </c>
      <c r="DV33" s="21">
        <v>343409.77808219008</v>
      </c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</row>
    <row r="34" spans="1:235" ht="12.75" customHeight="1" x14ac:dyDescent="0.2">
      <c r="A34" s="67" t="s">
        <v>171</v>
      </c>
      <c r="B34" s="20">
        <v>1038</v>
      </c>
      <c r="C34" s="68" t="s">
        <v>144</v>
      </c>
      <c r="D34" s="22">
        <v>4559</v>
      </c>
      <c r="E34" s="21">
        <v>4253</v>
      </c>
      <c r="F34" s="21">
        <v>306</v>
      </c>
      <c r="G34" s="21">
        <v>0</v>
      </c>
      <c r="H34" s="21">
        <v>398</v>
      </c>
      <c r="I34" s="21">
        <v>6182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8862</v>
      </c>
      <c r="P34" s="21">
        <v>0</v>
      </c>
      <c r="Q34" s="21">
        <v>57</v>
      </c>
      <c r="R34" s="21">
        <v>0</v>
      </c>
      <c r="S34" s="21">
        <v>0</v>
      </c>
      <c r="T34" s="21">
        <v>6</v>
      </c>
      <c r="U34" s="21">
        <v>0</v>
      </c>
      <c r="V34" s="21">
        <v>1617</v>
      </c>
      <c r="W34" s="21">
        <v>1452</v>
      </c>
      <c r="X34" s="21">
        <v>0</v>
      </c>
      <c r="Y34" s="21">
        <v>2592</v>
      </c>
      <c r="Z34" s="21">
        <v>641</v>
      </c>
      <c r="AA34" s="21">
        <v>0</v>
      </c>
      <c r="AB34" s="21">
        <v>0</v>
      </c>
      <c r="AC34" s="21">
        <v>4586</v>
      </c>
      <c r="AD34" s="21">
        <v>5076</v>
      </c>
      <c r="AE34" s="21">
        <v>0</v>
      </c>
      <c r="AF34" s="21">
        <v>19</v>
      </c>
      <c r="AG34" s="21">
        <v>0</v>
      </c>
      <c r="AH34" s="21">
        <v>3</v>
      </c>
      <c r="AI34" s="21">
        <v>0</v>
      </c>
      <c r="AJ34" s="21">
        <v>1</v>
      </c>
      <c r="AK34" s="21">
        <v>1</v>
      </c>
      <c r="AL34" s="21">
        <v>0</v>
      </c>
      <c r="AM34" s="21">
        <v>5326</v>
      </c>
      <c r="AN34" s="21">
        <v>11</v>
      </c>
      <c r="AO34" s="21">
        <v>11</v>
      </c>
      <c r="AP34" s="21">
        <v>46</v>
      </c>
      <c r="AQ34" s="21">
        <v>0</v>
      </c>
      <c r="AR34" s="21">
        <v>0</v>
      </c>
      <c r="AS34" s="21">
        <v>0</v>
      </c>
      <c r="AT34" s="21">
        <v>3564</v>
      </c>
      <c r="AU34" s="21">
        <v>4818</v>
      </c>
      <c r="AV34" s="21">
        <v>362</v>
      </c>
      <c r="AW34" s="21">
        <v>0</v>
      </c>
      <c r="AX34" s="21">
        <v>346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14122</v>
      </c>
      <c r="BE34" s="21">
        <v>0</v>
      </c>
      <c r="BF34" s="21">
        <v>0</v>
      </c>
      <c r="BG34" s="21">
        <v>0</v>
      </c>
      <c r="BH34" s="21">
        <v>0</v>
      </c>
      <c r="BI34" s="21">
        <v>1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98</v>
      </c>
      <c r="BQ34" s="21">
        <v>6</v>
      </c>
      <c r="BR34" s="21">
        <v>14</v>
      </c>
      <c r="BS34" s="21">
        <v>631892</v>
      </c>
      <c r="BT34" s="21">
        <v>0</v>
      </c>
      <c r="BU34" s="21">
        <v>0</v>
      </c>
      <c r="BV34" s="21">
        <v>69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38</v>
      </c>
      <c r="CI34" s="22">
        <v>28095</v>
      </c>
      <c r="CJ34" s="21">
        <v>392</v>
      </c>
      <c r="CK34" s="21">
        <v>27703</v>
      </c>
      <c r="CL34" s="22">
        <v>0</v>
      </c>
      <c r="CM34" s="21">
        <v>0</v>
      </c>
      <c r="CN34" s="21">
        <v>0</v>
      </c>
      <c r="CO34" s="22">
        <v>0</v>
      </c>
      <c r="CP34" s="21">
        <v>0</v>
      </c>
      <c r="CQ34" s="21">
        <v>0</v>
      </c>
      <c r="CR34" s="21">
        <v>28782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  <c r="DD34" s="21">
        <v>0</v>
      </c>
      <c r="DE34" s="21">
        <v>0</v>
      </c>
      <c r="DF34" s="21">
        <v>0</v>
      </c>
      <c r="DG34" s="21">
        <v>0</v>
      </c>
      <c r="DH34" s="21">
        <v>0</v>
      </c>
      <c r="DI34" s="21">
        <v>0</v>
      </c>
      <c r="DJ34" s="21">
        <v>0</v>
      </c>
      <c r="DK34" s="21">
        <v>0</v>
      </c>
      <c r="DL34" s="21">
        <v>0</v>
      </c>
      <c r="DM34" s="21">
        <v>0</v>
      </c>
      <c r="DN34" s="21">
        <v>0</v>
      </c>
      <c r="DO34" s="21">
        <v>0</v>
      </c>
      <c r="DP34" s="21">
        <v>0</v>
      </c>
      <c r="DQ34" s="21">
        <v>0</v>
      </c>
      <c r="DR34" s="21">
        <v>0</v>
      </c>
      <c r="DS34" s="21">
        <v>0</v>
      </c>
      <c r="DT34" s="21">
        <v>0</v>
      </c>
      <c r="DU34" s="21">
        <v>0</v>
      </c>
      <c r="DV34" s="21">
        <v>753653</v>
      </c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</row>
    <row r="35" spans="1:235" ht="12.75" customHeight="1" x14ac:dyDescent="0.2">
      <c r="A35" s="67" t="s">
        <v>172</v>
      </c>
      <c r="B35" s="20">
        <v>1039</v>
      </c>
      <c r="C35" s="68" t="s">
        <v>144</v>
      </c>
      <c r="D35" s="22">
        <v>2711</v>
      </c>
      <c r="E35" s="21">
        <v>2305</v>
      </c>
      <c r="F35" s="21">
        <v>342</v>
      </c>
      <c r="G35" s="21">
        <v>64</v>
      </c>
      <c r="H35" s="21">
        <v>0</v>
      </c>
      <c r="I35" s="21">
        <v>7508</v>
      </c>
      <c r="J35" s="21">
        <v>70</v>
      </c>
      <c r="K35" s="21">
        <v>0</v>
      </c>
      <c r="L35" s="21">
        <v>0</v>
      </c>
      <c r="M35" s="21">
        <v>0</v>
      </c>
      <c r="N35" s="21">
        <v>0</v>
      </c>
      <c r="O35" s="21">
        <v>155</v>
      </c>
      <c r="P35" s="21">
        <v>0</v>
      </c>
      <c r="Q35" s="21">
        <v>4</v>
      </c>
      <c r="R35" s="21">
        <v>0</v>
      </c>
      <c r="S35" s="21">
        <v>0</v>
      </c>
      <c r="T35" s="21">
        <v>22684</v>
      </c>
      <c r="U35" s="21">
        <v>66</v>
      </c>
      <c r="V35" s="21">
        <v>7434</v>
      </c>
      <c r="W35" s="21">
        <v>8229</v>
      </c>
      <c r="X35" s="21">
        <v>2178</v>
      </c>
      <c r="Y35" s="21">
        <v>249</v>
      </c>
      <c r="Z35" s="21">
        <v>2351</v>
      </c>
      <c r="AA35" s="21">
        <v>0</v>
      </c>
      <c r="AB35" s="21">
        <v>0</v>
      </c>
      <c r="AC35" s="21">
        <v>2426</v>
      </c>
      <c r="AD35" s="21">
        <v>2195</v>
      </c>
      <c r="AE35" s="21">
        <v>0</v>
      </c>
      <c r="AF35" s="21">
        <v>14</v>
      </c>
      <c r="AG35" s="21">
        <v>0</v>
      </c>
      <c r="AH35" s="21">
        <v>0</v>
      </c>
      <c r="AI35" s="21">
        <v>0</v>
      </c>
      <c r="AJ35" s="21">
        <v>385</v>
      </c>
      <c r="AK35" s="21">
        <v>28</v>
      </c>
      <c r="AL35" s="21">
        <v>0</v>
      </c>
      <c r="AM35" s="21">
        <v>199</v>
      </c>
      <c r="AN35" s="21">
        <v>0</v>
      </c>
      <c r="AO35" s="21">
        <v>0</v>
      </c>
      <c r="AP35" s="21">
        <v>83</v>
      </c>
      <c r="AQ35" s="21">
        <v>0</v>
      </c>
      <c r="AR35" s="21">
        <v>0</v>
      </c>
      <c r="AS35" s="21">
        <v>0</v>
      </c>
      <c r="AT35" s="21">
        <v>2427</v>
      </c>
      <c r="AU35" s="21">
        <v>2392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16300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63</v>
      </c>
      <c r="BQ35" s="21">
        <v>1</v>
      </c>
      <c r="BR35" s="21">
        <v>92</v>
      </c>
      <c r="BS35" s="21">
        <v>140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2">
        <v>38720</v>
      </c>
      <c r="CJ35" s="21">
        <v>0</v>
      </c>
      <c r="CK35" s="21">
        <v>17249</v>
      </c>
      <c r="CL35" s="22">
        <v>21471</v>
      </c>
      <c r="CM35" s="21">
        <v>0</v>
      </c>
      <c r="CN35" s="21">
        <v>21471</v>
      </c>
      <c r="CO35" s="22">
        <v>0</v>
      </c>
      <c r="CP35" s="21">
        <v>0</v>
      </c>
      <c r="CQ35" s="21">
        <v>0</v>
      </c>
      <c r="CR35" s="21">
        <v>34130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153234</v>
      </c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</row>
    <row r="36" spans="1:235" ht="12.75" customHeight="1" x14ac:dyDescent="0.2">
      <c r="A36" s="67" t="s">
        <v>173</v>
      </c>
      <c r="B36" s="20">
        <v>1040</v>
      </c>
      <c r="C36" s="68" t="s">
        <v>144</v>
      </c>
      <c r="D36" s="22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680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781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2">
        <v>0</v>
      </c>
      <c r="CJ36" s="21">
        <v>0</v>
      </c>
      <c r="CK36" s="21">
        <v>0</v>
      </c>
      <c r="CL36" s="22">
        <v>0</v>
      </c>
      <c r="CM36" s="21">
        <v>0</v>
      </c>
      <c r="CN36" s="21">
        <v>0</v>
      </c>
      <c r="CO36" s="22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  <c r="DF36" s="21">
        <v>0</v>
      </c>
      <c r="DG36" s="21">
        <v>0</v>
      </c>
      <c r="DH36" s="21">
        <v>0</v>
      </c>
      <c r="DI36" s="21">
        <v>0</v>
      </c>
      <c r="DJ36" s="21">
        <v>0</v>
      </c>
      <c r="DK36" s="21">
        <v>0</v>
      </c>
      <c r="DL36" s="21">
        <v>0</v>
      </c>
      <c r="DM36" s="21">
        <v>0</v>
      </c>
      <c r="DN36" s="21">
        <v>0</v>
      </c>
      <c r="DO36" s="21">
        <v>0</v>
      </c>
      <c r="DP36" s="21">
        <v>0</v>
      </c>
      <c r="DQ36" s="21">
        <v>0</v>
      </c>
      <c r="DR36" s="21">
        <v>0</v>
      </c>
      <c r="DS36" s="21">
        <v>0</v>
      </c>
      <c r="DT36" s="21">
        <v>0</v>
      </c>
      <c r="DU36" s="21">
        <v>0</v>
      </c>
      <c r="DV36" s="21">
        <v>1461</v>
      </c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</row>
    <row r="37" spans="1:235" ht="12.75" customHeight="1" x14ac:dyDescent="0.2">
      <c r="A37" s="67" t="s">
        <v>174</v>
      </c>
      <c r="B37" s="20">
        <v>1043</v>
      </c>
      <c r="C37" s="68" t="s">
        <v>144</v>
      </c>
      <c r="D37" s="22">
        <v>33348</v>
      </c>
      <c r="E37" s="21">
        <v>31002</v>
      </c>
      <c r="F37" s="21">
        <v>2238</v>
      </c>
      <c r="G37" s="21">
        <v>108</v>
      </c>
      <c r="H37" s="21">
        <v>87</v>
      </c>
      <c r="I37" s="21">
        <v>13030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5877</v>
      </c>
      <c r="P37" s="21">
        <v>4</v>
      </c>
      <c r="Q37" s="21">
        <v>11</v>
      </c>
      <c r="R37" s="21">
        <v>0</v>
      </c>
      <c r="S37" s="21">
        <v>0</v>
      </c>
      <c r="T37" s="21">
        <v>67930</v>
      </c>
      <c r="U37" s="21">
        <v>0</v>
      </c>
      <c r="V37" s="21">
        <v>105527</v>
      </c>
      <c r="W37" s="21">
        <v>84361</v>
      </c>
      <c r="X37" s="21">
        <v>1</v>
      </c>
      <c r="Y37" s="21">
        <v>1969</v>
      </c>
      <c r="Z37" s="21">
        <v>6560</v>
      </c>
      <c r="AA37" s="21">
        <v>0</v>
      </c>
      <c r="AB37" s="21">
        <v>0</v>
      </c>
      <c r="AC37" s="21">
        <v>6388</v>
      </c>
      <c r="AD37" s="21">
        <v>33030</v>
      </c>
      <c r="AE37" s="21">
        <v>2</v>
      </c>
      <c r="AF37" s="21">
        <v>313</v>
      </c>
      <c r="AG37" s="21">
        <v>0</v>
      </c>
      <c r="AH37" s="21">
        <v>0</v>
      </c>
      <c r="AI37" s="21">
        <v>0</v>
      </c>
      <c r="AJ37" s="21">
        <v>132</v>
      </c>
      <c r="AK37" s="21">
        <v>62</v>
      </c>
      <c r="AL37" s="21">
        <v>0</v>
      </c>
      <c r="AM37" s="21">
        <v>1230</v>
      </c>
      <c r="AN37" s="21">
        <v>0</v>
      </c>
      <c r="AO37" s="21">
        <v>0</v>
      </c>
      <c r="AP37" s="21">
        <v>1359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112047</v>
      </c>
      <c r="BE37" s="21">
        <v>-159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78983</v>
      </c>
      <c r="BO37" s="21">
        <v>0</v>
      </c>
      <c r="BP37" s="21">
        <v>1845</v>
      </c>
      <c r="BQ37" s="21">
        <v>5</v>
      </c>
      <c r="BR37" s="21">
        <v>36</v>
      </c>
      <c r="BS37" s="21">
        <v>4586</v>
      </c>
      <c r="BT37" s="21">
        <v>0</v>
      </c>
      <c r="BU37" s="21">
        <v>0</v>
      </c>
      <c r="BV37" s="21">
        <v>60</v>
      </c>
      <c r="BW37" s="21">
        <v>0</v>
      </c>
      <c r="BX37" s="21">
        <v>0</v>
      </c>
      <c r="BY37" s="21">
        <v>0</v>
      </c>
      <c r="BZ37" s="21">
        <v>1</v>
      </c>
      <c r="CA37" s="21">
        <v>939</v>
      </c>
      <c r="CB37" s="21">
        <v>0</v>
      </c>
      <c r="CC37" s="21">
        <v>49</v>
      </c>
      <c r="CD37" s="21">
        <v>8</v>
      </c>
      <c r="CE37" s="21">
        <v>0</v>
      </c>
      <c r="CF37" s="21">
        <v>0</v>
      </c>
      <c r="CG37" s="21">
        <v>0</v>
      </c>
      <c r="CH37" s="21">
        <v>0</v>
      </c>
      <c r="CI37" s="22">
        <v>11440</v>
      </c>
      <c r="CJ37" s="21">
        <v>0</v>
      </c>
      <c r="CK37" s="21">
        <v>0</v>
      </c>
      <c r="CL37" s="22">
        <v>1480</v>
      </c>
      <c r="CM37" s="21">
        <v>617</v>
      </c>
      <c r="CN37" s="21">
        <v>863</v>
      </c>
      <c r="CO37" s="22">
        <v>9960</v>
      </c>
      <c r="CP37" s="21">
        <v>0</v>
      </c>
      <c r="CQ37" s="21">
        <v>9960</v>
      </c>
      <c r="CR37" s="21">
        <v>782</v>
      </c>
      <c r="CS37" s="21">
        <v>0</v>
      </c>
      <c r="CT37" s="21">
        <v>0</v>
      </c>
      <c r="CU37" s="21">
        <v>0</v>
      </c>
      <c r="CV37" s="21">
        <v>0</v>
      </c>
      <c r="CW37" s="21">
        <v>0</v>
      </c>
      <c r="CX37" s="21">
        <v>0</v>
      </c>
      <c r="CY37" s="21">
        <v>0</v>
      </c>
      <c r="CZ37" s="21">
        <v>0</v>
      </c>
      <c r="DA37" s="21">
        <v>0</v>
      </c>
      <c r="DB37" s="21">
        <v>0</v>
      </c>
      <c r="DC37" s="21">
        <v>0</v>
      </c>
      <c r="DD37" s="21">
        <v>0</v>
      </c>
      <c r="DE37" s="21">
        <v>0</v>
      </c>
      <c r="DF37" s="21">
        <v>0</v>
      </c>
      <c r="DG37" s="21">
        <v>0</v>
      </c>
      <c r="DH37" s="21">
        <v>0</v>
      </c>
      <c r="DI37" s="21">
        <v>0</v>
      </c>
      <c r="DJ37" s="21">
        <v>0</v>
      </c>
      <c r="DK37" s="21">
        <v>0</v>
      </c>
      <c r="DL37" s="21">
        <v>0</v>
      </c>
      <c r="DM37" s="21">
        <v>0</v>
      </c>
      <c r="DN37" s="21">
        <v>0</v>
      </c>
      <c r="DO37" s="21">
        <v>0</v>
      </c>
      <c r="DP37" s="21">
        <v>0</v>
      </c>
      <c r="DQ37" s="21">
        <v>0</v>
      </c>
      <c r="DR37" s="21">
        <v>0</v>
      </c>
      <c r="DS37" s="21">
        <v>0</v>
      </c>
      <c r="DT37" s="21">
        <v>0</v>
      </c>
      <c r="DU37" s="21">
        <v>0</v>
      </c>
      <c r="DV37" s="21">
        <v>571843</v>
      </c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</row>
    <row r="38" spans="1:235" ht="12.75" customHeight="1" x14ac:dyDescent="0.2">
      <c r="A38" s="67" t="s">
        <v>175</v>
      </c>
      <c r="B38" s="20">
        <v>1044</v>
      </c>
      <c r="C38" s="68" t="s">
        <v>144</v>
      </c>
      <c r="D38" s="22">
        <v>52207.35</v>
      </c>
      <c r="E38" s="21">
        <v>49199.78</v>
      </c>
      <c r="F38" s="21">
        <v>3007.57</v>
      </c>
      <c r="G38" s="21">
        <v>0</v>
      </c>
      <c r="H38" s="21">
        <v>0</v>
      </c>
      <c r="I38" s="21">
        <v>76280.179999999993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176788.4</v>
      </c>
      <c r="U38" s="21">
        <v>0</v>
      </c>
      <c r="V38" s="21">
        <v>75449.17</v>
      </c>
      <c r="W38" s="21">
        <v>19997.150000000001</v>
      </c>
      <c r="X38" s="21">
        <v>0</v>
      </c>
      <c r="Y38" s="21">
        <v>1943.74</v>
      </c>
      <c r="Z38" s="21">
        <v>34414.01</v>
      </c>
      <c r="AA38" s="21">
        <v>0</v>
      </c>
      <c r="AB38" s="21">
        <v>0</v>
      </c>
      <c r="AC38" s="21">
        <v>37554.1</v>
      </c>
      <c r="AD38" s="21">
        <v>17493.310000000001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1976.39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174669.07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197200.3</v>
      </c>
      <c r="BO38" s="21">
        <v>0</v>
      </c>
      <c r="BP38" s="21">
        <v>1037.9000000000001</v>
      </c>
      <c r="BQ38" s="21">
        <v>0</v>
      </c>
      <c r="BR38" s="21">
        <v>0</v>
      </c>
      <c r="BS38" s="21">
        <v>16272.68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2">
        <v>7755</v>
      </c>
      <c r="CJ38" s="21">
        <v>0</v>
      </c>
      <c r="CK38" s="21">
        <v>0</v>
      </c>
      <c r="CL38" s="22">
        <v>7755</v>
      </c>
      <c r="CM38" s="21">
        <v>2002</v>
      </c>
      <c r="CN38" s="21">
        <v>5753</v>
      </c>
      <c r="CO38" s="22">
        <v>0</v>
      </c>
      <c r="CP38" s="21">
        <v>0</v>
      </c>
      <c r="CQ38" s="21">
        <v>0</v>
      </c>
      <c r="CR38" s="21">
        <v>875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  <c r="DF38" s="21">
        <v>0</v>
      </c>
      <c r="DG38" s="21">
        <v>0</v>
      </c>
      <c r="DH38" s="21">
        <v>0</v>
      </c>
      <c r="DI38" s="21">
        <v>0</v>
      </c>
      <c r="DJ38" s="21">
        <v>0</v>
      </c>
      <c r="DK38" s="21">
        <v>0</v>
      </c>
      <c r="DL38" s="21">
        <v>0</v>
      </c>
      <c r="DM38" s="21">
        <v>0</v>
      </c>
      <c r="DN38" s="21">
        <v>0</v>
      </c>
      <c r="DO38" s="21">
        <v>0</v>
      </c>
      <c r="DP38" s="21">
        <v>0</v>
      </c>
      <c r="DQ38" s="21">
        <v>0</v>
      </c>
      <c r="DR38" s="21">
        <v>0</v>
      </c>
      <c r="DS38" s="21">
        <v>0</v>
      </c>
      <c r="DT38" s="21">
        <v>0</v>
      </c>
      <c r="DU38" s="21">
        <v>0</v>
      </c>
      <c r="DV38" s="21">
        <v>891913.75</v>
      </c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</row>
    <row r="39" spans="1:235" ht="12.75" customHeight="1" x14ac:dyDescent="0.2">
      <c r="A39" s="67" t="s">
        <v>176</v>
      </c>
      <c r="B39" s="20">
        <v>1045</v>
      </c>
      <c r="C39" s="68" t="s">
        <v>144</v>
      </c>
      <c r="D39" s="22">
        <v>1166.9100000000001</v>
      </c>
      <c r="E39" s="21">
        <v>680.78</v>
      </c>
      <c r="F39" s="21">
        <v>371.85</v>
      </c>
      <c r="G39" s="21">
        <v>114.28</v>
      </c>
      <c r="H39" s="21">
        <v>54.780821917808197</v>
      </c>
      <c r="I39" s="21">
        <v>35145.246575342499</v>
      </c>
      <c r="J39" s="21">
        <v>0</v>
      </c>
      <c r="K39" s="21">
        <v>451.22038132529599</v>
      </c>
      <c r="L39" s="21">
        <v>0</v>
      </c>
      <c r="M39" s="21">
        <v>3</v>
      </c>
      <c r="N39" s="21">
        <v>16</v>
      </c>
      <c r="O39" s="21">
        <v>270.438356164384</v>
      </c>
      <c r="P39" s="21">
        <v>0</v>
      </c>
      <c r="Q39" s="21">
        <v>9</v>
      </c>
      <c r="R39" s="21">
        <v>0</v>
      </c>
      <c r="S39" s="21">
        <v>0</v>
      </c>
      <c r="T39" s="21">
        <v>700943.69847155595</v>
      </c>
      <c r="U39" s="21">
        <v>2</v>
      </c>
      <c r="V39" s="21">
        <v>591549.46030765795</v>
      </c>
      <c r="W39" s="21">
        <v>34391.728033535401</v>
      </c>
      <c r="X39" s="21">
        <v>0</v>
      </c>
      <c r="Y39" s="21">
        <v>233.364383561643</v>
      </c>
      <c r="Z39" s="21">
        <v>1138.29880979115</v>
      </c>
      <c r="AA39" s="21">
        <v>0</v>
      </c>
      <c r="AB39" s="21">
        <v>0</v>
      </c>
      <c r="AC39" s="21">
        <v>810.05223444868705</v>
      </c>
      <c r="AD39" s="21">
        <v>1399.01113855827</v>
      </c>
      <c r="AE39" s="21">
        <v>0</v>
      </c>
      <c r="AF39" s="21">
        <v>31</v>
      </c>
      <c r="AG39" s="21">
        <v>8</v>
      </c>
      <c r="AH39" s="21">
        <v>22.684931506849299</v>
      </c>
      <c r="AI39" s="21">
        <v>0</v>
      </c>
      <c r="AJ39" s="21">
        <v>1903.8493150684899</v>
      </c>
      <c r="AK39" s="21">
        <v>15</v>
      </c>
      <c r="AL39" s="21">
        <v>0</v>
      </c>
      <c r="AM39" s="21">
        <v>70.243835616438304</v>
      </c>
      <c r="AN39" s="21">
        <v>0</v>
      </c>
      <c r="AO39" s="21">
        <v>0</v>
      </c>
      <c r="AP39" s="21">
        <v>1</v>
      </c>
      <c r="AQ39" s="21">
        <v>0</v>
      </c>
      <c r="AR39" s="21">
        <v>0</v>
      </c>
      <c r="AS39" s="21">
        <v>0</v>
      </c>
      <c r="AT39" s="21">
        <v>978.90976869526196</v>
      </c>
      <c r="AU39" s="21">
        <v>1070.90976869526</v>
      </c>
      <c r="AV39" s="21">
        <v>0</v>
      </c>
      <c r="AW39" s="21">
        <v>0</v>
      </c>
      <c r="AX39" s="21">
        <v>1072.90976869526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37806.871958978903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36658.814424732402</v>
      </c>
      <c r="BO39" s="21">
        <v>0</v>
      </c>
      <c r="BP39" s="21">
        <v>25896.5808219178</v>
      </c>
      <c r="BQ39" s="21">
        <v>25577</v>
      </c>
      <c r="BR39" s="21">
        <v>182.583561643835</v>
      </c>
      <c r="BS39" s="21">
        <v>735.81935773635701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7</v>
      </c>
      <c r="CA39" s="21">
        <v>2478</v>
      </c>
      <c r="CB39" s="21">
        <v>0</v>
      </c>
      <c r="CC39" s="21">
        <v>714</v>
      </c>
      <c r="CD39" s="21">
        <v>0</v>
      </c>
      <c r="CE39" s="21">
        <v>0</v>
      </c>
      <c r="CF39" s="21">
        <v>0</v>
      </c>
      <c r="CG39" s="21">
        <v>8</v>
      </c>
      <c r="CH39" s="21">
        <v>0</v>
      </c>
      <c r="CI39" s="22">
        <v>9008.4468822516592</v>
      </c>
      <c r="CJ39" s="21">
        <v>0</v>
      </c>
      <c r="CK39" s="21">
        <v>0</v>
      </c>
      <c r="CL39" s="22">
        <v>9008.4468822516592</v>
      </c>
      <c r="CM39" s="21">
        <v>0</v>
      </c>
      <c r="CN39" s="21">
        <v>9008.4468822516592</v>
      </c>
      <c r="CO39" s="22">
        <v>0</v>
      </c>
      <c r="CP39" s="21">
        <v>0</v>
      </c>
      <c r="CQ39" s="21">
        <v>0</v>
      </c>
      <c r="CR39" s="21">
        <v>36323.928183381002</v>
      </c>
      <c r="CS39" s="21">
        <v>709347.18556639901</v>
      </c>
      <c r="CT39" s="21">
        <v>0</v>
      </c>
      <c r="CU39" s="21">
        <v>0</v>
      </c>
      <c r="CV39" s="21">
        <v>0</v>
      </c>
      <c r="CW39" s="21">
        <v>0</v>
      </c>
      <c r="CX39" s="21">
        <v>0</v>
      </c>
      <c r="CY39" s="21">
        <v>0</v>
      </c>
      <c r="CZ39" s="21">
        <v>0</v>
      </c>
      <c r="DA39" s="21">
        <v>0</v>
      </c>
      <c r="DB39" s="21">
        <v>0</v>
      </c>
      <c r="DC39" s="21">
        <v>0</v>
      </c>
      <c r="DD39" s="21">
        <v>0</v>
      </c>
      <c r="DE39" s="21">
        <v>0</v>
      </c>
      <c r="DF39" s="21">
        <v>0</v>
      </c>
      <c r="DG39" s="21">
        <v>0</v>
      </c>
      <c r="DH39" s="21">
        <v>0</v>
      </c>
      <c r="DI39" s="21">
        <v>0</v>
      </c>
      <c r="DJ39" s="21">
        <v>0</v>
      </c>
      <c r="DK39" s="21">
        <v>0</v>
      </c>
      <c r="DL39" s="21">
        <v>0</v>
      </c>
      <c r="DM39" s="21">
        <v>0</v>
      </c>
      <c r="DN39" s="21">
        <v>0</v>
      </c>
      <c r="DO39" s="21">
        <v>0</v>
      </c>
      <c r="DP39" s="21">
        <v>0</v>
      </c>
      <c r="DQ39" s="21">
        <v>0</v>
      </c>
      <c r="DR39" s="21">
        <v>0</v>
      </c>
      <c r="DS39" s="21">
        <v>0</v>
      </c>
      <c r="DT39" s="21">
        <v>0</v>
      </c>
      <c r="DU39" s="21">
        <v>0</v>
      </c>
      <c r="DV39" s="21">
        <v>2257502.9476591772</v>
      </c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</row>
    <row r="40" spans="1:235" ht="12.75" customHeight="1" x14ac:dyDescent="0.2">
      <c r="A40" s="67" t="s">
        <v>177</v>
      </c>
      <c r="B40" s="20">
        <v>1046</v>
      </c>
      <c r="C40" s="68" t="s">
        <v>144</v>
      </c>
      <c r="D40" s="22">
        <v>1369</v>
      </c>
      <c r="E40" s="21">
        <v>927</v>
      </c>
      <c r="F40" s="21">
        <v>343</v>
      </c>
      <c r="G40" s="21">
        <v>99</v>
      </c>
      <c r="H40" s="21">
        <v>5</v>
      </c>
      <c r="I40" s="21">
        <v>1290</v>
      </c>
      <c r="J40" s="21">
        <v>0</v>
      </c>
      <c r="K40" s="21">
        <v>1</v>
      </c>
      <c r="L40" s="21">
        <v>0</v>
      </c>
      <c r="M40" s="21">
        <v>0</v>
      </c>
      <c r="N40" s="21">
        <v>0</v>
      </c>
      <c r="O40" s="21">
        <v>6825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7695</v>
      </c>
      <c r="W40" s="21">
        <v>7482</v>
      </c>
      <c r="X40" s="21">
        <v>8404</v>
      </c>
      <c r="Y40" s="21">
        <v>0</v>
      </c>
      <c r="Z40" s="21">
        <v>0</v>
      </c>
      <c r="AA40" s="21">
        <v>0</v>
      </c>
      <c r="AB40" s="21">
        <v>0</v>
      </c>
      <c r="AC40" s="21">
        <v>1325</v>
      </c>
      <c r="AD40" s="21">
        <v>1268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1109</v>
      </c>
      <c r="AU40" s="21">
        <v>1324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10468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16944</v>
      </c>
      <c r="BO40" s="21">
        <v>0</v>
      </c>
      <c r="BP40" s="21">
        <v>633</v>
      </c>
      <c r="BQ40" s="21">
        <v>0</v>
      </c>
      <c r="BR40" s="21">
        <v>185</v>
      </c>
      <c r="BS40" s="21">
        <v>1147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1">
        <v>0</v>
      </c>
      <c r="CH40" s="21">
        <v>0</v>
      </c>
      <c r="CI40" s="22">
        <v>0</v>
      </c>
      <c r="CJ40" s="21">
        <v>0</v>
      </c>
      <c r="CK40" s="21">
        <v>0</v>
      </c>
      <c r="CL40" s="22">
        <v>0</v>
      </c>
      <c r="CM40" s="21">
        <v>0</v>
      </c>
      <c r="CN40" s="21">
        <v>0</v>
      </c>
      <c r="CO40" s="22">
        <v>0</v>
      </c>
      <c r="CP40" s="21">
        <v>0</v>
      </c>
      <c r="CQ40" s="21">
        <v>0</v>
      </c>
      <c r="CR40" s="21">
        <v>0</v>
      </c>
      <c r="CS40" s="21">
        <v>0</v>
      </c>
      <c r="CT40" s="21">
        <v>0</v>
      </c>
      <c r="CU40" s="21">
        <v>0</v>
      </c>
      <c r="CV40" s="21">
        <v>0</v>
      </c>
      <c r="CW40" s="21">
        <v>0</v>
      </c>
      <c r="CX40" s="21">
        <v>0</v>
      </c>
      <c r="CY40" s="21">
        <v>0</v>
      </c>
      <c r="CZ40" s="21">
        <v>0</v>
      </c>
      <c r="DA40" s="21">
        <v>0</v>
      </c>
      <c r="DB40" s="21">
        <v>0</v>
      </c>
      <c r="DC40" s="21">
        <v>0</v>
      </c>
      <c r="DD40" s="21">
        <v>0</v>
      </c>
      <c r="DE40" s="21">
        <v>0</v>
      </c>
      <c r="DF40" s="21">
        <v>0</v>
      </c>
      <c r="DG40" s="21">
        <v>0</v>
      </c>
      <c r="DH40" s="21">
        <v>0</v>
      </c>
      <c r="DI40" s="21">
        <v>0</v>
      </c>
      <c r="DJ40" s="21">
        <v>0</v>
      </c>
      <c r="DK40" s="21">
        <v>0</v>
      </c>
      <c r="DL40" s="21">
        <v>0</v>
      </c>
      <c r="DM40" s="21">
        <v>0</v>
      </c>
      <c r="DN40" s="21">
        <v>0</v>
      </c>
      <c r="DO40" s="21">
        <v>0</v>
      </c>
      <c r="DP40" s="21">
        <v>0</v>
      </c>
      <c r="DQ40" s="21">
        <v>0</v>
      </c>
      <c r="DR40" s="21">
        <v>0</v>
      </c>
      <c r="DS40" s="21">
        <v>0</v>
      </c>
      <c r="DT40" s="21">
        <v>0</v>
      </c>
      <c r="DU40" s="21">
        <v>0</v>
      </c>
      <c r="DV40" s="21">
        <v>67474</v>
      </c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</row>
    <row r="41" spans="1:235" ht="12.75" customHeight="1" x14ac:dyDescent="0.2">
      <c r="A41" s="67" t="s">
        <v>178</v>
      </c>
      <c r="B41" s="20">
        <v>1047</v>
      </c>
      <c r="C41" s="68" t="s">
        <v>144</v>
      </c>
      <c r="D41" s="22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v>0</v>
      </c>
      <c r="CE41" s="21">
        <v>0</v>
      </c>
      <c r="CF41" s="21">
        <v>0</v>
      </c>
      <c r="CG41" s="21">
        <v>0</v>
      </c>
      <c r="CH41" s="21">
        <v>0</v>
      </c>
      <c r="CI41" s="22">
        <v>0</v>
      </c>
      <c r="CJ41" s="21">
        <v>0</v>
      </c>
      <c r="CK41" s="21">
        <v>0</v>
      </c>
      <c r="CL41" s="22">
        <v>0</v>
      </c>
      <c r="CM41" s="21">
        <v>0</v>
      </c>
      <c r="CN41" s="21">
        <v>0</v>
      </c>
      <c r="CO41" s="22">
        <v>0</v>
      </c>
      <c r="CP41" s="21">
        <v>0</v>
      </c>
      <c r="CQ41" s="21">
        <v>0</v>
      </c>
      <c r="CR41" s="21">
        <v>0</v>
      </c>
      <c r="CS41" s="21">
        <v>0</v>
      </c>
      <c r="CT41" s="21">
        <v>0</v>
      </c>
      <c r="CU41" s="21">
        <v>0</v>
      </c>
      <c r="CV41" s="21">
        <v>0</v>
      </c>
      <c r="CW41" s="21">
        <v>0</v>
      </c>
      <c r="CX41" s="21">
        <v>0</v>
      </c>
      <c r="CY41" s="21">
        <v>0</v>
      </c>
      <c r="CZ41" s="21">
        <v>0</v>
      </c>
      <c r="DA41" s="21">
        <v>0</v>
      </c>
      <c r="DB41" s="21">
        <v>0</v>
      </c>
      <c r="DC41" s="21">
        <v>0</v>
      </c>
      <c r="DD41" s="21">
        <v>0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  <c r="DJ41" s="21">
        <v>0</v>
      </c>
      <c r="DK41" s="21">
        <v>0</v>
      </c>
      <c r="DL41" s="21">
        <v>0</v>
      </c>
      <c r="DM41" s="21">
        <v>0</v>
      </c>
      <c r="DN41" s="21">
        <v>0</v>
      </c>
      <c r="DO41" s="21">
        <v>0</v>
      </c>
      <c r="DP41" s="21">
        <v>0</v>
      </c>
      <c r="DQ41" s="21">
        <v>0</v>
      </c>
      <c r="DR41" s="21">
        <v>0</v>
      </c>
      <c r="DS41" s="21">
        <v>0</v>
      </c>
      <c r="DT41" s="21">
        <v>0</v>
      </c>
      <c r="DU41" s="21">
        <v>0</v>
      </c>
      <c r="DV41" s="21">
        <v>0</v>
      </c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</row>
    <row r="42" spans="1:235" ht="12.75" customHeight="1" x14ac:dyDescent="0.2">
      <c r="A42" s="67" t="s">
        <v>179</v>
      </c>
      <c r="B42" s="20">
        <v>1048</v>
      </c>
      <c r="C42" s="68" t="s">
        <v>144</v>
      </c>
      <c r="D42" s="22">
        <v>32866.378082191826</v>
      </c>
      <c r="E42" s="21">
        <v>26772.597260274018</v>
      </c>
      <c r="F42" s="21">
        <v>954.30136986301363</v>
      </c>
      <c r="G42" s="21">
        <v>5139.4794520547948</v>
      </c>
      <c r="H42" s="21">
        <v>0</v>
      </c>
      <c r="I42" s="21">
        <v>13610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3007.8986301369864</v>
      </c>
      <c r="P42" s="21">
        <v>0</v>
      </c>
      <c r="Q42" s="21">
        <v>0</v>
      </c>
      <c r="R42" s="21">
        <v>0</v>
      </c>
      <c r="S42" s="21">
        <v>0</v>
      </c>
      <c r="T42" s="21">
        <v>17123.915068493101</v>
      </c>
      <c r="U42" s="21">
        <v>0</v>
      </c>
      <c r="V42" s="21">
        <v>24201.005479451964</v>
      </c>
      <c r="W42" s="21">
        <v>16815.668493150679</v>
      </c>
      <c r="X42" s="21">
        <v>0</v>
      </c>
      <c r="Y42" s="21">
        <v>1743.9808219178083</v>
      </c>
      <c r="Z42" s="21">
        <v>15463.194520547955</v>
      </c>
      <c r="AA42" s="21">
        <v>0</v>
      </c>
      <c r="AB42" s="21">
        <v>0</v>
      </c>
      <c r="AC42" s="21">
        <v>14077.189041095899</v>
      </c>
      <c r="AD42" s="21">
        <v>12143.128767123288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1498</v>
      </c>
      <c r="AN42" s="21">
        <v>0</v>
      </c>
      <c r="AO42" s="21">
        <v>0</v>
      </c>
      <c r="AP42" s="21">
        <v>1613</v>
      </c>
      <c r="AQ42" s="21">
        <v>0</v>
      </c>
      <c r="AR42" s="21">
        <v>0</v>
      </c>
      <c r="AS42" s="21">
        <v>0</v>
      </c>
      <c r="AT42" s="21">
        <v>33691.13698630099</v>
      </c>
      <c r="AU42" s="21">
        <v>33244.380821917752</v>
      </c>
      <c r="AV42" s="21">
        <v>16423.189041095895</v>
      </c>
      <c r="AW42" s="21">
        <v>0</v>
      </c>
      <c r="AX42" s="21">
        <v>16428.189041095895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44034.139726027453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12311.690410958912</v>
      </c>
      <c r="BM42" s="21">
        <v>0</v>
      </c>
      <c r="BN42" s="21">
        <v>40404.51780821896</v>
      </c>
      <c r="BO42" s="21">
        <v>0</v>
      </c>
      <c r="BP42" s="21">
        <v>839.87671232876733</v>
      </c>
      <c r="BQ42" s="21">
        <v>0</v>
      </c>
      <c r="BR42" s="21">
        <v>82</v>
      </c>
      <c r="BS42" s="21">
        <v>8909.9041095890443</v>
      </c>
      <c r="BT42" s="21">
        <v>0</v>
      </c>
      <c r="BU42" s="21">
        <v>0</v>
      </c>
      <c r="BV42" s="21">
        <v>1498</v>
      </c>
      <c r="BW42" s="21">
        <v>1</v>
      </c>
      <c r="BX42" s="21">
        <v>0</v>
      </c>
      <c r="BY42" s="21">
        <v>0</v>
      </c>
      <c r="BZ42" s="21">
        <v>23.202739726027396</v>
      </c>
      <c r="CA42" s="21">
        <v>6149.5808219178125</v>
      </c>
      <c r="CB42" s="21">
        <v>2</v>
      </c>
      <c r="CC42" s="21">
        <v>282.33150684931502</v>
      </c>
      <c r="CD42" s="21">
        <v>0</v>
      </c>
      <c r="CE42" s="21">
        <v>0</v>
      </c>
      <c r="CF42" s="21">
        <v>2</v>
      </c>
      <c r="CG42" s="21">
        <v>61</v>
      </c>
      <c r="CH42" s="21">
        <v>40</v>
      </c>
      <c r="CI42" s="22">
        <v>1016</v>
      </c>
      <c r="CJ42" s="21">
        <v>0</v>
      </c>
      <c r="CK42" s="21">
        <v>0</v>
      </c>
      <c r="CL42" s="22">
        <v>1016</v>
      </c>
      <c r="CM42" s="21">
        <v>0</v>
      </c>
      <c r="CN42" s="21">
        <v>1016</v>
      </c>
      <c r="CO42" s="22">
        <v>0</v>
      </c>
      <c r="CP42" s="21">
        <v>0</v>
      </c>
      <c r="CQ42" s="21">
        <v>0</v>
      </c>
      <c r="CR42" s="21">
        <v>25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369632.49863013637</v>
      </c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</row>
    <row r="43" spans="1:235" ht="12.75" customHeight="1" x14ac:dyDescent="0.2">
      <c r="A43" s="67" t="s">
        <v>180</v>
      </c>
      <c r="B43" s="20">
        <v>1049</v>
      </c>
      <c r="C43" s="68" t="s">
        <v>144</v>
      </c>
      <c r="D43" s="22">
        <v>6314.6958904109597</v>
      </c>
      <c r="E43" s="21">
        <v>5490.2246575342469</v>
      </c>
      <c r="F43" s="21">
        <v>0</v>
      </c>
      <c r="G43" s="21">
        <v>824.47123287671252</v>
      </c>
      <c r="H43" s="21">
        <v>0</v>
      </c>
      <c r="I43" s="21">
        <v>13058.917808219179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1476</v>
      </c>
      <c r="P43" s="21">
        <v>0</v>
      </c>
      <c r="Q43" s="21">
        <v>0</v>
      </c>
      <c r="R43" s="21">
        <v>0</v>
      </c>
      <c r="S43" s="21">
        <v>0</v>
      </c>
      <c r="T43" s="21">
        <v>41147.487671231698</v>
      </c>
      <c r="U43" s="21">
        <v>1842.1726027397258</v>
      </c>
      <c r="V43" s="21">
        <v>26681.523287671233</v>
      </c>
      <c r="W43" s="21">
        <v>26334.232876712336</v>
      </c>
      <c r="X43" s="21">
        <v>0</v>
      </c>
      <c r="Y43" s="21">
        <v>166.25753424657537</v>
      </c>
      <c r="Z43" s="21">
        <v>1755.1780821917805</v>
      </c>
      <c r="AA43" s="21">
        <v>0</v>
      </c>
      <c r="AB43" s="21">
        <v>0</v>
      </c>
      <c r="AC43" s="21">
        <v>3001.5013698630132</v>
      </c>
      <c r="AD43" s="21">
        <v>2931.6493150684928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159.35068493150686</v>
      </c>
      <c r="AQ43" s="21">
        <v>0</v>
      </c>
      <c r="AR43" s="21">
        <v>0</v>
      </c>
      <c r="AS43" s="21">
        <v>0</v>
      </c>
      <c r="AT43" s="21">
        <v>2754.7534246575342</v>
      </c>
      <c r="AU43" s="21">
        <v>29490.495890410974</v>
      </c>
      <c r="AV43" s="21">
        <v>3167.3479452054794</v>
      </c>
      <c r="AW43" s="21">
        <v>0</v>
      </c>
      <c r="AX43" s="21">
        <v>3113.0465753424655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47893.91506849265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10265.454794520549</v>
      </c>
      <c r="BO43" s="21">
        <v>0</v>
      </c>
      <c r="BP43" s="21">
        <v>1353.8109589041096</v>
      </c>
      <c r="BQ43" s="21">
        <v>0</v>
      </c>
      <c r="BR43" s="21">
        <v>0</v>
      </c>
      <c r="BS43" s="21">
        <v>2316.2739726027389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2</v>
      </c>
      <c r="CA43" s="21">
        <v>2097.8136986301374</v>
      </c>
      <c r="CB43" s="21">
        <v>0</v>
      </c>
      <c r="CC43" s="21">
        <v>1438.1698630136987</v>
      </c>
      <c r="CD43" s="21">
        <v>0</v>
      </c>
      <c r="CE43" s="21">
        <v>0</v>
      </c>
      <c r="CF43" s="21">
        <v>0</v>
      </c>
      <c r="CG43" s="21">
        <v>2</v>
      </c>
      <c r="CH43" s="21">
        <v>0</v>
      </c>
      <c r="CI43" s="22">
        <v>16132</v>
      </c>
      <c r="CJ43" s="21">
        <v>0</v>
      </c>
      <c r="CK43" s="21">
        <v>6964</v>
      </c>
      <c r="CL43" s="22">
        <v>9168</v>
      </c>
      <c r="CM43" s="21">
        <v>6451</v>
      </c>
      <c r="CN43" s="21">
        <v>2717</v>
      </c>
      <c r="CO43" s="22">
        <v>0</v>
      </c>
      <c r="CP43" s="21">
        <v>0</v>
      </c>
      <c r="CQ43" s="21">
        <v>0</v>
      </c>
      <c r="CR43" s="21">
        <v>6143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0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251039.04931506678</v>
      </c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</row>
    <row r="44" spans="1:235" ht="12.75" customHeight="1" x14ac:dyDescent="0.2">
      <c r="A44" s="67" t="s">
        <v>181</v>
      </c>
      <c r="B44" s="20">
        <v>1050</v>
      </c>
      <c r="C44" s="68" t="s">
        <v>144</v>
      </c>
      <c r="D44" s="22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2">
        <v>0</v>
      </c>
      <c r="CJ44" s="21">
        <v>0</v>
      </c>
      <c r="CK44" s="21">
        <v>0</v>
      </c>
      <c r="CL44" s="22">
        <v>0</v>
      </c>
      <c r="CM44" s="21">
        <v>0</v>
      </c>
      <c r="CN44" s="21">
        <v>0</v>
      </c>
      <c r="CO44" s="22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</row>
    <row r="45" spans="1:235" ht="12.75" customHeight="1" x14ac:dyDescent="0.2">
      <c r="A45" s="67" t="s">
        <v>182</v>
      </c>
      <c r="B45" s="20">
        <v>1051</v>
      </c>
      <c r="C45" s="68" t="s">
        <v>144</v>
      </c>
      <c r="D45" s="22">
        <v>290</v>
      </c>
      <c r="E45" s="21">
        <v>18</v>
      </c>
      <c r="F45" s="21">
        <v>169</v>
      </c>
      <c r="G45" s="21">
        <v>103</v>
      </c>
      <c r="H45" s="21">
        <v>41</v>
      </c>
      <c r="I45" s="21">
        <v>123</v>
      </c>
      <c r="J45" s="21">
        <v>0</v>
      </c>
      <c r="K45" s="21">
        <v>774</v>
      </c>
      <c r="L45" s="21">
        <v>0</v>
      </c>
      <c r="M45" s="21">
        <v>0</v>
      </c>
      <c r="N45" s="21">
        <v>0</v>
      </c>
      <c r="O45" s="21">
        <v>281</v>
      </c>
      <c r="P45" s="21">
        <v>0</v>
      </c>
      <c r="Q45" s="21">
        <v>60</v>
      </c>
      <c r="R45" s="21">
        <v>0</v>
      </c>
      <c r="S45" s="21">
        <v>0</v>
      </c>
      <c r="T45" s="21">
        <v>0</v>
      </c>
      <c r="U45" s="21">
        <v>0</v>
      </c>
      <c r="V45" s="21">
        <v>928</v>
      </c>
      <c r="W45" s="21">
        <v>1051</v>
      </c>
      <c r="X45" s="21">
        <v>75</v>
      </c>
      <c r="Y45" s="21">
        <v>158</v>
      </c>
      <c r="Z45" s="21">
        <v>414</v>
      </c>
      <c r="AA45" s="21">
        <v>0</v>
      </c>
      <c r="AB45" s="21">
        <v>0</v>
      </c>
      <c r="AC45" s="21">
        <v>166</v>
      </c>
      <c r="AD45" s="21">
        <v>643</v>
      </c>
      <c r="AE45" s="21">
        <v>0</v>
      </c>
      <c r="AF45" s="21">
        <v>145</v>
      </c>
      <c r="AG45" s="21">
        <v>43</v>
      </c>
      <c r="AH45" s="21">
        <v>0</v>
      </c>
      <c r="AI45" s="21">
        <v>89</v>
      </c>
      <c r="AJ45" s="21">
        <v>211</v>
      </c>
      <c r="AK45" s="21">
        <v>0</v>
      </c>
      <c r="AL45" s="21">
        <v>0</v>
      </c>
      <c r="AM45" s="21">
        <v>25</v>
      </c>
      <c r="AN45" s="21">
        <v>0</v>
      </c>
      <c r="AO45" s="21">
        <v>0</v>
      </c>
      <c r="AP45" s="21">
        <v>43</v>
      </c>
      <c r="AQ45" s="21">
        <v>0</v>
      </c>
      <c r="AR45" s="21">
        <v>0</v>
      </c>
      <c r="AS45" s="21">
        <v>0</v>
      </c>
      <c r="AT45" s="21">
        <v>279</v>
      </c>
      <c r="AU45" s="21">
        <v>262</v>
      </c>
      <c r="AV45" s="21">
        <v>263</v>
      </c>
      <c r="AW45" s="21">
        <v>0</v>
      </c>
      <c r="AX45" s="21">
        <v>263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1281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43</v>
      </c>
      <c r="BM45" s="21">
        <v>0</v>
      </c>
      <c r="BN45" s="21">
        <v>1105</v>
      </c>
      <c r="BO45" s="21">
        <v>0</v>
      </c>
      <c r="BP45" s="21">
        <v>156</v>
      </c>
      <c r="BQ45" s="21">
        <v>1</v>
      </c>
      <c r="BR45" s="21">
        <v>101</v>
      </c>
      <c r="BS45" s="21">
        <v>145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10</v>
      </c>
      <c r="CI45" s="22">
        <v>1580</v>
      </c>
      <c r="CJ45" s="21">
        <v>0</v>
      </c>
      <c r="CK45" s="21">
        <v>1580</v>
      </c>
      <c r="CL45" s="22">
        <v>0</v>
      </c>
      <c r="CM45" s="21">
        <v>0</v>
      </c>
      <c r="CN45" s="21">
        <v>0</v>
      </c>
      <c r="CO45" s="22">
        <v>0</v>
      </c>
      <c r="CP45" s="21">
        <v>0</v>
      </c>
      <c r="CQ45" s="21">
        <v>0</v>
      </c>
      <c r="CR45" s="21">
        <v>31069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  <c r="DF45" s="21">
        <v>0</v>
      </c>
      <c r="DG45" s="21">
        <v>0</v>
      </c>
      <c r="DH45" s="21">
        <v>0</v>
      </c>
      <c r="DI45" s="21">
        <v>0</v>
      </c>
      <c r="DJ45" s="21">
        <v>0</v>
      </c>
      <c r="DK45" s="21">
        <v>0</v>
      </c>
      <c r="DL45" s="21">
        <v>0</v>
      </c>
      <c r="DM45" s="21">
        <v>0</v>
      </c>
      <c r="DN45" s="21">
        <v>0</v>
      </c>
      <c r="DO45" s="21">
        <v>0</v>
      </c>
      <c r="DP45" s="21">
        <v>0</v>
      </c>
      <c r="DQ45" s="21">
        <v>0</v>
      </c>
      <c r="DR45" s="21">
        <v>0</v>
      </c>
      <c r="DS45" s="21">
        <v>0</v>
      </c>
      <c r="DT45" s="21">
        <v>0</v>
      </c>
      <c r="DU45" s="21">
        <v>0</v>
      </c>
      <c r="DV45" s="21">
        <v>42118</v>
      </c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</row>
    <row r="46" spans="1:235" ht="12.75" customHeight="1" x14ac:dyDescent="0.2">
      <c r="A46" s="67" t="s">
        <v>183</v>
      </c>
      <c r="B46" s="20">
        <v>1052</v>
      </c>
      <c r="C46" s="68" t="s">
        <v>144</v>
      </c>
      <c r="D46" s="22">
        <v>104.08219178082192</v>
      </c>
      <c r="E46" s="21">
        <v>80</v>
      </c>
      <c r="F46" s="21">
        <v>0</v>
      </c>
      <c r="G46" s="21">
        <v>24.082191780821915</v>
      </c>
      <c r="H46" s="21">
        <v>3.0410958904109591</v>
      </c>
      <c r="I46" s="21">
        <v>561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678.25205479452052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4329.5068493150657</v>
      </c>
      <c r="W46" s="21">
        <v>2316.2547945205483</v>
      </c>
      <c r="X46" s="21">
        <v>0</v>
      </c>
      <c r="Y46" s="21">
        <v>3.0410958904109591</v>
      </c>
      <c r="Z46" s="21">
        <v>47.561643835616437</v>
      </c>
      <c r="AA46" s="21">
        <v>0</v>
      </c>
      <c r="AB46" s="21">
        <v>0</v>
      </c>
      <c r="AC46" s="21">
        <v>46</v>
      </c>
      <c r="AD46" s="21">
        <v>45.041095890410958</v>
      </c>
      <c r="AE46" s="21">
        <v>0</v>
      </c>
      <c r="AF46" s="21">
        <v>0</v>
      </c>
      <c r="AG46" s="21">
        <v>0</v>
      </c>
      <c r="AH46" s="21">
        <v>2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1</v>
      </c>
      <c r="AQ46" s="21">
        <v>0</v>
      </c>
      <c r="AR46" s="21">
        <v>0</v>
      </c>
      <c r="AS46" s="21">
        <v>0</v>
      </c>
      <c r="AT46" s="21">
        <v>2385.2465753424663</v>
      </c>
      <c r="AU46" s="21">
        <v>2381.2465753424663</v>
      </c>
      <c r="AV46" s="21">
        <v>106.08219178082192</v>
      </c>
      <c r="AW46" s="21">
        <v>0</v>
      </c>
      <c r="AX46" s="21">
        <v>53.041095890410958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2427.2054794520564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4</v>
      </c>
      <c r="BM46" s="21">
        <v>0</v>
      </c>
      <c r="BN46" s="21">
        <v>2287.9123287671241</v>
      </c>
      <c r="BO46" s="21">
        <v>0</v>
      </c>
      <c r="BP46" s="21">
        <v>6.0410958904109586</v>
      </c>
      <c r="BQ46" s="21">
        <v>0</v>
      </c>
      <c r="BR46" s="21">
        <v>45.041095890410958</v>
      </c>
      <c r="BS46" s="21">
        <v>22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1">
        <v>0</v>
      </c>
      <c r="CH46" s="21">
        <v>0</v>
      </c>
      <c r="CI46" s="22">
        <v>3396</v>
      </c>
      <c r="CJ46" s="21">
        <v>0</v>
      </c>
      <c r="CK46" s="21">
        <v>3056</v>
      </c>
      <c r="CL46" s="22">
        <v>340</v>
      </c>
      <c r="CM46" s="21">
        <v>340</v>
      </c>
      <c r="CN46" s="21">
        <v>0</v>
      </c>
      <c r="CO46" s="22">
        <v>0</v>
      </c>
      <c r="CP46" s="21">
        <v>0</v>
      </c>
      <c r="CQ46" s="21">
        <v>0</v>
      </c>
      <c r="CR46" s="21">
        <v>2720</v>
      </c>
      <c r="CS46" s="21">
        <v>0</v>
      </c>
      <c r="CT46" s="21">
        <v>0</v>
      </c>
      <c r="CU46" s="21">
        <v>0</v>
      </c>
      <c r="CV46" s="21">
        <v>0</v>
      </c>
      <c r="CW46" s="21">
        <v>0</v>
      </c>
      <c r="CX46" s="21">
        <v>0</v>
      </c>
      <c r="CY46" s="21">
        <v>0</v>
      </c>
      <c r="CZ46" s="21">
        <v>0</v>
      </c>
      <c r="DA46" s="21">
        <v>0</v>
      </c>
      <c r="DB46" s="21">
        <v>0</v>
      </c>
      <c r="DC46" s="21">
        <v>0</v>
      </c>
      <c r="DD46" s="21">
        <v>0</v>
      </c>
      <c r="DE46" s="21">
        <v>0</v>
      </c>
      <c r="DF46" s="21">
        <v>0</v>
      </c>
      <c r="DG46" s="21">
        <v>0</v>
      </c>
      <c r="DH46" s="21">
        <v>0</v>
      </c>
      <c r="DI46" s="21">
        <v>0</v>
      </c>
      <c r="DJ46" s="21">
        <v>0</v>
      </c>
      <c r="DK46" s="21">
        <v>0</v>
      </c>
      <c r="DL46" s="21">
        <v>0</v>
      </c>
      <c r="DM46" s="21">
        <v>0</v>
      </c>
      <c r="DN46" s="21">
        <v>0</v>
      </c>
      <c r="DO46" s="21">
        <v>0</v>
      </c>
      <c r="DP46" s="21">
        <v>0</v>
      </c>
      <c r="DQ46" s="21">
        <v>0</v>
      </c>
      <c r="DR46" s="21">
        <v>0</v>
      </c>
      <c r="DS46" s="21">
        <v>0</v>
      </c>
      <c r="DT46" s="21">
        <v>0</v>
      </c>
      <c r="DU46" s="21">
        <v>0</v>
      </c>
      <c r="DV46" s="21">
        <v>23970.597260273975</v>
      </c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</row>
    <row r="47" spans="1:235" ht="12.75" customHeight="1" x14ac:dyDescent="0.2">
      <c r="A47" s="67" t="s">
        <v>290</v>
      </c>
      <c r="B47" s="20">
        <v>1053</v>
      </c>
      <c r="C47" s="68" t="s">
        <v>144</v>
      </c>
      <c r="D47" s="22">
        <v>4866</v>
      </c>
      <c r="E47" s="21">
        <v>4866</v>
      </c>
      <c r="F47" s="21">
        <v>0</v>
      </c>
      <c r="G47" s="21">
        <v>0</v>
      </c>
      <c r="H47" s="21">
        <v>0</v>
      </c>
      <c r="I47" s="21">
        <v>1073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302324</v>
      </c>
      <c r="U47" s="21">
        <v>0</v>
      </c>
      <c r="V47" s="21">
        <v>326489</v>
      </c>
      <c r="W47" s="21">
        <v>75896</v>
      </c>
      <c r="X47" s="21">
        <v>0</v>
      </c>
      <c r="Y47" s="21">
        <v>0</v>
      </c>
      <c r="Z47" s="21">
        <v>4558</v>
      </c>
      <c r="AA47" s="21">
        <v>0</v>
      </c>
      <c r="AB47" s="21">
        <v>0</v>
      </c>
      <c r="AC47" s="21">
        <v>4866</v>
      </c>
      <c r="AD47" s="21">
        <v>4866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4866</v>
      </c>
      <c r="AU47" s="21">
        <v>4866</v>
      </c>
      <c r="AV47" s="21">
        <v>4866</v>
      </c>
      <c r="AW47" s="21">
        <v>0</v>
      </c>
      <c r="AX47" s="21">
        <v>4866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347444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4866</v>
      </c>
      <c r="BM47" s="21">
        <v>0</v>
      </c>
      <c r="BN47" s="21">
        <v>75393</v>
      </c>
      <c r="BO47" s="21">
        <v>0</v>
      </c>
      <c r="BP47" s="21">
        <v>4</v>
      </c>
      <c r="BQ47" s="21">
        <v>0</v>
      </c>
      <c r="BR47" s="21">
        <v>0</v>
      </c>
      <c r="BS47" s="21">
        <v>3547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1">
        <v>0</v>
      </c>
      <c r="CH47" s="21">
        <v>0</v>
      </c>
      <c r="CI47" s="22">
        <v>17885</v>
      </c>
      <c r="CJ47" s="21">
        <v>0</v>
      </c>
      <c r="CK47" s="21">
        <v>8640</v>
      </c>
      <c r="CL47" s="22">
        <v>9245</v>
      </c>
      <c r="CM47" s="21">
        <v>127</v>
      </c>
      <c r="CN47" s="21">
        <v>9118</v>
      </c>
      <c r="CO47" s="22">
        <v>0</v>
      </c>
      <c r="CP47" s="21">
        <v>0</v>
      </c>
      <c r="CQ47" s="21">
        <v>0</v>
      </c>
      <c r="CR47" s="21">
        <v>43303</v>
      </c>
      <c r="CS47" s="21">
        <v>0</v>
      </c>
      <c r="CT47" s="21">
        <v>-152</v>
      </c>
      <c r="CU47" s="21">
        <v>0</v>
      </c>
      <c r="CV47" s="21">
        <v>0</v>
      </c>
      <c r="CW47" s="21">
        <v>0</v>
      </c>
      <c r="CX47" s="21">
        <v>0</v>
      </c>
      <c r="CY47" s="21">
        <v>0</v>
      </c>
      <c r="CZ47" s="21">
        <v>0</v>
      </c>
      <c r="DA47" s="21">
        <v>0</v>
      </c>
      <c r="DB47" s="21">
        <v>0</v>
      </c>
      <c r="DC47" s="21">
        <v>0</v>
      </c>
      <c r="DD47" s="21">
        <v>0</v>
      </c>
      <c r="DE47" s="21">
        <v>0</v>
      </c>
      <c r="DF47" s="21">
        <v>0</v>
      </c>
      <c r="DG47" s="21">
        <v>0</v>
      </c>
      <c r="DH47" s="21">
        <v>0</v>
      </c>
      <c r="DI47" s="21">
        <v>0</v>
      </c>
      <c r="DJ47" s="21">
        <v>0</v>
      </c>
      <c r="DK47" s="21">
        <v>0</v>
      </c>
      <c r="DL47" s="21">
        <v>0</v>
      </c>
      <c r="DM47" s="21">
        <v>0</v>
      </c>
      <c r="DN47" s="21">
        <v>0</v>
      </c>
      <c r="DO47" s="21">
        <v>0</v>
      </c>
      <c r="DP47" s="21">
        <v>0</v>
      </c>
      <c r="DQ47" s="21">
        <v>0</v>
      </c>
      <c r="DR47" s="21">
        <v>0</v>
      </c>
      <c r="DS47" s="21">
        <v>0</v>
      </c>
      <c r="DT47" s="21">
        <v>0</v>
      </c>
      <c r="DU47" s="21">
        <v>0</v>
      </c>
      <c r="DV47" s="21">
        <v>1236692</v>
      </c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</row>
    <row r="48" spans="1:235" ht="12.75" customHeight="1" x14ac:dyDescent="0.2">
      <c r="A48" s="67" t="s">
        <v>185</v>
      </c>
      <c r="B48" s="20">
        <v>1054</v>
      </c>
      <c r="C48" s="68" t="s">
        <v>144</v>
      </c>
      <c r="D48" s="22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2">
        <v>0</v>
      </c>
      <c r="CJ48" s="21">
        <v>0</v>
      </c>
      <c r="CK48" s="21">
        <v>0</v>
      </c>
      <c r="CL48" s="22">
        <v>0</v>
      </c>
      <c r="CM48" s="21">
        <v>0</v>
      </c>
      <c r="CN48" s="21">
        <v>0</v>
      </c>
      <c r="CO48" s="22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0</v>
      </c>
      <c r="DI48" s="21">
        <v>0</v>
      </c>
      <c r="DJ48" s="21">
        <v>0</v>
      </c>
      <c r="DK48" s="21">
        <v>0</v>
      </c>
      <c r="DL48" s="21">
        <v>0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0</v>
      </c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</row>
    <row r="49" spans="1:235" ht="12.75" customHeight="1" x14ac:dyDescent="0.2">
      <c r="A49" s="67" t="s">
        <v>186</v>
      </c>
      <c r="B49" s="20">
        <v>1055</v>
      </c>
      <c r="C49" s="68" t="s">
        <v>144</v>
      </c>
      <c r="D49" s="22">
        <v>6267.2700557848793</v>
      </c>
      <c r="E49" s="21">
        <v>5365.9477722971096</v>
      </c>
      <c r="F49" s="21">
        <v>828.24401587322598</v>
      </c>
      <c r="G49" s="21">
        <v>73.078267614543506</v>
      </c>
      <c r="H49" s="21">
        <v>45</v>
      </c>
      <c r="I49" s="21">
        <v>14262.062075531599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1566.6041427810401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32208.427023592201</v>
      </c>
      <c r="W49" s="21">
        <v>35079.081125755103</v>
      </c>
      <c r="X49" s="21">
        <v>0</v>
      </c>
      <c r="Y49" s="21">
        <v>420.16316694159798</v>
      </c>
      <c r="Z49" s="21">
        <v>5980.2430842971899</v>
      </c>
      <c r="AA49" s="21">
        <v>37.057571880174599</v>
      </c>
      <c r="AB49" s="21">
        <v>803.30881646321097</v>
      </c>
      <c r="AC49" s="21">
        <v>6072.2592731634104</v>
      </c>
      <c r="AD49" s="21">
        <v>6303.1653851349201</v>
      </c>
      <c r="AE49" s="21">
        <v>0</v>
      </c>
      <c r="AF49" s="21">
        <v>16</v>
      </c>
      <c r="AG49" s="21">
        <v>0</v>
      </c>
      <c r="AH49" s="21">
        <v>0</v>
      </c>
      <c r="AI49" s="21">
        <v>0</v>
      </c>
      <c r="AJ49" s="21">
        <v>0</v>
      </c>
      <c r="AK49" s="21">
        <v>1</v>
      </c>
      <c r="AL49" s="21">
        <v>0</v>
      </c>
      <c r="AM49" s="21">
        <v>53.008152173912997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6028.1233472144804</v>
      </c>
      <c r="AU49" s="21">
        <v>6255.2700557848802</v>
      </c>
      <c r="AV49" s="21">
        <v>6256.2700557848802</v>
      </c>
      <c r="AW49" s="21">
        <v>0</v>
      </c>
      <c r="AX49" s="21">
        <v>6255.2700557848802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34006.580349398697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34609.840721120097</v>
      </c>
      <c r="BO49" s="21">
        <v>0</v>
      </c>
      <c r="BP49" s="21">
        <v>321.06832175886501</v>
      </c>
      <c r="BQ49" s="21">
        <v>0</v>
      </c>
      <c r="BR49" s="21">
        <v>145.07769916227301</v>
      </c>
      <c r="BS49" s="21">
        <v>5875.0131084025597</v>
      </c>
      <c r="BT49" s="21">
        <v>0</v>
      </c>
      <c r="BU49" s="21">
        <v>0</v>
      </c>
      <c r="BV49" s="21">
        <v>0</v>
      </c>
      <c r="BW49" s="21">
        <v>3</v>
      </c>
      <c r="BX49" s="21">
        <v>0</v>
      </c>
      <c r="BY49" s="21">
        <v>0</v>
      </c>
      <c r="BZ49" s="21">
        <v>9</v>
      </c>
      <c r="CA49" s="21">
        <v>2965.6402605645198</v>
      </c>
      <c r="CB49" s="21">
        <v>0</v>
      </c>
      <c r="CC49" s="21">
        <v>929.92118422037595</v>
      </c>
      <c r="CD49" s="21">
        <v>0</v>
      </c>
      <c r="CE49" s="21">
        <v>0</v>
      </c>
      <c r="CF49" s="21">
        <v>6</v>
      </c>
      <c r="CG49" s="21">
        <v>18</v>
      </c>
      <c r="CH49" s="21">
        <v>46.018617021276597</v>
      </c>
      <c r="CI49" s="22">
        <v>20167.990402868902</v>
      </c>
      <c r="CJ49" s="21">
        <v>17151.990402868902</v>
      </c>
      <c r="CK49" s="21">
        <v>0</v>
      </c>
      <c r="CL49" s="22">
        <v>2929</v>
      </c>
      <c r="CM49" s="21">
        <v>20</v>
      </c>
      <c r="CN49" s="21">
        <v>2909</v>
      </c>
      <c r="CO49" s="22">
        <v>87</v>
      </c>
      <c r="CP49" s="21">
        <v>11</v>
      </c>
      <c r="CQ49" s="21">
        <v>76</v>
      </c>
      <c r="CR49" s="21">
        <v>7868.8638253336003</v>
      </c>
      <c r="CS49" s="21">
        <v>0</v>
      </c>
      <c r="CT49" s="21">
        <v>0</v>
      </c>
      <c r="CU49" s="21">
        <v>0</v>
      </c>
      <c r="CV49" s="21">
        <v>0</v>
      </c>
      <c r="CW49" s="21">
        <v>0</v>
      </c>
      <c r="CX49" s="21">
        <v>0</v>
      </c>
      <c r="CY49" s="21">
        <v>0</v>
      </c>
      <c r="CZ49" s="21">
        <v>0</v>
      </c>
      <c r="DA49" s="21">
        <v>0</v>
      </c>
      <c r="DB49" s="21">
        <v>0</v>
      </c>
      <c r="DC49" s="21">
        <v>0</v>
      </c>
      <c r="DD49" s="21">
        <v>0</v>
      </c>
      <c r="DE49" s="21">
        <v>0</v>
      </c>
      <c r="DF49" s="21">
        <v>0</v>
      </c>
      <c r="DG49" s="21">
        <v>0</v>
      </c>
      <c r="DH49" s="21">
        <v>0</v>
      </c>
      <c r="DI49" s="21">
        <v>0</v>
      </c>
      <c r="DJ49" s="21">
        <v>0</v>
      </c>
      <c r="DK49" s="21">
        <v>0</v>
      </c>
      <c r="DL49" s="21">
        <v>0</v>
      </c>
      <c r="DM49" s="21">
        <v>0</v>
      </c>
      <c r="DN49" s="21">
        <v>0</v>
      </c>
      <c r="DO49" s="21">
        <v>0</v>
      </c>
      <c r="DP49" s="21">
        <v>0</v>
      </c>
      <c r="DQ49" s="21">
        <v>0</v>
      </c>
      <c r="DR49" s="21">
        <v>0</v>
      </c>
      <c r="DS49" s="21">
        <v>0</v>
      </c>
      <c r="DT49" s="21">
        <v>0</v>
      </c>
      <c r="DU49" s="21">
        <v>0</v>
      </c>
      <c r="DV49" s="21">
        <v>240881.5978779195</v>
      </c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</row>
    <row r="50" spans="1:235" ht="12.75" customHeight="1" x14ac:dyDescent="0.2">
      <c r="A50" s="67" t="s">
        <v>187</v>
      </c>
      <c r="B50" s="20">
        <v>1056</v>
      </c>
      <c r="C50" s="68" t="s">
        <v>144</v>
      </c>
      <c r="D50" s="22">
        <v>4588</v>
      </c>
      <c r="E50" s="21">
        <v>4583</v>
      </c>
      <c r="F50" s="21">
        <v>5</v>
      </c>
      <c r="G50" s="21">
        <v>0</v>
      </c>
      <c r="H50" s="21">
        <v>0</v>
      </c>
      <c r="I50" s="21">
        <v>583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35330</v>
      </c>
      <c r="U50" s="21">
        <v>0</v>
      </c>
      <c r="V50" s="21">
        <v>26051</v>
      </c>
      <c r="W50" s="21">
        <v>5</v>
      </c>
      <c r="X50" s="21">
        <v>0</v>
      </c>
      <c r="Y50" s="21">
        <v>5</v>
      </c>
      <c r="Z50" s="21">
        <v>5</v>
      </c>
      <c r="AA50" s="21">
        <v>0</v>
      </c>
      <c r="AB50" s="21">
        <v>0</v>
      </c>
      <c r="AC50" s="21">
        <v>4587</v>
      </c>
      <c r="AD50" s="21">
        <v>4588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5</v>
      </c>
      <c r="AQ50" s="21">
        <v>0</v>
      </c>
      <c r="AR50" s="21">
        <v>0</v>
      </c>
      <c r="AS50" s="21">
        <v>0</v>
      </c>
      <c r="AT50" s="21">
        <v>5</v>
      </c>
      <c r="AU50" s="21">
        <v>4588</v>
      </c>
      <c r="AV50" s="21">
        <v>0</v>
      </c>
      <c r="AW50" s="21">
        <v>0</v>
      </c>
      <c r="AX50" s="21">
        <v>4588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35677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41613</v>
      </c>
      <c r="BO50" s="21">
        <v>0</v>
      </c>
      <c r="BP50" s="21">
        <v>0</v>
      </c>
      <c r="BQ50" s="21">
        <v>0</v>
      </c>
      <c r="BR50" s="21">
        <v>0</v>
      </c>
      <c r="BS50" s="21">
        <v>5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v>0</v>
      </c>
      <c r="CE50" s="21">
        <v>0</v>
      </c>
      <c r="CF50" s="21">
        <v>0</v>
      </c>
      <c r="CG50" s="21">
        <v>0</v>
      </c>
      <c r="CH50" s="21">
        <v>735</v>
      </c>
      <c r="CI50" s="22">
        <v>13</v>
      </c>
      <c r="CJ50" s="21">
        <v>0</v>
      </c>
      <c r="CK50" s="21">
        <v>-8</v>
      </c>
      <c r="CL50" s="22">
        <v>0</v>
      </c>
      <c r="CM50" s="21">
        <v>0</v>
      </c>
      <c r="CN50" s="21">
        <v>0</v>
      </c>
      <c r="CO50" s="22">
        <v>21</v>
      </c>
      <c r="CP50" s="21">
        <v>0</v>
      </c>
      <c r="CQ50" s="21">
        <v>21</v>
      </c>
      <c r="CR50" s="21">
        <v>96060</v>
      </c>
      <c r="CS50" s="21">
        <v>1086</v>
      </c>
      <c r="CT50" s="21">
        <v>4548</v>
      </c>
      <c r="CU50" s="21">
        <v>0</v>
      </c>
      <c r="CV50" s="21">
        <v>0</v>
      </c>
      <c r="CW50" s="21">
        <v>0</v>
      </c>
      <c r="CX50" s="21">
        <v>0</v>
      </c>
      <c r="CY50" s="21">
        <v>0</v>
      </c>
      <c r="CZ50" s="21">
        <v>0</v>
      </c>
      <c r="DA50" s="21">
        <v>0</v>
      </c>
      <c r="DB50" s="21">
        <v>0</v>
      </c>
      <c r="DC50" s="21">
        <v>0</v>
      </c>
      <c r="DD50" s="21">
        <v>0</v>
      </c>
      <c r="DE50" s="21">
        <v>0</v>
      </c>
      <c r="DF50" s="21">
        <v>0</v>
      </c>
      <c r="DG50" s="21">
        <v>0</v>
      </c>
      <c r="DH50" s="21">
        <v>0</v>
      </c>
      <c r="DI50" s="21">
        <v>0</v>
      </c>
      <c r="DJ50" s="21">
        <v>0</v>
      </c>
      <c r="DK50" s="21">
        <v>0</v>
      </c>
      <c r="DL50" s="21">
        <v>0</v>
      </c>
      <c r="DM50" s="21">
        <v>0</v>
      </c>
      <c r="DN50" s="21">
        <v>0</v>
      </c>
      <c r="DO50" s="21">
        <v>0</v>
      </c>
      <c r="DP50" s="21">
        <v>0</v>
      </c>
      <c r="DQ50" s="21">
        <v>0</v>
      </c>
      <c r="DR50" s="21">
        <v>0</v>
      </c>
      <c r="DS50" s="21">
        <v>0</v>
      </c>
      <c r="DT50" s="21">
        <v>0</v>
      </c>
      <c r="DU50" s="21">
        <v>0</v>
      </c>
      <c r="DV50" s="21">
        <v>264665</v>
      </c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</row>
    <row r="51" spans="1:235" ht="12.75" customHeight="1" x14ac:dyDescent="0.2">
      <c r="A51" s="67" t="s">
        <v>188</v>
      </c>
      <c r="B51" s="20">
        <v>1057</v>
      </c>
      <c r="C51" s="68" t="s">
        <v>144</v>
      </c>
      <c r="D51" s="22">
        <v>2818</v>
      </c>
      <c r="E51" s="21">
        <v>2599</v>
      </c>
      <c r="F51" s="21">
        <v>173</v>
      </c>
      <c r="G51" s="21">
        <v>46</v>
      </c>
      <c r="H51" s="21">
        <v>2717</v>
      </c>
      <c r="I51" s="21">
        <v>2875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103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1323</v>
      </c>
      <c r="W51" s="21">
        <v>932</v>
      </c>
      <c r="X51" s="21">
        <v>0</v>
      </c>
      <c r="Y51" s="21">
        <v>189</v>
      </c>
      <c r="Z51" s="21">
        <v>2672</v>
      </c>
      <c r="AA51" s="21">
        <v>0</v>
      </c>
      <c r="AB51" s="21">
        <v>0</v>
      </c>
      <c r="AC51" s="21">
        <v>2841</v>
      </c>
      <c r="AD51" s="21">
        <v>886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-1</v>
      </c>
      <c r="AK51" s="21">
        <v>0</v>
      </c>
      <c r="AL51" s="21">
        <v>0</v>
      </c>
      <c r="AM51" s="21">
        <v>1</v>
      </c>
      <c r="AN51" s="21">
        <v>0</v>
      </c>
      <c r="AO51" s="21">
        <v>0</v>
      </c>
      <c r="AP51" s="21">
        <v>520</v>
      </c>
      <c r="AQ51" s="21">
        <v>0</v>
      </c>
      <c r="AR51" s="21">
        <v>0</v>
      </c>
      <c r="AS51" s="21">
        <v>0</v>
      </c>
      <c r="AT51" s="21">
        <v>2816</v>
      </c>
      <c r="AU51" s="21">
        <v>2858</v>
      </c>
      <c r="AV51" s="21">
        <v>2859</v>
      </c>
      <c r="AW51" s="21">
        <v>0</v>
      </c>
      <c r="AX51" s="21">
        <v>2859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2523</v>
      </c>
      <c r="BE51" s="21">
        <v>-20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4635</v>
      </c>
      <c r="BO51" s="21">
        <v>0</v>
      </c>
      <c r="BP51" s="21">
        <v>1123</v>
      </c>
      <c r="BQ51" s="21">
        <v>0</v>
      </c>
      <c r="BR51" s="21">
        <v>3</v>
      </c>
      <c r="BS51" s="21">
        <v>1449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v>0</v>
      </c>
      <c r="CE51" s="21">
        <v>0</v>
      </c>
      <c r="CF51" s="21">
        <v>0</v>
      </c>
      <c r="CG51" s="21">
        <v>0</v>
      </c>
      <c r="CH51" s="21">
        <v>0</v>
      </c>
      <c r="CI51" s="22">
        <v>0</v>
      </c>
      <c r="CJ51" s="21">
        <v>0</v>
      </c>
      <c r="CK51" s="21">
        <v>0</v>
      </c>
      <c r="CL51" s="22">
        <v>0</v>
      </c>
      <c r="CM51" s="21">
        <v>0</v>
      </c>
      <c r="CN51" s="21">
        <v>0</v>
      </c>
      <c r="CO51" s="22">
        <v>0</v>
      </c>
      <c r="CP51" s="21">
        <v>0</v>
      </c>
      <c r="CQ51" s="21">
        <v>0</v>
      </c>
      <c r="CR51" s="21">
        <v>37</v>
      </c>
      <c r="CS51" s="21">
        <v>0</v>
      </c>
      <c r="CT51" s="21">
        <v>0</v>
      </c>
      <c r="CU51" s="21">
        <v>0</v>
      </c>
      <c r="CV51" s="21">
        <v>0</v>
      </c>
      <c r="CW51" s="21">
        <v>0</v>
      </c>
      <c r="CX51" s="21">
        <v>0</v>
      </c>
      <c r="CY51" s="21">
        <v>0</v>
      </c>
      <c r="CZ51" s="21">
        <v>0</v>
      </c>
      <c r="DA51" s="21">
        <v>0</v>
      </c>
      <c r="DB51" s="21">
        <v>0</v>
      </c>
      <c r="DC51" s="21">
        <v>0</v>
      </c>
      <c r="DD51" s="21">
        <v>0</v>
      </c>
      <c r="DE51" s="21">
        <v>0</v>
      </c>
      <c r="DF51" s="21">
        <v>0</v>
      </c>
      <c r="DG51" s="21">
        <v>0</v>
      </c>
      <c r="DH51" s="21">
        <v>0</v>
      </c>
      <c r="DI51" s="21">
        <v>0</v>
      </c>
      <c r="DJ51" s="21">
        <v>0</v>
      </c>
      <c r="DK51" s="21">
        <v>0</v>
      </c>
      <c r="DL51" s="21">
        <v>0</v>
      </c>
      <c r="DM51" s="21">
        <v>0</v>
      </c>
      <c r="DN51" s="21">
        <v>0</v>
      </c>
      <c r="DO51" s="21">
        <v>0</v>
      </c>
      <c r="DP51" s="21">
        <v>0</v>
      </c>
      <c r="DQ51" s="21">
        <v>0</v>
      </c>
      <c r="DR51" s="21">
        <v>0</v>
      </c>
      <c r="DS51" s="21">
        <v>0</v>
      </c>
      <c r="DT51" s="21">
        <v>0</v>
      </c>
      <c r="DU51" s="21">
        <v>0</v>
      </c>
      <c r="DV51" s="21">
        <v>39018</v>
      </c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</row>
    <row r="52" spans="1:235" ht="12.75" customHeight="1" x14ac:dyDescent="0.2">
      <c r="A52" s="67" t="s">
        <v>189</v>
      </c>
      <c r="B52" s="20">
        <v>1058</v>
      </c>
      <c r="C52" s="68" t="s">
        <v>144</v>
      </c>
      <c r="D52" s="22">
        <v>468</v>
      </c>
      <c r="E52" s="21">
        <v>464</v>
      </c>
      <c r="F52" s="21">
        <v>3</v>
      </c>
      <c r="G52" s="21">
        <v>1</v>
      </c>
      <c r="H52" s="21">
        <v>0</v>
      </c>
      <c r="I52" s="21">
        <v>4482</v>
      </c>
      <c r="J52" s="21">
        <v>0</v>
      </c>
      <c r="K52" s="21">
        <v>8</v>
      </c>
      <c r="L52" s="21">
        <v>0</v>
      </c>
      <c r="M52" s="21">
        <v>0</v>
      </c>
      <c r="N52" s="21">
        <v>0</v>
      </c>
      <c r="O52" s="21">
        <v>472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1049</v>
      </c>
      <c r="X52" s="21">
        <v>0</v>
      </c>
      <c r="Y52" s="21">
        <v>2837</v>
      </c>
      <c r="Z52" s="21">
        <v>3355</v>
      </c>
      <c r="AA52" s="21">
        <v>0</v>
      </c>
      <c r="AB52" s="21">
        <v>0</v>
      </c>
      <c r="AC52" s="21">
        <v>31150</v>
      </c>
      <c r="AD52" s="21">
        <v>4302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3</v>
      </c>
      <c r="AN52" s="21">
        <v>0</v>
      </c>
      <c r="AO52" s="21">
        <v>0</v>
      </c>
      <c r="AP52" s="21">
        <v>3094</v>
      </c>
      <c r="AQ52" s="21">
        <v>0</v>
      </c>
      <c r="AR52" s="21">
        <v>0</v>
      </c>
      <c r="AS52" s="21">
        <v>0</v>
      </c>
      <c r="AT52" s="21">
        <v>432</v>
      </c>
      <c r="AU52" s="21">
        <v>468</v>
      </c>
      <c r="AV52" s="21">
        <v>468</v>
      </c>
      <c r="AW52" s="21">
        <v>0</v>
      </c>
      <c r="AX52" s="21">
        <v>468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4405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357</v>
      </c>
      <c r="BN52" s="21">
        <v>33509</v>
      </c>
      <c r="BO52" s="21">
        <v>0</v>
      </c>
      <c r="BP52" s="21">
        <v>50</v>
      </c>
      <c r="BQ52" s="21">
        <v>0</v>
      </c>
      <c r="BR52" s="21">
        <v>2</v>
      </c>
      <c r="BS52" s="21">
        <v>13946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9</v>
      </c>
      <c r="CE52" s="21">
        <v>0</v>
      </c>
      <c r="CF52" s="21">
        <v>0</v>
      </c>
      <c r="CG52" s="21">
        <v>0</v>
      </c>
      <c r="CH52" s="21">
        <v>0</v>
      </c>
      <c r="CI52" s="22">
        <v>2785</v>
      </c>
      <c r="CJ52" s="21">
        <v>0</v>
      </c>
      <c r="CK52" s="21">
        <v>0</v>
      </c>
      <c r="CL52" s="22">
        <v>2785</v>
      </c>
      <c r="CM52" s="21">
        <v>2785</v>
      </c>
      <c r="CN52" s="21">
        <v>0</v>
      </c>
      <c r="CO52" s="22">
        <v>0</v>
      </c>
      <c r="CP52" s="21">
        <v>0</v>
      </c>
      <c r="CQ52" s="21">
        <v>0</v>
      </c>
      <c r="CR52" s="21">
        <v>7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  <c r="DD52" s="21">
        <v>0</v>
      </c>
      <c r="DE52" s="21">
        <v>0</v>
      </c>
      <c r="DF52" s="21">
        <v>0</v>
      </c>
      <c r="DG52" s="21">
        <v>0</v>
      </c>
      <c r="DH52" s="21">
        <v>0</v>
      </c>
      <c r="DI52" s="21">
        <v>0</v>
      </c>
      <c r="DJ52" s="21">
        <v>0</v>
      </c>
      <c r="DK52" s="21">
        <v>0</v>
      </c>
      <c r="DL52" s="21">
        <v>0</v>
      </c>
      <c r="DM52" s="21">
        <v>0</v>
      </c>
      <c r="DN52" s="21">
        <v>0</v>
      </c>
      <c r="DO52" s="21">
        <v>0</v>
      </c>
      <c r="DP52" s="21">
        <v>0</v>
      </c>
      <c r="DQ52" s="21">
        <v>0</v>
      </c>
      <c r="DR52" s="21">
        <v>0</v>
      </c>
      <c r="DS52" s="21">
        <v>0</v>
      </c>
      <c r="DT52" s="21">
        <v>0</v>
      </c>
      <c r="DU52" s="21">
        <v>0</v>
      </c>
      <c r="DV52" s="21">
        <v>108126</v>
      </c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</row>
    <row r="53" spans="1:235" ht="12.75" customHeight="1" x14ac:dyDescent="0.2">
      <c r="A53" s="67" t="s">
        <v>190</v>
      </c>
      <c r="B53" s="20">
        <v>1059</v>
      </c>
      <c r="C53" s="68" t="s">
        <v>144</v>
      </c>
      <c r="D53" s="22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55932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2">
        <v>0</v>
      </c>
      <c r="CJ53" s="21">
        <v>0</v>
      </c>
      <c r="CK53" s="21">
        <v>0</v>
      </c>
      <c r="CL53" s="22">
        <v>0</v>
      </c>
      <c r="CM53" s="21">
        <v>0</v>
      </c>
      <c r="CN53" s="21">
        <v>0</v>
      </c>
      <c r="CO53" s="22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  <c r="DF53" s="21">
        <v>0</v>
      </c>
      <c r="DG53" s="21">
        <v>0</v>
      </c>
      <c r="DH53" s="21">
        <v>0</v>
      </c>
      <c r="DI53" s="21">
        <v>0</v>
      </c>
      <c r="DJ53" s="21">
        <v>0</v>
      </c>
      <c r="DK53" s="21">
        <v>0</v>
      </c>
      <c r="DL53" s="21">
        <v>0</v>
      </c>
      <c r="DM53" s="21">
        <v>0</v>
      </c>
      <c r="DN53" s="21">
        <v>0</v>
      </c>
      <c r="DO53" s="21">
        <v>0</v>
      </c>
      <c r="DP53" s="21">
        <v>0</v>
      </c>
      <c r="DQ53" s="21">
        <v>0</v>
      </c>
      <c r="DR53" s="21">
        <v>0</v>
      </c>
      <c r="DS53" s="21">
        <v>0</v>
      </c>
      <c r="DT53" s="21">
        <v>0</v>
      </c>
      <c r="DU53" s="21">
        <v>0</v>
      </c>
      <c r="DV53" s="21">
        <v>55932</v>
      </c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</row>
    <row r="54" spans="1:235" ht="12.75" customHeight="1" x14ac:dyDescent="0.2">
      <c r="A54" s="67" t="s">
        <v>191</v>
      </c>
      <c r="B54" s="20">
        <v>1060</v>
      </c>
      <c r="C54" s="68" t="s">
        <v>144</v>
      </c>
      <c r="D54" s="22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-10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0</v>
      </c>
      <c r="CD54" s="21">
        <v>0</v>
      </c>
      <c r="CE54" s="21">
        <v>0</v>
      </c>
      <c r="CF54" s="21">
        <v>0</v>
      </c>
      <c r="CG54" s="21">
        <v>0</v>
      </c>
      <c r="CH54" s="21">
        <v>0</v>
      </c>
      <c r="CI54" s="22">
        <v>0</v>
      </c>
      <c r="CJ54" s="21">
        <v>0</v>
      </c>
      <c r="CK54" s="21">
        <v>0</v>
      </c>
      <c r="CL54" s="22">
        <v>0</v>
      </c>
      <c r="CM54" s="21">
        <v>0</v>
      </c>
      <c r="CN54" s="21">
        <v>0</v>
      </c>
      <c r="CO54" s="22">
        <v>0</v>
      </c>
      <c r="CP54" s="21">
        <v>0</v>
      </c>
      <c r="CQ54" s="21">
        <v>0</v>
      </c>
      <c r="CR54" s="21">
        <v>0</v>
      </c>
      <c r="CS54" s="21">
        <v>0</v>
      </c>
      <c r="CT54" s="21">
        <v>0</v>
      </c>
      <c r="CU54" s="21">
        <v>0</v>
      </c>
      <c r="CV54" s="21">
        <v>0</v>
      </c>
      <c r="CW54" s="21">
        <v>0</v>
      </c>
      <c r="CX54" s="21">
        <v>0</v>
      </c>
      <c r="CY54" s="21">
        <v>0</v>
      </c>
      <c r="CZ54" s="21">
        <v>0</v>
      </c>
      <c r="DA54" s="21">
        <v>0</v>
      </c>
      <c r="DB54" s="21">
        <v>0</v>
      </c>
      <c r="DC54" s="21">
        <v>0</v>
      </c>
      <c r="DD54" s="21">
        <v>0</v>
      </c>
      <c r="DE54" s="21">
        <v>0</v>
      </c>
      <c r="DF54" s="21">
        <v>0</v>
      </c>
      <c r="DG54" s="21">
        <v>0</v>
      </c>
      <c r="DH54" s="21">
        <v>0</v>
      </c>
      <c r="DI54" s="21">
        <v>0</v>
      </c>
      <c r="DJ54" s="21">
        <v>0</v>
      </c>
      <c r="DK54" s="21">
        <v>0</v>
      </c>
      <c r="DL54" s="21">
        <v>0</v>
      </c>
      <c r="DM54" s="21">
        <v>0</v>
      </c>
      <c r="DN54" s="21">
        <v>0</v>
      </c>
      <c r="DO54" s="21">
        <v>0</v>
      </c>
      <c r="DP54" s="21">
        <v>0</v>
      </c>
      <c r="DQ54" s="21">
        <v>0</v>
      </c>
      <c r="DR54" s="21">
        <v>0</v>
      </c>
      <c r="DS54" s="21">
        <v>0</v>
      </c>
      <c r="DT54" s="21">
        <v>0</v>
      </c>
      <c r="DU54" s="21">
        <v>0</v>
      </c>
      <c r="DV54" s="21">
        <v>-10</v>
      </c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</row>
    <row r="55" spans="1:235" ht="12.75" customHeight="1" x14ac:dyDescent="0.2">
      <c r="A55" s="67" t="s">
        <v>192</v>
      </c>
      <c r="B55" s="20">
        <v>1061</v>
      </c>
      <c r="C55" s="68" t="s">
        <v>144</v>
      </c>
      <c r="D55" s="22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v>0</v>
      </c>
      <c r="CE55" s="21">
        <v>0</v>
      </c>
      <c r="CF55" s="21">
        <v>0</v>
      </c>
      <c r="CG55" s="21">
        <v>0</v>
      </c>
      <c r="CH55" s="21">
        <v>0</v>
      </c>
      <c r="CI55" s="22">
        <v>139</v>
      </c>
      <c r="CJ55" s="21">
        <v>0</v>
      </c>
      <c r="CK55" s="21">
        <v>0</v>
      </c>
      <c r="CL55" s="22">
        <v>0</v>
      </c>
      <c r="CM55" s="21">
        <v>0</v>
      </c>
      <c r="CN55" s="21">
        <v>0</v>
      </c>
      <c r="CO55" s="22">
        <v>139</v>
      </c>
      <c r="CP55" s="21">
        <v>0</v>
      </c>
      <c r="CQ55" s="21">
        <v>139</v>
      </c>
      <c r="CR55" s="21">
        <v>0</v>
      </c>
      <c r="CS55" s="21">
        <v>0</v>
      </c>
      <c r="CT55" s="21">
        <v>0</v>
      </c>
      <c r="CU55" s="21">
        <v>0</v>
      </c>
      <c r="CV55" s="21">
        <v>0</v>
      </c>
      <c r="CW55" s="21">
        <v>0</v>
      </c>
      <c r="CX55" s="21">
        <v>0</v>
      </c>
      <c r="CY55" s="21">
        <v>0</v>
      </c>
      <c r="CZ55" s="21">
        <v>0</v>
      </c>
      <c r="DA55" s="21">
        <v>0</v>
      </c>
      <c r="DB55" s="21">
        <v>0</v>
      </c>
      <c r="DC55" s="21">
        <v>0</v>
      </c>
      <c r="DD55" s="21">
        <v>0</v>
      </c>
      <c r="DE55" s="21">
        <v>0</v>
      </c>
      <c r="DF55" s="21">
        <v>0</v>
      </c>
      <c r="DG55" s="21">
        <v>0</v>
      </c>
      <c r="DH55" s="21">
        <v>0</v>
      </c>
      <c r="DI55" s="21">
        <v>0</v>
      </c>
      <c r="DJ55" s="21">
        <v>0</v>
      </c>
      <c r="DK55" s="21">
        <v>0</v>
      </c>
      <c r="DL55" s="21">
        <v>0</v>
      </c>
      <c r="DM55" s="21">
        <v>0</v>
      </c>
      <c r="DN55" s="21">
        <v>0</v>
      </c>
      <c r="DO55" s="21">
        <v>0</v>
      </c>
      <c r="DP55" s="21">
        <v>0</v>
      </c>
      <c r="DQ55" s="21">
        <v>0</v>
      </c>
      <c r="DR55" s="21">
        <v>0</v>
      </c>
      <c r="DS55" s="21">
        <v>0</v>
      </c>
      <c r="DT55" s="21">
        <v>0</v>
      </c>
      <c r="DU55" s="21">
        <v>0</v>
      </c>
      <c r="DV55" s="21">
        <v>139</v>
      </c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</row>
    <row r="56" spans="1:235" ht="12.75" customHeight="1" x14ac:dyDescent="0.2">
      <c r="A56" s="67" t="s">
        <v>193</v>
      </c>
      <c r="B56" s="20">
        <v>2001</v>
      </c>
      <c r="C56" s="68" t="s">
        <v>144</v>
      </c>
      <c r="D56" s="22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v>0</v>
      </c>
      <c r="CE56" s="21">
        <v>0</v>
      </c>
      <c r="CF56" s="21">
        <v>0</v>
      </c>
      <c r="CG56" s="21">
        <v>0</v>
      </c>
      <c r="CH56" s="21">
        <v>0</v>
      </c>
      <c r="CI56" s="22">
        <v>559565.00000000128</v>
      </c>
      <c r="CJ56" s="21">
        <v>2559.3299999999995</v>
      </c>
      <c r="CK56" s="21">
        <v>4</v>
      </c>
      <c r="CL56" s="22">
        <v>288567.33</v>
      </c>
      <c r="CM56" s="21">
        <v>1127.1799999999998</v>
      </c>
      <c r="CN56" s="21">
        <v>287440.15000000002</v>
      </c>
      <c r="CO56" s="22">
        <v>268434.34000000125</v>
      </c>
      <c r="CP56" s="21">
        <v>8354.11</v>
      </c>
      <c r="CQ56" s="21">
        <v>260080.23000000123</v>
      </c>
      <c r="CR56" s="21">
        <v>825.04</v>
      </c>
      <c r="CS56" s="21">
        <v>0</v>
      </c>
      <c r="CT56" s="21">
        <v>0</v>
      </c>
      <c r="CU56" s="21">
        <v>0</v>
      </c>
      <c r="CV56" s="21">
        <v>0</v>
      </c>
      <c r="CW56" s="21">
        <v>0</v>
      </c>
      <c r="CX56" s="21">
        <v>0</v>
      </c>
      <c r="CY56" s="21">
        <v>0</v>
      </c>
      <c r="CZ56" s="21">
        <v>0</v>
      </c>
      <c r="DA56" s="21">
        <v>0</v>
      </c>
      <c r="DB56" s="21">
        <v>0</v>
      </c>
      <c r="DC56" s="21">
        <v>0</v>
      </c>
      <c r="DD56" s="21">
        <v>0</v>
      </c>
      <c r="DE56" s="21">
        <v>0</v>
      </c>
      <c r="DF56" s="21">
        <v>0</v>
      </c>
      <c r="DG56" s="21">
        <v>0</v>
      </c>
      <c r="DH56" s="21">
        <v>0</v>
      </c>
      <c r="DI56" s="21">
        <v>0</v>
      </c>
      <c r="DJ56" s="21">
        <v>0</v>
      </c>
      <c r="DK56" s="21">
        <v>0</v>
      </c>
      <c r="DL56" s="21">
        <v>0</v>
      </c>
      <c r="DM56" s="21">
        <v>0</v>
      </c>
      <c r="DN56" s="21">
        <v>0</v>
      </c>
      <c r="DO56" s="21">
        <v>0</v>
      </c>
      <c r="DP56" s="21">
        <v>0</v>
      </c>
      <c r="DQ56" s="21">
        <v>0</v>
      </c>
      <c r="DR56" s="21">
        <v>0</v>
      </c>
      <c r="DS56" s="21">
        <v>0</v>
      </c>
      <c r="DT56" s="21">
        <v>0</v>
      </c>
      <c r="DU56" s="21">
        <v>0</v>
      </c>
      <c r="DV56" s="21">
        <v>560390.04000000143</v>
      </c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</row>
    <row r="57" spans="1:235" ht="12.75" customHeight="1" x14ac:dyDescent="0.2">
      <c r="A57" s="67" t="s">
        <v>194</v>
      </c>
      <c r="B57" s="20">
        <v>2002</v>
      </c>
      <c r="C57" s="68" t="s">
        <v>195</v>
      </c>
      <c r="D57" s="22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v>0</v>
      </c>
      <c r="CE57" s="21">
        <v>0</v>
      </c>
      <c r="CF57" s="21">
        <v>0</v>
      </c>
      <c r="CG57" s="21">
        <v>0</v>
      </c>
      <c r="CH57" s="21">
        <v>1</v>
      </c>
      <c r="CI57" s="22">
        <v>0</v>
      </c>
      <c r="CJ57" s="21">
        <v>0</v>
      </c>
      <c r="CK57" s="21">
        <v>0</v>
      </c>
      <c r="CL57" s="22">
        <v>0</v>
      </c>
      <c r="CM57" s="21">
        <v>0</v>
      </c>
      <c r="CN57" s="21">
        <v>0</v>
      </c>
      <c r="CO57" s="22">
        <v>0</v>
      </c>
      <c r="CP57" s="21">
        <v>0</v>
      </c>
      <c r="CQ57" s="21">
        <v>0</v>
      </c>
      <c r="CR57" s="21">
        <v>0</v>
      </c>
      <c r="CS57" s="21">
        <v>0</v>
      </c>
      <c r="CT57" s="21">
        <v>0</v>
      </c>
      <c r="CU57" s="21">
        <v>0</v>
      </c>
      <c r="CV57" s="21">
        <v>0</v>
      </c>
      <c r="CW57" s="21">
        <v>0</v>
      </c>
      <c r="CX57" s="21">
        <v>4327</v>
      </c>
      <c r="CY57" s="21">
        <v>0</v>
      </c>
      <c r="CZ57" s="21">
        <v>0</v>
      </c>
      <c r="DA57" s="21">
        <v>0</v>
      </c>
      <c r="DB57" s="21">
        <v>0</v>
      </c>
      <c r="DC57" s="21">
        <v>0</v>
      </c>
      <c r="DD57" s="21">
        <v>0</v>
      </c>
      <c r="DE57" s="21">
        <v>0</v>
      </c>
      <c r="DF57" s="21">
        <v>0</v>
      </c>
      <c r="DG57" s="21">
        <v>0</v>
      </c>
      <c r="DH57" s="21">
        <v>0</v>
      </c>
      <c r="DI57" s="21">
        <v>0</v>
      </c>
      <c r="DJ57" s="21">
        <v>0</v>
      </c>
      <c r="DK57" s="21">
        <v>0</v>
      </c>
      <c r="DL57" s="21">
        <v>0</v>
      </c>
      <c r="DM57" s="21">
        <v>0</v>
      </c>
      <c r="DN57" s="21">
        <v>0</v>
      </c>
      <c r="DO57" s="21">
        <v>0</v>
      </c>
      <c r="DP57" s="21">
        <v>0</v>
      </c>
      <c r="DQ57" s="21">
        <v>0</v>
      </c>
      <c r="DR57" s="21">
        <v>0</v>
      </c>
      <c r="DS57" s="21">
        <v>0</v>
      </c>
      <c r="DT57" s="21">
        <v>0</v>
      </c>
      <c r="DU57" s="21">
        <v>0</v>
      </c>
      <c r="DV57" s="21">
        <v>4328</v>
      </c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</row>
    <row r="58" spans="1:235" ht="12.75" customHeight="1" x14ac:dyDescent="0.2">
      <c r="A58" s="67" t="s">
        <v>196</v>
      </c>
      <c r="B58" s="20">
        <v>2005</v>
      </c>
      <c r="C58" s="68" t="s">
        <v>195</v>
      </c>
      <c r="D58" s="22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4839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2">
        <v>74963</v>
      </c>
      <c r="CJ58" s="21">
        <v>16</v>
      </c>
      <c r="CK58" s="21">
        <v>8468</v>
      </c>
      <c r="CL58" s="22">
        <v>54781</v>
      </c>
      <c r="CM58" s="21">
        <v>48</v>
      </c>
      <c r="CN58" s="21">
        <v>54733</v>
      </c>
      <c r="CO58" s="22">
        <v>11698</v>
      </c>
      <c r="CP58" s="21">
        <v>5109</v>
      </c>
      <c r="CQ58" s="21">
        <v>6589</v>
      </c>
      <c r="CR58" s="21">
        <v>71650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1</v>
      </c>
      <c r="CY58" s="21">
        <v>6</v>
      </c>
      <c r="CZ58" s="21">
        <v>37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  <c r="DJ58" s="21">
        <v>0</v>
      </c>
      <c r="DK58" s="21">
        <v>0</v>
      </c>
      <c r="DL58" s="21">
        <v>0</v>
      </c>
      <c r="DM58" s="21">
        <v>0</v>
      </c>
      <c r="DN58" s="21">
        <v>0</v>
      </c>
      <c r="DO58" s="21">
        <v>0</v>
      </c>
      <c r="DP58" s="21">
        <v>0</v>
      </c>
      <c r="DQ58" s="21">
        <v>0</v>
      </c>
      <c r="DR58" s="21">
        <v>0</v>
      </c>
      <c r="DS58" s="21">
        <v>0</v>
      </c>
      <c r="DT58" s="21">
        <v>0</v>
      </c>
      <c r="DU58" s="21">
        <v>0</v>
      </c>
      <c r="DV58" s="21">
        <v>151496</v>
      </c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</row>
    <row r="59" spans="1:235" ht="12.75" customHeight="1" x14ac:dyDescent="0.2">
      <c r="A59" s="67" t="s">
        <v>197</v>
      </c>
      <c r="B59" s="20">
        <v>2006</v>
      </c>
      <c r="C59" s="68" t="s">
        <v>198</v>
      </c>
      <c r="D59" s="22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49.3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v>0</v>
      </c>
      <c r="CE59" s="21">
        <v>0</v>
      </c>
      <c r="CF59" s="21">
        <v>0</v>
      </c>
      <c r="CG59" s="21">
        <v>0</v>
      </c>
      <c r="CH59" s="21">
        <v>0</v>
      </c>
      <c r="CI59" s="22">
        <v>0</v>
      </c>
      <c r="CJ59" s="21">
        <v>0</v>
      </c>
      <c r="CK59" s="21">
        <v>0</v>
      </c>
      <c r="CL59" s="22">
        <v>0</v>
      </c>
      <c r="CM59" s="21">
        <v>0</v>
      </c>
      <c r="CN59" s="21">
        <v>0</v>
      </c>
      <c r="CO59" s="22">
        <v>0</v>
      </c>
      <c r="CP59" s="21">
        <v>0</v>
      </c>
      <c r="CQ59" s="21">
        <v>0</v>
      </c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59865.64</v>
      </c>
      <c r="CY59" s="21">
        <v>20483.5</v>
      </c>
      <c r="CZ59" s="21">
        <v>17067.099999999999</v>
      </c>
      <c r="DA59" s="21">
        <v>0</v>
      </c>
      <c r="DB59" s="21">
        <v>0</v>
      </c>
      <c r="DC59" s="21">
        <v>0</v>
      </c>
      <c r="DD59" s="21">
        <v>0</v>
      </c>
      <c r="DE59" s="21">
        <v>0</v>
      </c>
      <c r="DF59" s="21">
        <v>0</v>
      </c>
      <c r="DG59" s="21">
        <v>0</v>
      </c>
      <c r="DH59" s="21">
        <v>0</v>
      </c>
      <c r="DI59" s="21">
        <v>0</v>
      </c>
      <c r="DJ59" s="21">
        <v>0</v>
      </c>
      <c r="DK59" s="21">
        <v>0</v>
      </c>
      <c r="DL59" s="21">
        <v>0</v>
      </c>
      <c r="DM59" s="21">
        <v>0</v>
      </c>
      <c r="DN59" s="21">
        <v>0</v>
      </c>
      <c r="DO59" s="21">
        <v>0</v>
      </c>
      <c r="DP59" s="21">
        <v>0</v>
      </c>
      <c r="DQ59" s="21">
        <v>0</v>
      </c>
      <c r="DR59" s="21">
        <v>0</v>
      </c>
      <c r="DS59" s="21">
        <v>0</v>
      </c>
      <c r="DT59" s="21">
        <v>0</v>
      </c>
      <c r="DU59" s="21">
        <v>0</v>
      </c>
      <c r="DV59" s="21">
        <v>97465.540000000008</v>
      </c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</row>
    <row r="60" spans="1:235" ht="12.75" customHeight="1" x14ac:dyDescent="0.2">
      <c r="A60" s="67" t="s">
        <v>199</v>
      </c>
      <c r="B60" s="20">
        <v>2007</v>
      </c>
      <c r="C60" s="68" t="s">
        <v>195</v>
      </c>
      <c r="D60" s="22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89</v>
      </c>
      <c r="BE60" s="21">
        <v>11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2">
        <v>0</v>
      </c>
      <c r="CJ60" s="21">
        <v>0</v>
      </c>
      <c r="CK60" s="21">
        <v>0</v>
      </c>
      <c r="CL60" s="22">
        <v>0</v>
      </c>
      <c r="CM60" s="21">
        <v>0</v>
      </c>
      <c r="CN60" s="21">
        <v>0</v>
      </c>
      <c r="CO60" s="22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9915.6345109999966</v>
      </c>
      <c r="CY60" s="21">
        <v>9</v>
      </c>
      <c r="CZ60" s="21">
        <v>43.458220999999995</v>
      </c>
      <c r="DA60" s="21">
        <v>0</v>
      </c>
      <c r="DB60" s="21">
        <v>0</v>
      </c>
      <c r="DC60" s="21">
        <v>0</v>
      </c>
      <c r="DD60" s="21">
        <v>0</v>
      </c>
      <c r="DE60" s="21">
        <v>0</v>
      </c>
      <c r="DF60" s="21">
        <v>0</v>
      </c>
      <c r="DG60" s="21">
        <v>0</v>
      </c>
      <c r="DH60" s="21">
        <v>0</v>
      </c>
      <c r="DI60" s="21">
        <v>0</v>
      </c>
      <c r="DJ60" s="21">
        <v>0</v>
      </c>
      <c r="DK60" s="21">
        <v>0</v>
      </c>
      <c r="DL60" s="21">
        <v>0</v>
      </c>
      <c r="DM60" s="21">
        <v>0</v>
      </c>
      <c r="DN60" s="21">
        <v>0</v>
      </c>
      <c r="DO60" s="21">
        <v>0</v>
      </c>
      <c r="DP60" s="21">
        <v>0</v>
      </c>
      <c r="DQ60" s="21">
        <v>0</v>
      </c>
      <c r="DR60" s="21">
        <v>0</v>
      </c>
      <c r="DS60" s="21">
        <v>0</v>
      </c>
      <c r="DT60" s="21">
        <v>0</v>
      </c>
      <c r="DU60" s="21">
        <v>0</v>
      </c>
      <c r="DV60" s="21">
        <v>10068.092731999997</v>
      </c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</row>
    <row r="61" spans="1:235" ht="12.75" customHeight="1" x14ac:dyDescent="0.2">
      <c r="A61" s="67" t="s">
        <v>200</v>
      </c>
      <c r="B61" s="20">
        <v>2008</v>
      </c>
      <c r="C61" s="68" t="s">
        <v>195</v>
      </c>
      <c r="D61" s="22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2">
        <v>0</v>
      </c>
      <c r="CJ61" s="21">
        <v>0</v>
      </c>
      <c r="CK61" s="21">
        <v>0</v>
      </c>
      <c r="CL61" s="22">
        <v>0</v>
      </c>
      <c r="CM61" s="21">
        <v>0</v>
      </c>
      <c r="CN61" s="21">
        <v>0</v>
      </c>
      <c r="CO61" s="22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286381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  <c r="DF61" s="21">
        <v>0</v>
      </c>
      <c r="DG61" s="21">
        <v>0</v>
      </c>
      <c r="DH61" s="21">
        <v>0</v>
      </c>
      <c r="DI61" s="21">
        <v>0</v>
      </c>
      <c r="DJ61" s="21">
        <v>0</v>
      </c>
      <c r="DK61" s="21">
        <v>0</v>
      </c>
      <c r="DL61" s="21">
        <v>0</v>
      </c>
      <c r="DM61" s="21">
        <v>0</v>
      </c>
      <c r="DN61" s="21">
        <v>0</v>
      </c>
      <c r="DO61" s="21">
        <v>0</v>
      </c>
      <c r="DP61" s="21">
        <v>0</v>
      </c>
      <c r="DQ61" s="21">
        <v>0</v>
      </c>
      <c r="DR61" s="21">
        <v>0</v>
      </c>
      <c r="DS61" s="21">
        <v>0</v>
      </c>
      <c r="DT61" s="21">
        <v>0</v>
      </c>
      <c r="DU61" s="21">
        <v>0</v>
      </c>
      <c r="DV61" s="21">
        <v>286381</v>
      </c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</row>
    <row r="62" spans="1:235" ht="12.75" customHeight="1" x14ac:dyDescent="0.2">
      <c r="A62" s="67" t="s">
        <v>201</v>
      </c>
      <c r="B62" s="20">
        <v>3001</v>
      </c>
      <c r="C62" s="68" t="s">
        <v>198</v>
      </c>
      <c r="D62" s="22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2">
        <v>158</v>
      </c>
      <c r="CJ62" s="21">
        <v>0</v>
      </c>
      <c r="CK62" s="21">
        <v>0</v>
      </c>
      <c r="CL62" s="22">
        <v>0</v>
      </c>
      <c r="CM62" s="21">
        <v>0</v>
      </c>
      <c r="CN62" s="21">
        <v>0</v>
      </c>
      <c r="CO62" s="22">
        <v>158</v>
      </c>
      <c r="CP62" s="21">
        <v>0</v>
      </c>
      <c r="CQ62" s="21">
        <v>158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76</v>
      </c>
      <c r="CX62" s="21">
        <v>27162</v>
      </c>
      <c r="CY62" s="21">
        <v>0</v>
      </c>
      <c r="CZ62" s="21">
        <v>345962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  <c r="DF62" s="21">
        <v>0</v>
      </c>
      <c r="DG62" s="21">
        <v>0</v>
      </c>
      <c r="DH62" s="21">
        <v>0</v>
      </c>
      <c r="DI62" s="21">
        <v>0</v>
      </c>
      <c r="DJ62" s="21">
        <v>0</v>
      </c>
      <c r="DK62" s="21">
        <v>0</v>
      </c>
      <c r="DL62" s="21">
        <v>0</v>
      </c>
      <c r="DM62" s="21">
        <v>0</v>
      </c>
      <c r="DN62" s="21">
        <v>0</v>
      </c>
      <c r="DO62" s="21">
        <v>0</v>
      </c>
      <c r="DP62" s="21">
        <v>0</v>
      </c>
      <c r="DQ62" s="21">
        <v>0</v>
      </c>
      <c r="DR62" s="21">
        <v>0</v>
      </c>
      <c r="DS62" s="21">
        <v>0</v>
      </c>
      <c r="DT62" s="21">
        <v>0</v>
      </c>
      <c r="DU62" s="21">
        <v>0</v>
      </c>
      <c r="DV62" s="21">
        <v>373358</v>
      </c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</row>
    <row r="63" spans="1:235" ht="12.75" customHeight="1" x14ac:dyDescent="0.2">
      <c r="A63" s="67" t="s">
        <v>202</v>
      </c>
      <c r="B63" s="20">
        <v>3002</v>
      </c>
      <c r="C63" s="68" t="s">
        <v>198</v>
      </c>
      <c r="D63" s="22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64512.39644522767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v>0</v>
      </c>
      <c r="CE63" s="21">
        <v>0</v>
      </c>
      <c r="CF63" s="21">
        <v>0</v>
      </c>
      <c r="CG63" s="21">
        <v>0</v>
      </c>
      <c r="CH63" s="21">
        <v>0</v>
      </c>
      <c r="CI63" s="22">
        <v>0</v>
      </c>
      <c r="CJ63" s="21">
        <v>0</v>
      </c>
      <c r="CK63" s="21">
        <v>0</v>
      </c>
      <c r="CL63" s="22">
        <v>0</v>
      </c>
      <c r="CM63" s="21">
        <v>0</v>
      </c>
      <c r="CN63" s="21">
        <v>0</v>
      </c>
      <c r="CO63" s="22">
        <v>0</v>
      </c>
      <c r="CP63" s="21">
        <v>0</v>
      </c>
      <c r="CQ63" s="21">
        <v>0</v>
      </c>
      <c r="CR63" s="21">
        <v>0</v>
      </c>
      <c r="CS63" s="21">
        <v>0</v>
      </c>
      <c r="CT63" s="21">
        <v>0</v>
      </c>
      <c r="CU63" s="21">
        <v>0</v>
      </c>
      <c r="CV63" s="21">
        <v>0</v>
      </c>
      <c r="CW63" s="21">
        <v>0</v>
      </c>
      <c r="CX63" s="21">
        <v>61775.542486199141</v>
      </c>
      <c r="CY63" s="21">
        <v>11875.665203861427</v>
      </c>
      <c r="CZ63" s="21">
        <v>14740.508335100347</v>
      </c>
      <c r="DA63" s="21">
        <v>0</v>
      </c>
      <c r="DB63" s="21">
        <v>0</v>
      </c>
      <c r="DC63" s="21">
        <v>0</v>
      </c>
      <c r="DD63" s="21">
        <v>0</v>
      </c>
      <c r="DE63" s="21">
        <v>0</v>
      </c>
      <c r="DF63" s="21">
        <v>0</v>
      </c>
      <c r="DG63" s="21">
        <v>0</v>
      </c>
      <c r="DH63" s="21">
        <v>0</v>
      </c>
      <c r="DI63" s="21">
        <v>0</v>
      </c>
      <c r="DJ63" s="21">
        <v>0</v>
      </c>
      <c r="DK63" s="21">
        <v>0</v>
      </c>
      <c r="DL63" s="21">
        <v>0</v>
      </c>
      <c r="DM63" s="21">
        <v>0</v>
      </c>
      <c r="DN63" s="21">
        <v>0</v>
      </c>
      <c r="DO63" s="21">
        <v>0</v>
      </c>
      <c r="DP63" s="21">
        <v>0</v>
      </c>
      <c r="DQ63" s="21">
        <v>0</v>
      </c>
      <c r="DR63" s="21">
        <v>0</v>
      </c>
      <c r="DS63" s="21">
        <v>0</v>
      </c>
      <c r="DT63" s="21">
        <v>0</v>
      </c>
      <c r="DU63" s="21">
        <v>0</v>
      </c>
      <c r="DV63" s="21">
        <v>152904.11247038859</v>
      </c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</row>
    <row r="64" spans="1:235" ht="12.75" customHeight="1" x14ac:dyDescent="0.2">
      <c r="A64" s="67" t="s">
        <v>203</v>
      </c>
      <c r="B64" s="20">
        <v>3003</v>
      </c>
      <c r="C64" s="68" t="s">
        <v>198</v>
      </c>
      <c r="D64" s="22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2736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v>0</v>
      </c>
      <c r="CE64" s="21">
        <v>0</v>
      </c>
      <c r="CF64" s="21">
        <v>0</v>
      </c>
      <c r="CG64" s="21">
        <v>0</v>
      </c>
      <c r="CH64" s="21">
        <v>0</v>
      </c>
      <c r="CI64" s="22">
        <v>0</v>
      </c>
      <c r="CJ64" s="21">
        <v>0</v>
      </c>
      <c r="CK64" s="21">
        <v>0</v>
      </c>
      <c r="CL64" s="22">
        <v>0</v>
      </c>
      <c r="CM64" s="21">
        <v>0</v>
      </c>
      <c r="CN64" s="21">
        <v>0</v>
      </c>
      <c r="CO64" s="22">
        <v>0</v>
      </c>
      <c r="CP64" s="21">
        <v>0</v>
      </c>
      <c r="CQ64" s="21">
        <v>0</v>
      </c>
      <c r="CR64" s="21">
        <v>0</v>
      </c>
      <c r="CS64" s="21">
        <v>0</v>
      </c>
      <c r="CT64" s="21">
        <v>0</v>
      </c>
      <c r="CU64" s="21">
        <v>0</v>
      </c>
      <c r="CV64" s="21">
        <v>0</v>
      </c>
      <c r="CW64" s="21">
        <v>0</v>
      </c>
      <c r="CX64" s="21">
        <v>78923</v>
      </c>
      <c r="CY64" s="21">
        <v>0</v>
      </c>
      <c r="CZ64" s="21">
        <v>148213</v>
      </c>
      <c r="DA64" s="21">
        <v>0</v>
      </c>
      <c r="DB64" s="21">
        <v>0</v>
      </c>
      <c r="DC64" s="21">
        <v>0</v>
      </c>
      <c r="DD64" s="21">
        <v>0</v>
      </c>
      <c r="DE64" s="21">
        <v>0</v>
      </c>
      <c r="DF64" s="21">
        <v>0</v>
      </c>
      <c r="DG64" s="21">
        <v>0</v>
      </c>
      <c r="DH64" s="21">
        <v>0</v>
      </c>
      <c r="DI64" s="21">
        <v>0</v>
      </c>
      <c r="DJ64" s="21">
        <v>0</v>
      </c>
      <c r="DK64" s="21">
        <v>0</v>
      </c>
      <c r="DL64" s="21">
        <v>0</v>
      </c>
      <c r="DM64" s="21">
        <v>0</v>
      </c>
      <c r="DN64" s="21">
        <v>0</v>
      </c>
      <c r="DO64" s="21">
        <v>0</v>
      </c>
      <c r="DP64" s="21">
        <v>0</v>
      </c>
      <c r="DQ64" s="21">
        <v>0</v>
      </c>
      <c r="DR64" s="21">
        <v>0</v>
      </c>
      <c r="DS64" s="21">
        <v>0</v>
      </c>
      <c r="DT64" s="21">
        <v>0</v>
      </c>
      <c r="DU64" s="21">
        <v>0</v>
      </c>
      <c r="DV64" s="21">
        <v>229872</v>
      </c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</row>
    <row r="65" spans="1:340" ht="12.75" customHeight="1" x14ac:dyDescent="0.2">
      <c r="A65" s="67" t="s">
        <v>204</v>
      </c>
      <c r="B65" s="20">
        <v>3004</v>
      </c>
      <c r="C65" s="68" t="s">
        <v>198</v>
      </c>
      <c r="D65" s="22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60242.5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21">
        <v>0</v>
      </c>
      <c r="CE65" s="21">
        <v>0</v>
      </c>
      <c r="CF65" s="21">
        <v>0</v>
      </c>
      <c r="CG65" s="21">
        <v>0</v>
      </c>
      <c r="CH65" s="21">
        <v>0</v>
      </c>
      <c r="CI65" s="22">
        <v>0</v>
      </c>
      <c r="CJ65" s="21">
        <v>0</v>
      </c>
      <c r="CK65" s="21">
        <v>0</v>
      </c>
      <c r="CL65" s="22">
        <v>0</v>
      </c>
      <c r="CM65" s="21">
        <v>0</v>
      </c>
      <c r="CN65" s="21">
        <v>0</v>
      </c>
      <c r="CO65" s="22">
        <v>0</v>
      </c>
      <c r="CP65" s="21">
        <v>0</v>
      </c>
      <c r="CQ65" s="21">
        <v>0</v>
      </c>
      <c r="CR65" s="21">
        <v>0</v>
      </c>
      <c r="CS65" s="21">
        <v>0</v>
      </c>
      <c r="CT65" s="21">
        <v>0</v>
      </c>
      <c r="CU65" s="21">
        <v>4</v>
      </c>
      <c r="CV65" s="21">
        <v>0</v>
      </c>
      <c r="CW65" s="21">
        <v>1</v>
      </c>
      <c r="CX65" s="21">
        <v>118917</v>
      </c>
      <c r="CY65" s="21">
        <v>4291.5</v>
      </c>
      <c r="CZ65" s="21">
        <v>271340.5</v>
      </c>
      <c r="DA65" s="21">
        <v>0</v>
      </c>
      <c r="DB65" s="21">
        <v>0</v>
      </c>
      <c r="DC65" s="21">
        <v>0</v>
      </c>
      <c r="DD65" s="21">
        <v>0</v>
      </c>
      <c r="DE65" s="21">
        <v>0</v>
      </c>
      <c r="DF65" s="21">
        <v>0</v>
      </c>
      <c r="DG65" s="21">
        <v>0</v>
      </c>
      <c r="DH65" s="21">
        <v>0</v>
      </c>
      <c r="DI65" s="21">
        <v>0</v>
      </c>
      <c r="DJ65" s="21">
        <v>0</v>
      </c>
      <c r="DK65" s="21">
        <v>0</v>
      </c>
      <c r="DL65" s="21">
        <v>0</v>
      </c>
      <c r="DM65" s="21">
        <v>0</v>
      </c>
      <c r="DN65" s="21">
        <v>0</v>
      </c>
      <c r="DO65" s="21">
        <v>0</v>
      </c>
      <c r="DP65" s="21">
        <v>0</v>
      </c>
      <c r="DQ65" s="21">
        <v>0</v>
      </c>
      <c r="DR65" s="21">
        <v>0</v>
      </c>
      <c r="DS65" s="21">
        <v>0</v>
      </c>
      <c r="DT65" s="21">
        <v>0</v>
      </c>
      <c r="DU65" s="21">
        <v>0</v>
      </c>
      <c r="DV65" s="21">
        <v>454796.5</v>
      </c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</row>
    <row r="66" spans="1:340" ht="12.75" customHeight="1" x14ac:dyDescent="0.2">
      <c r="A66" s="67" t="s">
        <v>205</v>
      </c>
      <c r="B66" s="20">
        <v>3005</v>
      </c>
      <c r="C66" s="68" t="s">
        <v>198</v>
      </c>
      <c r="D66" s="22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198830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21">
        <v>0</v>
      </c>
      <c r="CE66" s="21">
        <v>0</v>
      </c>
      <c r="CF66" s="21">
        <v>0</v>
      </c>
      <c r="CG66" s="21">
        <v>0</v>
      </c>
      <c r="CH66" s="21">
        <v>0</v>
      </c>
      <c r="CI66" s="22">
        <v>0</v>
      </c>
      <c r="CJ66" s="21">
        <v>0</v>
      </c>
      <c r="CK66" s="21">
        <v>0</v>
      </c>
      <c r="CL66" s="22">
        <v>0</v>
      </c>
      <c r="CM66" s="21">
        <v>0</v>
      </c>
      <c r="CN66" s="21">
        <v>0</v>
      </c>
      <c r="CO66" s="22">
        <v>0</v>
      </c>
      <c r="CP66" s="21">
        <v>0</v>
      </c>
      <c r="CQ66" s="21">
        <v>0</v>
      </c>
      <c r="CR66" s="21">
        <v>0</v>
      </c>
      <c r="CS66" s="21">
        <v>0</v>
      </c>
      <c r="CT66" s="21">
        <v>0</v>
      </c>
      <c r="CU66" s="21">
        <v>0</v>
      </c>
      <c r="CV66" s="21">
        <v>0</v>
      </c>
      <c r="CW66" s="21">
        <v>0</v>
      </c>
      <c r="CX66" s="21">
        <v>666089.85630803811</v>
      </c>
      <c r="CY66" s="21">
        <v>0</v>
      </c>
      <c r="CZ66" s="21">
        <v>-9.7573154497314398</v>
      </c>
      <c r="DA66" s="21">
        <v>0</v>
      </c>
      <c r="DB66" s="21">
        <v>0</v>
      </c>
      <c r="DC66" s="21">
        <v>0</v>
      </c>
      <c r="DD66" s="21">
        <v>0</v>
      </c>
      <c r="DE66" s="21">
        <v>0</v>
      </c>
      <c r="DF66" s="21">
        <v>0</v>
      </c>
      <c r="DG66" s="21">
        <v>0</v>
      </c>
      <c r="DH66" s="21">
        <v>0</v>
      </c>
      <c r="DI66" s="21">
        <v>0</v>
      </c>
      <c r="DJ66" s="21">
        <v>0</v>
      </c>
      <c r="DK66" s="21">
        <v>0</v>
      </c>
      <c r="DL66" s="21">
        <v>0</v>
      </c>
      <c r="DM66" s="21">
        <v>0</v>
      </c>
      <c r="DN66" s="21">
        <v>0</v>
      </c>
      <c r="DO66" s="21">
        <v>0</v>
      </c>
      <c r="DP66" s="21">
        <v>0</v>
      </c>
      <c r="DQ66" s="21">
        <v>0</v>
      </c>
      <c r="DR66" s="21">
        <v>0</v>
      </c>
      <c r="DS66" s="21">
        <v>0</v>
      </c>
      <c r="DT66" s="21">
        <v>0</v>
      </c>
      <c r="DU66" s="21">
        <v>0</v>
      </c>
      <c r="DV66" s="21">
        <v>864910.09899258835</v>
      </c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</row>
    <row r="67" spans="1:340" ht="12.75" customHeight="1" x14ac:dyDescent="0.2">
      <c r="A67" s="67" t="s">
        <v>206</v>
      </c>
      <c r="B67" s="20">
        <v>3006</v>
      </c>
      <c r="C67" s="68" t="s">
        <v>198</v>
      </c>
      <c r="D67" s="22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23486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21">
        <v>0</v>
      </c>
      <c r="CE67" s="21">
        <v>0</v>
      </c>
      <c r="CF67" s="21">
        <v>0</v>
      </c>
      <c r="CG67" s="21">
        <v>0</v>
      </c>
      <c r="CH67" s="21">
        <v>0</v>
      </c>
      <c r="CI67" s="22">
        <v>0</v>
      </c>
      <c r="CJ67" s="21">
        <v>0</v>
      </c>
      <c r="CK67" s="21">
        <v>0</v>
      </c>
      <c r="CL67" s="22">
        <v>0</v>
      </c>
      <c r="CM67" s="21">
        <v>0</v>
      </c>
      <c r="CN67" s="21">
        <v>0</v>
      </c>
      <c r="CO67" s="22">
        <v>0</v>
      </c>
      <c r="CP67" s="21">
        <v>0</v>
      </c>
      <c r="CQ67" s="21">
        <v>0</v>
      </c>
      <c r="CR67" s="21">
        <v>0</v>
      </c>
      <c r="CS67" s="21">
        <v>0</v>
      </c>
      <c r="CT67" s="21">
        <v>0</v>
      </c>
      <c r="CU67" s="21">
        <v>0</v>
      </c>
      <c r="CV67" s="21">
        <v>0</v>
      </c>
      <c r="CW67" s="21">
        <v>0</v>
      </c>
      <c r="CX67" s="21">
        <v>86288</v>
      </c>
      <c r="CY67" s="21">
        <v>0</v>
      </c>
      <c r="CZ67" s="21">
        <v>333968</v>
      </c>
      <c r="DA67" s="21">
        <v>0</v>
      </c>
      <c r="DB67" s="21">
        <v>0</v>
      </c>
      <c r="DC67" s="21">
        <v>0</v>
      </c>
      <c r="DD67" s="21">
        <v>0</v>
      </c>
      <c r="DE67" s="21">
        <v>0</v>
      </c>
      <c r="DF67" s="21">
        <v>0</v>
      </c>
      <c r="DG67" s="21">
        <v>0</v>
      </c>
      <c r="DH67" s="21">
        <v>0</v>
      </c>
      <c r="DI67" s="21">
        <v>0</v>
      </c>
      <c r="DJ67" s="21">
        <v>0</v>
      </c>
      <c r="DK67" s="21">
        <v>0</v>
      </c>
      <c r="DL67" s="21">
        <v>0</v>
      </c>
      <c r="DM67" s="21">
        <v>0</v>
      </c>
      <c r="DN67" s="21">
        <v>0</v>
      </c>
      <c r="DO67" s="21">
        <v>0</v>
      </c>
      <c r="DP67" s="21">
        <v>0</v>
      </c>
      <c r="DQ67" s="21">
        <v>0</v>
      </c>
      <c r="DR67" s="21">
        <v>0</v>
      </c>
      <c r="DS67" s="21">
        <v>0</v>
      </c>
      <c r="DT67" s="21">
        <v>0</v>
      </c>
      <c r="DU67" s="21">
        <v>0</v>
      </c>
      <c r="DV67" s="21">
        <v>443742</v>
      </c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</row>
    <row r="68" spans="1:340" ht="12.75" customHeight="1" x14ac:dyDescent="0.2">
      <c r="A68" s="67" t="s">
        <v>207</v>
      </c>
      <c r="B68" s="20">
        <v>3007</v>
      </c>
      <c r="C68" s="68" t="s">
        <v>198</v>
      </c>
      <c r="D68" s="22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36500.067857139999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0</v>
      </c>
      <c r="CH68" s="21">
        <v>0</v>
      </c>
      <c r="CI68" s="22">
        <v>0</v>
      </c>
      <c r="CJ68" s="21">
        <v>0</v>
      </c>
      <c r="CK68" s="21">
        <v>0</v>
      </c>
      <c r="CL68" s="22">
        <v>0</v>
      </c>
      <c r="CM68" s="21">
        <v>0</v>
      </c>
      <c r="CN68" s="21">
        <v>0</v>
      </c>
      <c r="CO68" s="22">
        <v>0</v>
      </c>
      <c r="CP68" s="21">
        <v>0</v>
      </c>
      <c r="CQ68" s="21">
        <v>0</v>
      </c>
      <c r="CR68" s="21">
        <v>0</v>
      </c>
      <c r="CS68" s="21">
        <v>0</v>
      </c>
      <c r="CT68" s="21">
        <v>0</v>
      </c>
      <c r="CU68" s="21">
        <v>0</v>
      </c>
      <c r="CV68" s="21">
        <v>0</v>
      </c>
      <c r="CW68" s="21">
        <v>0</v>
      </c>
      <c r="CX68" s="21">
        <v>219001.47996800003</v>
      </c>
      <c r="CY68" s="21">
        <v>13961.665546669999</v>
      </c>
      <c r="CZ68" s="21">
        <v>271.81111111000001</v>
      </c>
      <c r="DA68" s="21">
        <v>0</v>
      </c>
      <c r="DB68" s="21">
        <v>0</v>
      </c>
      <c r="DC68" s="21">
        <v>0</v>
      </c>
      <c r="DD68" s="21">
        <v>0</v>
      </c>
      <c r="DE68" s="21">
        <v>0</v>
      </c>
      <c r="DF68" s="21">
        <v>0</v>
      </c>
      <c r="DG68" s="21">
        <v>1</v>
      </c>
      <c r="DH68" s="21">
        <v>0</v>
      </c>
      <c r="DI68" s="21">
        <v>0</v>
      </c>
      <c r="DJ68" s="21">
        <v>0</v>
      </c>
      <c r="DK68" s="21">
        <v>0</v>
      </c>
      <c r="DL68" s="21">
        <v>0</v>
      </c>
      <c r="DM68" s="21">
        <v>0</v>
      </c>
      <c r="DN68" s="21">
        <v>0</v>
      </c>
      <c r="DO68" s="21">
        <v>0</v>
      </c>
      <c r="DP68" s="21">
        <v>0</v>
      </c>
      <c r="DQ68" s="21">
        <v>0</v>
      </c>
      <c r="DR68" s="21">
        <v>0</v>
      </c>
      <c r="DS68" s="21">
        <v>0</v>
      </c>
      <c r="DT68" s="21">
        <v>0</v>
      </c>
      <c r="DU68" s="21">
        <v>0</v>
      </c>
      <c r="DV68" s="21">
        <v>269736.02448292001</v>
      </c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</row>
    <row r="69" spans="1:340" ht="12.75" customHeight="1" x14ac:dyDescent="0.2">
      <c r="A69" s="67" t="s">
        <v>208</v>
      </c>
      <c r="B69" s="20">
        <v>3008</v>
      </c>
      <c r="C69" s="68" t="s">
        <v>198</v>
      </c>
      <c r="D69" s="22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1">
        <v>0</v>
      </c>
      <c r="BD69" s="21">
        <v>34153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2">
        <v>0</v>
      </c>
      <c r="CJ69" s="21">
        <v>0</v>
      </c>
      <c r="CK69" s="21">
        <v>0</v>
      </c>
      <c r="CL69" s="22">
        <v>0</v>
      </c>
      <c r="CM69" s="21">
        <v>0</v>
      </c>
      <c r="CN69" s="21">
        <v>0</v>
      </c>
      <c r="CO69" s="22">
        <v>0</v>
      </c>
      <c r="CP69" s="21">
        <v>0</v>
      </c>
      <c r="CQ69" s="21">
        <v>0</v>
      </c>
      <c r="CR69" s="21">
        <v>0</v>
      </c>
      <c r="CS69" s="21">
        <v>0</v>
      </c>
      <c r="CT69" s="21">
        <v>0</v>
      </c>
      <c r="CU69" s="21">
        <v>0</v>
      </c>
      <c r="CV69" s="21">
        <v>0</v>
      </c>
      <c r="CW69" s="21">
        <v>0</v>
      </c>
      <c r="CX69" s="21">
        <v>73708</v>
      </c>
      <c r="CY69" s="21">
        <v>5857</v>
      </c>
      <c r="CZ69" s="21">
        <v>42008</v>
      </c>
      <c r="DA69" s="21">
        <v>0</v>
      </c>
      <c r="DB69" s="21">
        <v>0</v>
      </c>
      <c r="DC69" s="21">
        <v>0</v>
      </c>
      <c r="DD69" s="21">
        <v>0</v>
      </c>
      <c r="DE69" s="21">
        <v>0</v>
      </c>
      <c r="DF69" s="21">
        <v>0</v>
      </c>
      <c r="DG69" s="21">
        <v>0</v>
      </c>
      <c r="DH69" s="21">
        <v>0</v>
      </c>
      <c r="DI69" s="21">
        <v>0</v>
      </c>
      <c r="DJ69" s="21">
        <v>0</v>
      </c>
      <c r="DK69" s="21">
        <v>0</v>
      </c>
      <c r="DL69" s="21">
        <v>0</v>
      </c>
      <c r="DM69" s="21">
        <v>0</v>
      </c>
      <c r="DN69" s="21">
        <v>0</v>
      </c>
      <c r="DO69" s="21">
        <v>0</v>
      </c>
      <c r="DP69" s="21">
        <v>0</v>
      </c>
      <c r="DQ69" s="21">
        <v>0</v>
      </c>
      <c r="DR69" s="21">
        <v>0</v>
      </c>
      <c r="DS69" s="21">
        <v>0</v>
      </c>
      <c r="DT69" s="21">
        <v>0</v>
      </c>
      <c r="DU69" s="21">
        <v>0</v>
      </c>
      <c r="DV69" s="21">
        <v>155726</v>
      </c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</row>
    <row r="70" spans="1:340" ht="12.75" customHeight="1" x14ac:dyDescent="0.2">
      <c r="A70" s="67" t="s">
        <v>209</v>
      </c>
      <c r="B70" s="20">
        <v>3009</v>
      </c>
      <c r="C70" s="68" t="s">
        <v>198</v>
      </c>
      <c r="D70" s="22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4440.6477014333868</v>
      </c>
      <c r="BE70" s="21">
        <v>123.63804259135436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v>0</v>
      </c>
      <c r="CE70" s="21">
        <v>0</v>
      </c>
      <c r="CF70" s="21">
        <v>0</v>
      </c>
      <c r="CG70" s="21">
        <v>0</v>
      </c>
      <c r="CH70" s="21">
        <v>0</v>
      </c>
      <c r="CI70" s="22">
        <v>15182.073043132534</v>
      </c>
      <c r="CJ70" s="21">
        <v>0</v>
      </c>
      <c r="CK70" s="21">
        <v>0</v>
      </c>
      <c r="CL70" s="22">
        <v>15182.073043132534</v>
      </c>
      <c r="CM70" s="21">
        <v>4480.547680194426</v>
      </c>
      <c r="CN70" s="21">
        <v>10701.525362938108</v>
      </c>
      <c r="CO70" s="22">
        <v>0</v>
      </c>
      <c r="CP70" s="21">
        <v>0</v>
      </c>
      <c r="CQ70" s="21">
        <v>0</v>
      </c>
      <c r="CR70" s="21">
        <v>0</v>
      </c>
      <c r="CS70" s="21">
        <v>0</v>
      </c>
      <c r="CT70" s="21">
        <v>0</v>
      </c>
      <c r="CU70" s="21">
        <v>0</v>
      </c>
      <c r="CV70" s="21">
        <v>0</v>
      </c>
      <c r="CW70" s="21">
        <v>0</v>
      </c>
      <c r="CX70" s="21">
        <v>777167.92178438033</v>
      </c>
      <c r="CY70" s="21">
        <v>1781.5665604713049</v>
      </c>
      <c r="CZ70" s="21">
        <v>-121641.53994372275</v>
      </c>
      <c r="DA70" s="21">
        <v>0</v>
      </c>
      <c r="DB70" s="21">
        <v>0</v>
      </c>
      <c r="DC70" s="21">
        <v>0</v>
      </c>
      <c r="DD70" s="21">
        <v>0</v>
      </c>
      <c r="DE70" s="21">
        <v>0</v>
      </c>
      <c r="DF70" s="21">
        <v>0</v>
      </c>
      <c r="DG70" s="21">
        <v>0</v>
      </c>
      <c r="DH70" s="21">
        <v>0</v>
      </c>
      <c r="DI70" s="21">
        <v>0</v>
      </c>
      <c r="DJ70" s="21">
        <v>0</v>
      </c>
      <c r="DK70" s="21">
        <v>0</v>
      </c>
      <c r="DL70" s="21">
        <v>0</v>
      </c>
      <c r="DM70" s="21">
        <v>0</v>
      </c>
      <c r="DN70" s="21">
        <v>0</v>
      </c>
      <c r="DO70" s="21">
        <v>0</v>
      </c>
      <c r="DP70" s="21">
        <v>0</v>
      </c>
      <c r="DQ70" s="21">
        <v>0</v>
      </c>
      <c r="DR70" s="21">
        <v>0</v>
      </c>
      <c r="DS70" s="21">
        <v>0</v>
      </c>
      <c r="DT70" s="21">
        <v>0</v>
      </c>
      <c r="DU70" s="21">
        <v>0</v>
      </c>
      <c r="DV70" s="21">
        <v>677054.30718828621</v>
      </c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</row>
    <row r="71" spans="1:340" ht="12.75" customHeight="1" x14ac:dyDescent="0.2">
      <c r="A71" s="67" t="s">
        <v>210</v>
      </c>
      <c r="B71" s="20">
        <v>3011</v>
      </c>
      <c r="C71" s="68" t="s">
        <v>198</v>
      </c>
      <c r="D71" s="22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7892.5780821917797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2">
        <v>6</v>
      </c>
      <c r="CJ71" s="21">
        <v>0</v>
      </c>
      <c r="CK71" s="21">
        <v>0</v>
      </c>
      <c r="CL71" s="22">
        <v>6</v>
      </c>
      <c r="CM71" s="21">
        <v>0</v>
      </c>
      <c r="CN71" s="21">
        <v>6</v>
      </c>
      <c r="CO71" s="22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315532.04657534236</v>
      </c>
      <c r="CY71" s="21">
        <v>813</v>
      </c>
      <c r="CZ71" s="21">
        <v>71170.030136986286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  <c r="DF71" s="21">
        <v>0</v>
      </c>
      <c r="DG71" s="21">
        <v>0</v>
      </c>
      <c r="DH71" s="21">
        <v>0</v>
      </c>
      <c r="DI71" s="21">
        <v>0</v>
      </c>
      <c r="DJ71" s="21">
        <v>0</v>
      </c>
      <c r="DK71" s="21">
        <v>0</v>
      </c>
      <c r="DL71" s="21">
        <v>0</v>
      </c>
      <c r="DM71" s="21">
        <v>0</v>
      </c>
      <c r="DN71" s="21">
        <v>0</v>
      </c>
      <c r="DO71" s="21">
        <v>0</v>
      </c>
      <c r="DP71" s="21">
        <v>0</v>
      </c>
      <c r="DQ71" s="21">
        <v>0</v>
      </c>
      <c r="DR71" s="21">
        <v>0</v>
      </c>
      <c r="DS71" s="21">
        <v>0</v>
      </c>
      <c r="DT71" s="21">
        <v>0</v>
      </c>
      <c r="DU71" s="21">
        <v>0</v>
      </c>
      <c r="DV71" s="21">
        <v>395413.65479452041</v>
      </c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</row>
    <row r="72" spans="1:340" ht="12.75" customHeight="1" x14ac:dyDescent="0.2">
      <c r="A72" s="67" t="s">
        <v>211</v>
      </c>
      <c r="B72" s="20">
        <v>3012</v>
      </c>
      <c r="C72" s="68" t="s">
        <v>198</v>
      </c>
      <c r="D72" s="22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27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2">
        <v>1034.2925967512533</v>
      </c>
      <c r="CJ72" s="21">
        <v>0</v>
      </c>
      <c r="CK72" s="21">
        <v>0</v>
      </c>
      <c r="CL72" s="22">
        <v>1034.2925967512533</v>
      </c>
      <c r="CM72" s="21">
        <v>30.978082191780821</v>
      </c>
      <c r="CN72" s="21">
        <v>1003.3145145594725</v>
      </c>
      <c r="CO72" s="22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169801.71738495774</v>
      </c>
      <c r="CY72" s="21">
        <v>44061.90247366071</v>
      </c>
      <c r="CZ72" s="21">
        <v>44934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  <c r="DF72" s="21">
        <v>0</v>
      </c>
      <c r="DG72" s="21">
        <v>0</v>
      </c>
      <c r="DH72" s="21">
        <v>0</v>
      </c>
      <c r="DI72" s="21">
        <v>0</v>
      </c>
      <c r="DJ72" s="21">
        <v>0</v>
      </c>
      <c r="DK72" s="21">
        <v>0</v>
      </c>
      <c r="DL72" s="21">
        <v>0</v>
      </c>
      <c r="DM72" s="21">
        <v>0</v>
      </c>
      <c r="DN72" s="21">
        <v>0</v>
      </c>
      <c r="DO72" s="21">
        <v>0</v>
      </c>
      <c r="DP72" s="21">
        <v>0</v>
      </c>
      <c r="DQ72" s="21">
        <v>0</v>
      </c>
      <c r="DR72" s="21">
        <v>0</v>
      </c>
      <c r="DS72" s="21">
        <v>0</v>
      </c>
      <c r="DT72" s="21">
        <v>0</v>
      </c>
      <c r="DU72" s="21">
        <v>0</v>
      </c>
      <c r="DV72" s="21">
        <v>259858.91245536972</v>
      </c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</row>
    <row r="73" spans="1:340" ht="12.75" customHeight="1" x14ac:dyDescent="0.2">
      <c r="A73" s="67" t="s">
        <v>212</v>
      </c>
      <c r="B73" s="20">
        <v>3015</v>
      </c>
      <c r="C73" s="68" t="s">
        <v>198</v>
      </c>
      <c r="D73" s="22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1152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2">
        <v>5410</v>
      </c>
      <c r="CJ73" s="21">
        <v>0</v>
      </c>
      <c r="CK73" s="21">
        <v>0</v>
      </c>
      <c r="CL73" s="22">
        <v>5410</v>
      </c>
      <c r="CM73" s="21">
        <v>0</v>
      </c>
      <c r="CN73" s="21">
        <v>5410</v>
      </c>
      <c r="CO73" s="22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12518</v>
      </c>
      <c r="CY73" s="21">
        <v>1501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  <c r="DF73" s="21">
        <v>0</v>
      </c>
      <c r="DG73" s="21">
        <v>0</v>
      </c>
      <c r="DH73" s="21">
        <v>0</v>
      </c>
      <c r="DI73" s="21">
        <v>0</v>
      </c>
      <c r="DJ73" s="21">
        <v>0</v>
      </c>
      <c r="DK73" s="21">
        <v>0</v>
      </c>
      <c r="DL73" s="21">
        <v>0</v>
      </c>
      <c r="DM73" s="21">
        <v>0</v>
      </c>
      <c r="DN73" s="21">
        <v>0</v>
      </c>
      <c r="DO73" s="21">
        <v>0</v>
      </c>
      <c r="DP73" s="21">
        <v>0</v>
      </c>
      <c r="DQ73" s="21">
        <v>0</v>
      </c>
      <c r="DR73" s="21">
        <v>0</v>
      </c>
      <c r="DS73" s="21">
        <v>0</v>
      </c>
      <c r="DT73" s="21">
        <v>0</v>
      </c>
      <c r="DU73" s="21">
        <v>0</v>
      </c>
      <c r="DV73" s="21">
        <v>20581</v>
      </c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</row>
    <row r="74" spans="1:340" ht="12.75" customHeight="1" x14ac:dyDescent="0.2">
      <c r="A74" s="67" t="s">
        <v>213</v>
      </c>
      <c r="B74" s="20">
        <v>3016</v>
      </c>
      <c r="C74" s="68" t="s">
        <v>198</v>
      </c>
      <c r="D74" s="22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38431.580444244071</v>
      </c>
      <c r="BE74" s="21">
        <v>800.10268077597084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v>0</v>
      </c>
      <c r="CE74" s="21">
        <v>0</v>
      </c>
      <c r="CF74" s="21">
        <v>0</v>
      </c>
      <c r="CG74" s="21">
        <v>0</v>
      </c>
      <c r="CH74" s="21">
        <v>0</v>
      </c>
      <c r="CI74" s="22">
        <v>120690</v>
      </c>
      <c r="CJ74" s="21">
        <v>183</v>
      </c>
      <c r="CK74" s="21">
        <v>803</v>
      </c>
      <c r="CL74" s="22">
        <v>97237</v>
      </c>
      <c r="CM74" s="21">
        <v>2391</v>
      </c>
      <c r="CN74" s="21">
        <v>94846</v>
      </c>
      <c r="CO74" s="22">
        <v>22467</v>
      </c>
      <c r="CP74" s="21">
        <v>291</v>
      </c>
      <c r="CQ74" s="21">
        <v>22176</v>
      </c>
      <c r="CR74" s="21">
        <v>735</v>
      </c>
      <c r="CS74" s="21">
        <v>0</v>
      </c>
      <c r="CT74" s="21">
        <v>0</v>
      </c>
      <c r="CU74" s="21">
        <v>0</v>
      </c>
      <c r="CV74" s="21">
        <v>0</v>
      </c>
      <c r="CW74" s="21">
        <v>0</v>
      </c>
      <c r="CX74" s="21">
        <v>121228.59455477368</v>
      </c>
      <c r="CY74" s="21">
        <v>0</v>
      </c>
      <c r="CZ74" s="21">
        <v>11218.020468789395</v>
      </c>
      <c r="DA74" s="21">
        <v>0</v>
      </c>
      <c r="DB74" s="21">
        <v>0</v>
      </c>
      <c r="DC74" s="21">
        <v>0</v>
      </c>
      <c r="DD74" s="21">
        <v>0</v>
      </c>
      <c r="DE74" s="21">
        <v>0</v>
      </c>
      <c r="DF74" s="21">
        <v>0</v>
      </c>
      <c r="DG74" s="21">
        <v>0</v>
      </c>
      <c r="DH74" s="21">
        <v>0</v>
      </c>
      <c r="DI74" s="21">
        <v>0</v>
      </c>
      <c r="DJ74" s="21">
        <v>0</v>
      </c>
      <c r="DK74" s="21">
        <v>0</v>
      </c>
      <c r="DL74" s="21">
        <v>0</v>
      </c>
      <c r="DM74" s="21">
        <v>0</v>
      </c>
      <c r="DN74" s="21">
        <v>0</v>
      </c>
      <c r="DO74" s="21">
        <v>0</v>
      </c>
      <c r="DP74" s="21">
        <v>0</v>
      </c>
      <c r="DQ74" s="21">
        <v>0</v>
      </c>
      <c r="DR74" s="21">
        <v>0</v>
      </c>
      <c r="DS74" s="21">
        <v>0</v>
      </c>
      <c r="DT74" s="21">
        <v>0</v>
      </c>
      <c r="DU74" s="21">
        <v>0</v>
      </c>
      <c r="DV74" s="21">
        <v>293103.29814858304</v>
      </c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</row>
    <row r="75" spans="1:340" x14ac:dyDescent="0.2">
      <c r="A75" s="67" t="s">
        <v>214</v>
      </c>
      <c r="B75" s="20">
        <v>3017</v>
      </c>
      <c r="C75" s="68" t="s">
        <v>198</v>
      </c>
      <c r="D75" s="22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174552.31000000006</v>
      </c>
      <c r="BE75" s="21">
        <v>7782.5700000000006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v>0</v>
      </c>
      <c r="CE75" s="21">
        <v>0</v>
      </c>
      <c r="CF75" s="21">
        <v>0</v>
      </c>
      <c r="CG75" s="21">
        <v>0</v>
      </c>
      <c r="CH75" s="21">
        <v>0</v>
      </c>
      <c r="CI75" s="22">
        <v>231.37000000000003</v>
      </c>
      <c r="CJ75" s="21">
        <v>0</v>
      </c>
      <c r="CK75" s="21">
        <v>0</v>
      </c>
      <c r="CL75" s="22">
        <v>231.37000000000003</v>
      </c>
      <c r="CM75" s="21">
        <v>12.08</v>
      </c>
      <c r="CN75" s="21">
        <v>219.29000000000002</v>
      </c>
      <c r="CO75" s="22">
        <v>0</v>
      </c>
      <c r="CP75" s="21">
        <v>0</v>
      </c>
      <c r="CQ75" s="21">
        <v>0</v>
      </c>
      <c r="CR75" s="21">
        <v>0</v>
      </c>
      <c r="CS75" s="21">
        <v>0</v>
      </c>
      <c r="CT75" s="21">
        <v>0</v>
      </c>
      <c r="CU75" s="21">
        <v>0</v>
      </c>
      <c r="CV75" s="21">
        <v>0</v>
      </c>
      <c r="CW75" s="21">
        <v>0</v>
      </c>
      <c r="CX75" s="21">
        <v>68522.359999999535</v>
      </c>
      <c r="CY75" s="21">
        <v>212524.03000000006</v>
      </c>
      <c r="CZ75" s="21">
        <v>2</v>
      </c>
      <c r="DA75" s="21">
        <v>0</v>
      </c>
      <c r="DB75" s="21">
        <v>0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  <c r="DJ75" s="21">
        <v>0</v>
      </c>
      <c r="DK75" s="21">
        <v>0</v>
      </c>
      <c r="DL75" s="21">
        <v>0</v>
      </c>
      <c r="DM75" s="21">
        <v>0</v>
      </c>
      <c r="DN75" s="21">
        <v>0</v>
      </c>
      <c r="DO75" s="21">
        <v>0</v>
      </c>
      <c r="DP75" s="21">
        <v>0</v>
      </c>
      <c r="DQ75" s="21">
        <v>0</v>
      </c>
      <c r="DR75" s="21">
        <v>0</v>
      </c>
      <c r="DS75" s="21">
        <v>0</v>
      </c>
      <c r="DT75" s="21">
        <v>0</v>
      </c>
      <c r="DU75" s="21">
        <v>0</v>
      </c>
      <c r="DV75" s="21">
        <v>463614.63999999966</v>
      </c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</row>
    <row r="76" spans="1:340" s="16" customFormat="1" x14ac:dyDescent="0.2">
      <c r="A76" s="67" t="s">
        <v>215</v>
      </c>
      <c r="B76" s="20">
        <v>3018</v>
      </c>
      <c r="C76" s="68" t="s">
        <v>198</v>
      </c>
      <c r="D76" s="22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1203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21">
        <v>0</v>
      </c>
      <c r="CE76" s="21">
        <v>0</v>
      </c>
      <c r="CF76" s="21">
        <v>0</v>
      </c>
      <c r="CG76" s="21">
        <v>0</v>
      </c>
      <c r="CH76" s="21">
        <v>0</v>
      </c>
      <c r="CI76" s="22">
        <v>0</v>
      </c>
      <c r="CJ76" s="21">
        <v>0</v>
      </c>
      <c r="CK76" s="21">
        <v>0</v>
      </c>
      <c r="CL76" s="22">
        <v>0</v>
      </c>
      <c r="CM76" s="21">
        <v>0</v>
      </c>
      <c r="CN76" s="21">
        <v>0</v>
      </c>
      <c r="CO76" s="22">
        <v>0</v>
      </c>
      <c r="CP76" s="21">
        <v>0</v>
      </c>
      <c r="CQ76" s="21">
        <v>0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2277195.34</v>
      </c>
      <c r="CY76" s="21">
        <v>305539.75</v>
      </c>
      <c r="CZ76" s="21">
        <v>64</v>
      </c>
      <c r="DA76" s="21">
        <v>0</v>
      </c>
      <c r="DB76" s="21">
        <v>0</v>
      </c>
      <c r="DC76" s="21">
        <v>0</v>
      </c>
      <c r="DD76" s="21">
        <v>0</v>
      </c>
      <c r="DE76" s="21">
        <v>0</v>
      </c>
      <c r="DF76" s="21">
        <v>0</v>
      </c>
      <c r="DG76" s="21">
        <v>0</v>
      </c>
      <c r="DH76" s="21">
        <v>0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0</v>
      </c>
      <c r="DR76" s="21">
        <v>0</v>
      </c>
      <c r="DS76" s="21">
        <v>0</v>
      </c>
      <c r="DT76" s="21">
        <v>0</v>
      </c>
      <c r="DU76" s="21">
        <v>0</v>
      </c>
      <c r="DV76" s="21">
        <v>2584002.09</v>
      </c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</row>
    <row r="77" spans="1:340" s="16" customFormat="1" x14ac:dyDescent="0.2">
      <c r="A77" s="69" t="s">
        <v>216</v>
      </c>
      <c r="B77" s="55">
        <v>9000</v>
      </c>
      <c r="C77" s="68" t="s">
        <v>217</v>
      </c>
      <c r="D77" s="56">
        <v>1433429.1591015335</v>
      </c>
      <c r="E77" s="56">
        <v>1178665.0480846004</v>
      </c>
      <c r="F77" s="56">
        <v>186100.12704062054</v>
      </c>
      <c r="G77" s="56">
        <v>68663.983976312666</v>
      </c>
      <c r="H77" s="56">
        <v>11940.14925809452</v>
      </c>
      <c r="I77" s="56">
        <v>1836518.0203166506</v>
      </c>
      <c r="J77" s="56">
        <v>128.83287680000001</v>
      </c>
      <c r="K77" s="56">
        <v>3095.931889060173</v>
      </c>
      <c r="L77" s="56">
        <v>45.45</v>
      </c>
      <c r="M77" s="56">
        <v>44</v>
      </c>
      <c r="N77" s="56">
        <v>16</v>
      </c>
      <c r="O77" s="56">
        <v>238941.28376862936</v>
      </c>
      <c r="P77" s="56">
        <v>13</v>
      </c>
      <c r="Q77" s="56">
        <v>4549.1299860315066</v>
      </c>
      <c r="R77" s="56">
        <v>0</v>
      </c>
      <c r="S77" s="56">
        <v>0</v>
      </c>
      <c r="T77" s="56">
        <v>3826044.3201464023</v>
      </c>
      <c r="U77" s="56">
        <v>30760.990012108556</v>
      </c>
      <c r="V77" s="56">
        <v>3970711.9630942112</v>
      </c>
      <c r="W77" s="56">
        <v>1491791.1141877098</v>
      </c>
      <c r="X77" s="56">
        <v>25522.581010002737</v>
      </c>
      <c r="Y77" s="56">
        <v>122526.13786478205</v>
      </c>
      <c r="Z77" s="56">
        <v>787513.80467049382</v>
      </c>
      <c r="AA77" s="56">
        <v>519.91853078428414</v>
      </c>
      <c r="AB77" s="56">
        <v>814.30881646321097</v>
      </c>
      <c r="AC77" s="56">
        <v>526818.43261705502</v>
      </c>
      <c r="AD77" s="56">
        <v>884448.3626974849</v>
      </c>
      <c r="AE77" s="56">
        <v>11</v>
      </c>
      <c r="AF77" s="56">
        <v>16770.90990296856</v>
      </c>
      <c r="AG77" s="56">
        <v>191.95479452054789</v>
      </c>
      <c r="AH77" s="56">
        <v>249.89972602739729</v>
      </c>
      <c r="AI77" s="56">
        <v>301.531095890411</v>
      </c>
      <c r="AJ77" s="56">
        <v>27538.321415036553</v>
      </c>
      <c r="AK77" s="56">
        <v>2888.3234382234496</v>
      </c>
      <c r="AL77" s="56">
        <v>0</v>
      </c>
      <c r="AM77" s="56">
        <v>61318.247615846827</v>
      </c>
      <c r="AN77" s="56">
        <v>103.348</v>
      </c>
      <c r="AO77" s="56">
        <v>823.02191800000003</v>
      </c>
      <c r="AP77" s="56">
        <v>65507.801369747605</v>
      </c>
      <c r="AQ77" s="56">
        <v>0</v>
      </c>
      <c r="AR77" s="56">
        <v>0</v>
      </c>
      <c r="AS77" s="56">
        <v>0</v>
      </c>
      <c r="AT77" s="56">
        <v>518786.88139927457</v>
      </c>
      <c r="AU77" s="56">
        <v>661009.45189901651</v>
      </c>
      <c r="AV77" s="56">
        <v>282550.50746357505</v>
      </c>
      <c r="AW77" s="56">
        <v>0</v>
      </c>
      <c r="AX77" s="56">
        <v>260651.77511551307</v>
      </c>
      <c r="AY77" s="56">
        <v>0</v>
      </c>
      <c r="AZ77" s="56">
        <v>0</v>
      </c>
      <c r="BA77" s="56">
        <v>0</v>
      </c>
      <c r="BB77" s="56">
        <v>77451</v>
      </c>
      <c r="BC77" s="56">
        <v>3540</v>
      </c>
      <c r="BD77" s="56">
        <v>5225214.6077420069</v>
      </c>
      <c r="BE77" s="56">
        <v>2142.9045858000004</v>
      </c>
      <c r="BF77" s="56">
        <v>0</v>
      </c>
      <c r="BG77" s="56">
        <v>0</v>
      </c>
      <c r="BH77" s="56">
        <v>10589.6300333771</v>
      </c>
      <c r="BI77" s="56">
        <v>327.59308423819891</v>
      </c>
      <c r="BJ77" s="56">
        <v>37</v>
      </c>
      <c r="BK77" s="56">
        <v>0</v>
      </c>
      <c r="BL77" s="56">
        <v>237070.48158397592</v>
      </c>
      <c r="BM77" s="56">
        <v>67054.997470984934</v>
      </c>
      <c r="BN77" s="56">
        <v>3600310.8896064875</v>
      </c>
      <c r="BO77" s="56">
        <v>0</v>
      </c>
      <c r="BP77" s="56">
        <v>258833.06373366571</v>
      </c>
      <c r="BQ77" s="56">
        <v>197184.46188926755</v>
      </c>
      <c r="BR77" s="56">
        <v>4613.366309020862</v>
      </c>
      <c r="BS77" s="56">
        <v>1582995.3471379364</v>
      </c>
      <c r="BT77" s="56">
        <v>0</v>
      </c>
      <c r="BU77" s="56">
        <v>1</v>
      </c>
      <c r="BV77" s="56">
        <v>3180.0766027397262</v>
      </c>
      <c r="BW77" s="56">
        <v>1595</v>
      </c>
      <c r="BX77" s="56">
        <v>0</v>
      </c>
      <c r="BY77" s="56">
        <v>0</v>
      </c>
      <c r="BZ77" s="56">
        <v>6035.0253621398369</v>
      </c>
      <c r="CA77" s="56">
        <v>884341.84317406989</v>
      </c>
      <c r="CB77" s="56">
        <v>63.01</v>
      </c>
      <c r="CC77" s="56">
        <v>103420.89709052043</v>
      </c>
      <c r="CD77" s="56">
        <v>318.05479452054794</v>
      </c>
      <c r="CE77" s="56">
        <v>0</v>
      </c>
      <c r="CF77" s="56">
        <v>852.15917809999996</v>
      </c>
      <c r="CG77" s="56">
        <v>15889.794461524771</v>
      </c>
      <c r="CH77" s="56">
        <v>347785.45238044043</v>
      </c>
      <c r="CI77" s="56">
        <v>2555701.2160237189</v>
      </c>
      <c r="CJ77" s="56">
        <v>333978.46130947082</v>
      </c>
      <c r="CK77" s="56">
        <v>120609.9237377</v>
      </c>
      <c r="CL77" s="56">
        <v>1205562.7323139934</v>
      </c>
      <c r="CM77" s="56">
        <v>135870.34679403895</v>
      </c>
      <c r="CN77" s="56">
        <v>1069692.3855199544</v>
      </c>
      <c r="CO77" s="56">
        <v>895550.09866255464</v>
      </c>
      <c r="CP77" s="56">
        <v>204228.440837492</v>
      </c>
      <c r="CQ77" s="56">
        <v>691321.65782506252</v>
      </c>
      <c r="CR77" s="56">
        <v>560807.34821198718</v>
      </c>
      <c r="CS77" s="56">
        <v>776887.18556639901</v>
      </c>
      <c r="CT77" s="56">
        <v>5724.5936700000002</v>
      </c>
      <c r="CU77" s="56">
        <v>0</v>
      </c>
      <c r="CV77" s="56">
        <v>0</v>
      </c>
      <c r="CW77" s="56">
        <v>0</v>
      </c>
      <c r="CX77" s="56">
        <v>0</v>
      </c>
      <c r="CY77" s="56">
        <v>0</v>
      </c>
      <c r="CZ77" s="56">
        <v>0</v>
      </c>
      <c r="DA77" s="56">
        <v>0</v>
      </c>
      <c r="DB77" s="56">
        <v>0</v>
      </c>
      <c r="DC77" s="56">
        <v>0</v>
      </c>
      <c r="DD77" s="56">
        <v>0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33624863.865690857</v>
      </c>
    </row>
    <row r="78" spans="1:340" s="16" customFormat="1" x14ac:dyDescent="0.2">
      <c r="A78" s="69" t="s">
        <v>218</v>
      </c>
      <c r="B78" s="55">
        <v>9001</v>
      </c>
      <c r="C78" s="68" t="s">
        <v>219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</v>
      </c>
      <c r="BD78" s="56">
        <v>653136.38053023699</v>
      </c>
      <c r="BE78" s="56">
        <v>8717.3107233673254</v>
      </c>
      <c r="BF78" s="56">
        <v>0</v>
      </c>
      <c r="BG78" s="56">
        <v>0</v>
      </c>
      <c r="BH78" s="56">
        <v>0</v>
      </c>
      <c r="BI78" s="56">
        <v>0</v>
      </c>
      <c r="BJ78" s="56">
        <v>0</v>
      </c>
      <c r="BK78" s="56">
        <v>0</v>
      </c>
      <c r="BL78" s="56">
        <v>0</v>
      </c>
      <c r="BM78" s="56">
        <v>0</v>
      </c>
      <c r="BN78" s="56">
        <v>0</v>
      </c>
      <c r="BO78" s="56">
        <v>0</v>
      </c>
      <c r="BP78" s="56">
        <v>0</v>
      </c>
      <c r="BQ78" s="56">
        <v>0</v>
      </c>
      <c r="BR78" s="56">
        <v>0</v>
      </c>
      <c r="BS78" s="56">
        <v>0</v>
      </c>
      <c r="BT78" s="56">
        <v>0</v>
      </c>
      <c r="BU78" s="56">
        <v>0</v>
      </c>
      <c r="BV78" s="56">
        <v>0</v>
      </c>
      <c r="BW78" s="56">
        <v>0</v>
      </c>
      <c r="BX78" s="56">
        <v>0</v>
      </c>
      <c r="BY78" s="56">
        <v>0</v>
      </c>
      <c r="BZ78" s="56">
        <v>0</v>
      </c>
      <c r="CA78" s="56">
        <v>0</v>
      </c>
      <c r="CB78" s="56">
        <v>0</v>
      </c>
      <c r="CC78" s="56">
        <v>0</v>
      </c>
      <c r="CD78" s="56">
        <v>0</v>
      </c>
      <c r="CE78" s="56">
        <v>0</v>
      </c>
      <c r="CF78" s="56">
        <v>0</v>
      </c>
      <c r="CG78" s="56">
        <v>0</v>
      </c>
      <c r="CH78" s="56">
        <v>1</v>
      </c>
      <c r="CI78" s="56">
        <v>217674.73563988379</v>
      </c>
      <c r="CJ78" s="56">
        <v>199</v>
      </c>
      <c r="CK78" s="56">
        <v>9271</v>
      </c>
      <c r="CL78" s="56">
        <v>173881.73563988379</v>
      </c>
      <c r="CM78" s="56">
        <v>6962.6057623862071</v>
      </c>
      <c r="CN78" s="56">
        <v>166919.12987749756</v>
      </c>
      <c r="CO78" s="56">
        <v>34323</v>
      </c>
      <c r="CP78" s="56">
        <v>5400</v>
      </c>
      <c r="CQ78" s="56">
        <v>28923</v>
      </c>
      <c r="CR78" s="56">
        <v>72385</v>
      </c>
      <c r="CS78" s="56">
        <v>0</v>
      </c>
      <c r="CT78" s="56">
        <v>0</v>
      </c>
      <c r="CU78" s="56">
        <v>4</v>
      </c>
      <c r="CV78" s="56">
        <v>0</v>
      </c>
      <c r="CW78" s="56">
        <v>77</v>
      </c>
      <c r="CX78" s="56">
        <v>5434321.1335726902</v>
      </c>
      <c r="CY78" s="56">
        <v>622705.57978466351</v>
      </c>
      <c r="CZ78" s="56">
        <v>1179388.1310138134</v>
      </c>
      <c r="DA78" s="56">
        <v>0</v>
      </c>
      <c r="DB78" s="56">
        <v>0</v>
      </c>
      <c r="DC78" s="56">
        <v>0</v>
      </c>
      <c r="DD78" s="56">
        <v>0</v>
      </c>
      <c r="DE78" s="56">
        <v>0</v>
      </c>
      <c r="DF78" s="56">
        <v>0</v>
      </c>
      <c r="DG78" s="56">
        <v>1</v>
      </c>
      <c r="DH78" s="56">
        <v>0</v>
      </c>
      <c r="DI78" s="56">
        <v>0</v>
      </c>
      <c r="DJ78" s="56">
        <v>0</v>
      </c>
      <c r="DK78" s="56">
        <v>0</v>
      </c>
      <c r="DL78" s="56">
        <v>0</v>
      </c>
      <c r="DM78" s="56">
        <v>0</v>
      </c>
      <c r="DN78" s="56">
        <v>0</v>
      </c>
      <c r="DO78" s="56">
        <v>0</v>
      </c>
      <c r="DP78" s="56">
        <v>0</v>
      </c>
      <c r="DQ78" s="56">
        <v>0</v>
      </c>
      <c r="DR78" s="56">
        <v>0</v>
      </c>
      <c r="DS78" s="56">
        <v>0</v>
      </c>
      <c r="DT78" s="56">
        <v>0</v>
      </c>
      <c r="DU78" s="56">
        <v>0</v>
      </c>
      <c r="DV78" s="56">
        <v>8188411.2712646546</v>
      </c>
    </row>
    <row r="79" spans="1:340" s="16" customFormat="1" x14ac:dyDescent="0.2">
      <c r="A79" s="69" t="s">
        <v>220</v>
      </c>
      <c r="B79" s="55">
        <v>9003</v>
      </c>
      <c r="C79" s="68" t="s">
        <v>221</v>
      </c>
      <c r="D79" s="56">
        <v>1433429.1591015335</v>
      </c>
      <c r="E79" s="56">
        <v>1178665.0480846004</v>
      </c>
      <c r="F79" s="56">
        <v>186100.12704062054</v>
      </c>
      <c r="G79" s="56">
        <v>68663.983976312666</v>
      </c>
      <c r="H79" s="56">
        <v>11940.14925809452</v>
      </c>
      <c r="I79" s="56">
        <v>1836518.0203166506</v>
      </c>
      <c r="J79" s="56">
        <v>128.83287680000001</v>
      </c>
      <c r="K79" s="56">
        <v>3095.931889060173</v>
      </c>
      <c r="L79" s="56">
        <v>45.45</v>
      </c>
      <c r="M79" s="56">
        <v>44</v>
      </c>
      <c r="N79" s="56">
        <v>16</v>
      </c>
      <c r="O79" s="56">
        <v>238941.28376862936</v>
      </c>
      <c r="P79" s="56">
        <v>13</v>
      </c>
      <c r="Q79" s="56">
        <v>4549.1299860315066</v>
      </c>
      <c r="R79" s="56">
        <v>0</v>
      </c>
      <c r="S79" s="56">
        <v>0</v>
      </c>
      <c r="T79" s="56">
        <v>3826044.3201464023</v>
      </c>
      <c r="U79" s="56">
        <v>30760.990012108556</v>
      </c>
      <c r="V79" s="56">
        <v>3970711.9630942112</v>
      </c>
      <c r="W79" s="56">
        <v>1491791.1141877098</v>
      </c>
      <c r="X79" s="56">
        <v>25522.581010002737</v>
      </c>
      <c r="Y79" s="56">
        <v>122526.13786478205</v>
      </c>
      <c r="Z79" s="56">
        <v>787513.80467049382</v>
      </c>
      <c r="AA79" s="56">
        <v>519.91853078428414</v>
      </c>
      <c r="AB79" s="56">
        <v>814.30881646321097</v>
      </c>
      <c r="AC79" s="56">
        <v>526818.43261705502</v>
      </c>
      <c r="AD79" s="56">
        <v>884448.3626974849</v>
      </c>
      <c r="AE79" s="56">
        <v>11</v>
      </c>
      <c r="AF79" s="56">
        <v>16770.90990296856</v>
      </c>
      <c r="AG79" s="56">
        <v>191.95479452054789</v>
      </c>
      <c r="AH79" s="56">
        <v>249.89972602739729</v>
      </c>
      <c r="AI79" s="56">
        <v>301.531095890411</v>
      </c>
      <c r="AJ79" s="56">
        <v>27538.321415036553</v>
      </c>
      <c r="AK79" s="56">
        <v>2888.3234382234496</v>
      </c>
      <c r="AL79" s="56">
        <v>0</v>
      </c>
      <c r="AM79" s="56">
        <v>61318.247615846827</v>
      </c>
      <c r="AN79" s="56">
        <v>103.348</v>
      </c>
      <c r="AO79" s="56">
        <v>823.02191800000003</v>
      </c>
      <c r="AP79" s="56">
        <v>65507.801369747605</v>
      </c>
      <c r="AQ79" s="56">
        <v>0</v>
      </c>
      <c r="AR79" s="56">
        <v>0</v>
      </c>
      <c r="AS79" s="56">
        <v>0</v>
      </c>
      <c r="AT79" s="56">
        <v>518786.88139927457</v>
      </c>
      <c r="AU79" s="56">
        <v>661009.45189901651</v>
      </c>
      <c r="AV79" s="56">
        <v>282550.50746357505</v>
      </c>
      <c r="AW79" s="56">
        <v>0</v>
      </c>
      <c r="AX79" s="56">
        <v>260651.77511551307</v>
      </c>
      <c r="AY79" s="56">
        <v>0</v>
      </c>
      <c r="AZ79" s="56">
        <v>0</v>
      </c>
      <c r="BA79" s="56">
        <v>0</v>
      </c>
      <c r="BB79" s="56">
        <v>77451</v>
      </c>
      <c r="BC79" s="56">
        <v>3540</v>
      </c>
      <c r="BD79" s="56">
        <v>5878350.9882722441</v>
      </c>
      <c r="BE79" s="56">
        <v>10860.215309167326</v>
      </c>
      <c r="BF79" s="56">
        <v>0</v>
      </c>
      <c r="BG79" s="56">
        <v>0</v>
      </c>
      <c r="BH79" s="56">
        <v>10589.6300333771</v>
      </c>
      <c r="BI79" s="56">
        <v>327.59308423819891</v>
      </c>
      <c r="BJ79" s="56">
        <v>37</v>
      </c>
      <c r="BK79" s="56">
        <v>0</v>
      </c>
      <c r="BL79" s="56">
        <v>237070.48158397592</v>
      </c>
      <c r="BM79" s="56">
        <v>67054.997470984934</v>
      </c>
      <c r="BN79" s="56">
        <v>3600310.8896064875</v>
      </c>
      <c r="BO79" s="56">
        <v>0</v>
      </c>
      <c r="BP79" s="56">
        <v>258833.06373366571</v>
      </c>
      <c r="BQ79" s="56">
        <v>197184.46188926755</v>
      </c>
      <c r="BR79" s="56">
        <v>4613.366309020862</v>
      </c>
      <c r="BS79" s="56">
        <v>1582995.3471379364</v>
      </c>
      <c r="BT79" s="56">
        <v>0</v>
      </c>
      <c r="BU79" s="56">
        <v>1</v>
      </c>
      <c r="BV79" s="56">
        <v>3180.0766027397262</v>
      </c>
      <c r="BW79" s="56">
        <v>1595</v>
      </c>
      <c r="BX79" s="56">
        <v>0</v>
      </c>
      <c r="BY79" s="56">
        <v>0</v>
      </c>
      <c r="BZ79" s="56">
        <v>6035.0253621398369</v>
      </c>
      <c r="CA79" s="56">
        <v>884341.84317406989</v>
      </c>
      <c r="CB79" s="56">
        <v>63.01</v>
      </c>
      <c r="CC79" s="56">
        <v>103420.89709052043</v>
      </c>
      <c r="CD79" s="56">
        <v>318.05479452054794</v>
      </c>
      <c r="CE79" s="56">
        <v>0</v>
      </c>
      <c r="CF79" s="56">
        <v>852.15917809999996</v>
      </c>
      <c r="CG79" s="56">
        <v>15889.794461524771</v>
      </c>
      <c r="CH79" s="56">
        <v>347786.45238044043</v>
      </c>
      <c r="CI79" s="56">
        <v>2773375.9516636026</v>
      </c>
      <c r="CJ79" s="56">
        <v>334177.46130947082</v>
      </c>
      <c r="CK79" s="56">
        <v>129880.9237377</v>
      </c>
      <c r="CL79" s="56">
        <v>1379444.4679538771</v>
      </c>
      <c r="CM79" s="56">
        <v>142832.95255642515</v>
      </c>
      <c r="CN79" s="56">
        <v>1236611.5153974518</v>
      </c>
      <c r="CO79" s="56">
        <v>929873.09866255464</v>
      </c>
      <c r="CP79" s="56">
        <v>209628.440837492</v>
      </c>
      <c r="CQ79" s="56">
        <v>720244.65782506252</v>
      </c>
      <c r="CR79" s="56">
        <v>633192.34821198718</v>
      </c>
      <c r="CS79" s="56">
        <v>776887.18556639901</v>
      </c>
      <c r="CT79" s="56">
        <v>5724.5936700000002</v>
      </c>
      <c r="CU79" s="56">
        <v>4</v>
      </c>
      <c r="CV79" s="56">
        <v>0</v>
      </c>
      <c r="CW79" s="56">
        <v>77</v>
      </c>
      <c r="CX79" s="56">
        <v>5434321.1335726902</v>
      </c>
      <c r="CY79" s="56">
        <v>622705.57978466351</v>
      </c>
      <c r="CZ79" s="56">
        <v>1179388.1310138134</v>
      </c>
      <c r="DA79" s="56">
        <v>0</v>
      </c>
      <c r="DB79" s="56">
        <v>0</v>
      </c>
      <c r="DC79" s="56">
        <v>0</v>
      </c>
      <c r="DD79" s="56">
        <v>0</v>
      </c>
      <c r="DE79" s="56">
        <v>0</v>
      </c>
      <c r="DF79" s="56">
        <v>0</v>
      </c>
      <c r="DG79" s="56">
        <v>1</v>
      </c>
      <c r="DH79" s="56">
        <v>0</v>
      </c>
      <c r="DI79" s="56">
        <v>0</v>
      </c>
      <c r="DJ79" s="56">
        <v>0</v>
      </c>
      <c r="DK79" s="56">
        <v>0</v>
      </c>
      <c r="DL79" s="56">
        <v>0</v>
      </c>
      <c r="DM79" s="56">
        <v>0</v>
      </c>
      <c r="DN79" s="56">
        <v>0</v>
      </c>
      <c r="DO79" s="56">
        <v>0</v>
      </c>
      <c r="DP79" s="56">
        <v>0</v>
      </c>
      <c r="DQ79" s="56">
        <v>0</v>
      </c>
      <c r="DR79" s="56">
        <v>0</v>
      </c>
      <c r="DS79" s="56">
        <v>0</v>
      </c>
      <c r="DT79" s="56">
        <v>0</v>
      </c>
      <c r="DU79" s="56">
        <v>0</v>
      </c>
      <c r="DV79" s="56">
        <v>41813275.136955515</v>
      </c>
    </row>
    <row r="80" spans="1:340" s="16" customFormat="1" x14ac:dyDescent="0.2">
      <c r="A80" s="62"/>
      <c r="B80" s="62"/>
      <c r="C80" s="62"/>
    </row>
    <row r="81" spans="1:3" s="16" customFormat="1" x14ac:dyDescent="0.2">
      <c r="A81" s="62"/>
      <c r="B81" s="62"/>
      <c r="C81" s="62"/>
    </row>
    <row r="82" spans="1:3" s="16" customFormat="1" x14ac:dyDescent="0.2">
      <c r="A82" s="62"/>
      <c r="B82" s="62"/>
      <c r="C82" s="62"/>
    </row>
    <row r="83" spans="1:3" s="16" customFormat="1" x14ac:dyDescent="0.2">
      <c r="A83" s="62"/>
      <c r="B83" s="62"/>
      <c r="C83" s="62"/>
    </row>
    <row r="84" spans="1:3" s="16" customFormat="1" x14ac:dyDescent="0.2">
      <c r="A84" s="62"/>
      <c r="B84" s="62"/>
      <c r="C84" s="62"/>
    </row>
    <row r="85" spans="1:3" s="16" customFormat="1" x14ac:dyDescent="0.2">
      <c r="A85" s="62"/>
      <c r="B85" s="62"/>
      <c r="C85" s="62"/>
    </row>
    <row r="86" spans="1:3" s="16" customFormat="1" x14ac:dyDescent="0.2">
      <c r="A86" s="62"/>
      <c r="B86" s="62"/>
      <c r="C86" s="62"/>
    </row>
    <row r="87" spans="1:3" s="16" customFormat="1" x14ac:dyDescent="0.2">
      <c r="A87" s="62"/>
      <c r="B87" s="62"/>
      <c r="C87" s="62"/>
    </row>
    <row r="88" spans="1:3" s="16" customFormat="1" x14ac:dyDescent="0.2">
      <c r="A88" s="62"/>
      <c r="B88" s="62"/>
      <c r="C88" s="62"/>
    </row>
    <row r="89" spans="1:3" s="16" customFormat="1" x14ac:dyDescent="0.2">
      <c r="A89" s="62"/>
      <c r="B89" s="62"/>
      <c r="C89" s="62"/>
    </row>
    <row r="90" spans="1:3" s="16" customFormat="1" x14ac:dyDescent="0.2">
      <c r="A90" s="62"/>
      <c r="B90" s="62"/>
      <c r="C90" s="62"/>
    </row>
    <row r="91" spans="1:3" s="16" customFormat="1" x14ac:dyDescent="0.2">
      <c r="A91" s="62"/>
      <c r="B91" s="62"/>
      <c r="C91" s="62"/>
    </row>
    <row r="92" spans="1:3" s="16" customFormat="1" x14ac:dyDescent="0.2">
      <c r="A92" s="62"/>
      <c r="B92" s="62"/>
      <c r="C92" s="62"/>
    </row>
    <row r="93" spans="1:3" s="16" customFormat="1" x14ac:dyDescent="0.2">
      <c r="A93" s="62"/>
      <c r="B93" s="62"/>
      <c r="C93" s="62"/>
    </row>
    <row r="94" spans="1:3" s="16" customFormat="1" x14ac:dyDescent="0.2">
      <c r="A94" s="62"/>
      <c r="B94" s="62"/>
      <c r="C94" s="62"/>
    </row>
    <row r="95" spans="1:3" s="16" customFormat="1" x14ac:dyDescent="0.2">
      <c r="A95" s="62"/>
      <c r="B95" s="62"/>
      <c r="C95" s="62"/>
    </row>
    <row r="96" spans="1:3" s="16" customFormat="1" x14ac:dyDescent="0.2">
      <c r="A96" s="62"/>
      <c r="B96" s="62"/>
      <c r="C96" s="62"/>
    </row>
    <row r="97" spans="1:3" s="16" customFormat="1" x14ac:dyDescent="0.2">
      <c r="A97" s="62"/>
      <c r="B97" s="62"/>
      <c r="C97" s="62"/>
    </row>
    <row r="98" spans="1:3" s="16" customFormat="1" x14ac:dyDescent="0.2">
      <c r="A98" s="62"/>
      <c r="B98" s="62"/>
      <c r="C98" s="62"/>
    </row>
    <row r="99" spans="1:3" s="16" customFormat="1" x14ac:dyDescent="0.2">
      <c r="A99" s="62"/>
      <c r="B99" s="62"/>
      <c r="C99" s="62"/>
    </row>
    <row r="100" spans="1:3" s="16" customFormat="1" x14ac:dyDescent="0.2">
      <c r="A100" s="62"/>
      <c r="B100" s="62"/>
      <c r="C100" s="62"/>
    </row>
    <row r="101" spans="1:3" s="16" customFormat="1" x14ac:dyDescent="0.2">
      <c r="A101" s="62"/>
      <c r="B101" s="62"/>
      <c r="C101" s="62"/>
    </row>
    <row r="102" spans="1:3" s="16" customFormat="1" x14ac:dyDescent="0.2">
      <c r="A102" s="62"/>
      <c r="B102" s="62"/>
      <c r="C102" s="62"/>
    </row>
    <row r="103" spans="1:3" s="16" customFormat="1" x14ac:dyDescent="0.2">
      <c r="A103" s="62"/>
      <c r="B103" s="62"/>
      <c r="C103" s="62"/>
    </row>
    <row r="104" spans="1:3" s="16" customFormat="1" x14ac:dyDescent="0.2">
      <c r="A104" s="62"/>
      <c r="B104" s="62"/>
      <c r="C104" s="62"/>
    </row>
    <row r="105" spans="1:3" s="16" customFormat="1" x14ac:dyDescent="0.2">
      <c r="A105" s="62"/>
      <c r="B105" s="62"/>
      <c r="C105" s="62"/>
    </row>
    <row r="106" spans="1:3" s="16" customFormat="1" x14ac:dyDescent="0.2">
      <c r="A106" s="62"/>
      <c r="B106" s="62"/>
      <c r="C106" s="62"/>
    </row>
    <row r="107" spans="1:3" s="16" customFormat="1" x14ac:dyDescent="0.2">
      <c r="A107" s="62"/>
      <c r="B107" s="62"/>
      <c r="C107" s="62"/>
    </row>
    <row r="108" spans="1:3" s="16" customFormat="1" x14ac:dyDescent="0.2">
      <c r="A108" s="62"/>
      <c r="B108" s="62"/>
      <c r="C108" s="62"/>
    </row>
    <row r="109" spans="1:3" s="16" customFormat="1" x14ac:dyDescent="0.2">
      <c r="A109" s="62"/>
      <c r="B109" s="62"/>
      <c r="C109" s="62"/>
    </row>
    <row r="110" spans="1:3" s="16" customFormat="1" x14ac:dyDescent="0.2">
      <c r="A110" s="62"/>
      <c r="B110" s="62"/>
      <c r="C110" s="62"/>
    </row>
    <row r="111" spans="1:3" s="16" customFormat="1" x14ac:dyDescent="0.2">
      <c r="A111" s="62"/>
      <c r="B111" s="62"/>
      <c r="C111" s="62"/>
    </row>
    <row r="112" spans="1:3" s="16" customFormat="1" x14ac:dyDescent="0.2">
      <c r="A112" s="62"/>
      <c r="B112" s="62"/>
      <c r="C112" s="62"/>
    </row>
    <row r="113" spans="1:3" s="16" customFormat="1" x14ac:dyDescent="0.2">
      <c r="A113" s="62"/>
      <c r="B113" s="62"/>
      <c r="C113" s="62"/>
    </row>
    <row r="114" spans="1:3" s="16" customFormat="1" x14ac:dyDescent="0.2">
      <c r="A114" s="62" t="s">
        <v>288</v>
      </c>
      <c r="B114" s="62"/>
      <c r="C114" s="62"/>
    </row>
    <row r="115" spans="1:3" s="16" customFormat="1" x14ac:dyDescent="0.2">
      <c r="A115" s="62"/>
      <c r="B115" s="62"/>
      <c r="C115" s="62"/>
    </row>
    <row r="116" spans="1:3" s="16" customFormat="1" x14ac:dyDescent="0.2">
      <c r="A116" s="62" t="s">
        <v>182</v>
      </c>
      <c r="B116" s="62">
        <v>1051</v>
      </c>
      <c r="C116" s="62"/>
    </row>
    <row r="117" spans="1:3" s="16" customFormat="1" x14ac:dyDescent="0.2">
      <c r="A117" s="62" t="s">
        <v>183</v>
      </c>
      <c r="B117" s="62">
        <v>1052</v>
      </c>
      <c r="C117" s="62"/>
    </row>
    <row r="118" spans="1:3" s="16" customFormat="1" x14ac:dyDescent="0.2">
      <c r="A118" s="62" t="s">
        <v>179</v>
      </c>
      <c r="B118" s="62">
        <v>1048</v>
      </c>
      <c r="C118" s="62"/>
    </row>
    <row r="119" spans="1:3" s="16" customFormat="1" x14ac:dyDescent="0.2">
      <c r="A119" s="62"/>
      <c r="B119" s="62"/>
      <c r="C119" s="62"/>
    </row>
    <row r="120" spans="1:3" s="16" customFormat="1" x14ac:dyDescent="0.2">
      <c r="A120" s="62"/>
      <c r="B120" s="62"/>
      <c r="C120" s="62"/>
    </row>
    <row r="121" spans="1:3" s="16" customFormat="1" x14ac:dyDescent="0.2">
      <c r="A121" s="62"/>
      <c r="B121" s="62"/>
      <c r="C121" s="62"/>
    </row>
    <row r="122" spans="1:3" s="16" customFormat="1" x14ac:dyDescent="0.2">
      <c r="A122" s="62" t="s">
        <v>289</v>
      </c>
      <c r="B122" s="62"/>
      <c r="C122" s="62"/>
    </row>
    <row r="123" spans="1:3" s="16" customFormat="1" x14ac:dyDescent="0.2">
      <c r="A123" s="62"/>
      <c r="B123" s="62"/>
      <c r="C123" s="62"/>
    </row>
    <row r="124" spans="1:3" s="16" customFormat="1" x14ac:dyDescent="0.2">
      <c r="A124" s="62"/>
      <c r="B124" s="62"/>
      <c r="C124" s="62"/>
    </row>
    <row r="125" spans="1:3" s="16" customFormat="1" x14ac:dyDescent="0.2">
      <c r="A125" s="62"/>
      <c r="B125" s="62"/>
      <c r="C125" s="62"/>
    </row>
    <row r="126" spans="1:3" s="16" customFormat="1" x14ac:dyDescent="0.2">
      <c r="A126" s="62"/>
      <c r="B126" s="62"/>
      <c r="C126" s="62"/>
    </row>
    <row r="127" spans="1:3" s="16" customFormat="1" x14ac:dyDescent="0.2">
      <c r="A127" s="62"/>
      <c r="B127" s="62"/>
      <c r="C127" s="62"/>
    </row>
    <row r="128" spans="1:3" s="16" customFormat="1" x14ac:dyDescent="0.2">
      <c r="A128" s="62"/>
      <c r="B128" s="62"/>
      <c r="C128" s="62"/>
    </row>
    <row r="129" spans="1:193" s="16" customFormat="1" x14ac:dyDescent="0.2">
      <c r="A129" s="62"/>
      <c r="B129" s="62"/>
      <c r="C129" s="62"/>
    </row>
    <row r="130" spans="1:193" s="16" customFormat="1" x14ac:dyDescent="0.2">
      <c r="A130" s="62"/>
      <c r="B130" s="62"/>
      <c r="C130" s="62"/>
    </row>
    <row r="131" spans="1:193" s="16" customFormat="1" x14ac:dyDescent="0.2">
      <c r="A131" s="62"/>
      <c r="B131" s="62"/>
      <c r="C131" s="62"/>
    </row>
    <row r="132" spans="1:193" s="16" customFormat="1" x14ac:dyDescent="0.2">
      <c r="A132" s="62" t="s">
        <v>199</v>
      </c>
      <c r="B132" s="62">
        <v>2007</v>
      </c>
      <c r="C132" s="62"/>
    </row>
    <row r="133" spans="1:193" s="16" customFormat="1" x14ac:dyDescent="0.2">
      <c r="A133" s="62"/>
      <c r="B133" s="62"/>
      <c r="C133" s="62"/>
    </row>
    <row r="134" spans="1:193" s="16" customFormat="1" x14ac:dyDescent="0.2">
      <c r="A134" s="62"/>
      <c r="B134" s="62"/>
      <c r="C134" s="62"/>
    </row>
    <row r="135" spans="1:193" s="16" customFormat="1" x14ac:dyDescent="0.2">
      <c r="A135" s="62"/>
      <c r="B135" s="62"/>
      <c r="C135" s="62"/>
    </row>
    <row r="136" spans="1:193" s="16" customFormat="1" x14ac:dyDescent="0.2"/>
    <row r="137" spans="1:193" s="16" customFormat="1" x14ac:dyDescent="0.2">
      <c r="A137" s="62"/>
      <c r="B137" s="62"/>
      <c r="C137" s="62"/>
    </row>
    <row r="138" spans="1:193" x14ac:dyDescent="0.2">
      <c r="A138" s="62"/>
      <c r="B138" s="62"/>
      <c r="C138" s="62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</row>
    <row r="139" spans="1:193" x14ac:dyDescent="0.2">
      <c r="A139" s="62"/>
      <c r="B139" s="62"/>
      <c r="C139" s="62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</row>
    <row r="142" spans="1:193" s="16" customFormat="1" x14ac:dyDescent="0.2"/>
    <row r="143" spans="1:193" s="16" customFormat="1" x14ac:dyDescent="0.2"/>
    <row r="144" spans="1:193" s="16" customFormat="1" x14ac:dyDescent="0.2"/>
    <row r="145" spans="1:3" s="16" customFormat="1" x14ac:dyDescent="0.2"/>
    <row r="146" spans="1:3" s="16" customFormat="1" x14ac:dyDescent="0.2">
      <c r="A146" s="62"/>
      <c r="B146" s="62"/>
      <c r="C146" s="62"/>
    </row>
    <row r="147" spans="1:3" s="16" customFormat="1" x14ac:dyDescent="0.2">
      <c r="A147" s="62"/>
      <c r="B147" s="62"/>
      <c r="C147" s="62"/>
    </row>
    <row r="148" spans="1:3" s="16" customFormat="1" x14ac:dyDescent="0.2">
      <c r="A148" s="62"/>
      <c r="B148" s="62"/>
      <c r="C148" s="62"/>
    </row>
    <row r="149" spans="1:3" s="16" customFormat="1" x14ac:dyDescent="0.2">
      <c r="A149" s="62"/>
      <c r="B149" s="62"/>
      <c r="C149" s="62"/>
    </row>
    <row r="150" spans="1:3" s="16" customFormat="1" x14ac:dyDescent="0.2">
      <c r="A150" s="62"/>
      <c r="B150" s="62"/>
      <c r="C150" s="62"/>
    </row>
    <row r="151" spans="1:3" s="16" customFormat="1" x14ac:dyDescent="0.2">
      <c r="A151" s="62"/>
      <c r="B151" s="62"/>
      <c r="C151" s="62"/>
    </row>
    <row r="152" spans="1:3" s="16" customFormat="1" x14ac:dyDescent="0.2">
      <c r="A152" s="62"/>
      <c r="B152" s="62"/>
      <c r="C152" s="62"/>
    </row>
    <row r="153" spans="1:3" s="16" customFormat="1" x14ac:dyDescent="0.2">
      <c r="A153" s="62"/>
      <c r="B153" s="62"/>
      <c r="C153" s="62"/>
    </row>
    <row r="154" spans="1:3" s="16" customFormat="1" x14ac:dyDescent="0.2">
      <c r="A154" s="62"/>
      <c r="B154" s="62"/>
      <c r="C154" s="62"/>
    </row>
    <row r="155" spans="1:3" s="16" customFormat="1" x14ac:dyDescent="0.2">
      <c r="A155" s="62"/>
      <c r="B155" s="62"/>
      <c r="C155" s="62"/>
    </row>
    <row r="156" spans="1:3" s="16" customFormat="1" x14ac:dyDescent="0.2">
      <c r="A156" s="62"/>
      <c r="B156" s="62"/>
      <c r="C156" s="62"/>
    </row>
    <row r="157" spans="1:3" s="16" customFormat="1" x14ac:dyDescent="0.2">
      <c r="A157" s="62"/>
      <c r="B157" s="62"/>
      <c r="C157" s="62"/>
    </row>
    <row r="158" spans="1:3" s="16" customFormat="1" x14ac:dyDescent="0.2">
      <c r="A158" s="62"/>
      <c r="B158" s="62"/>
      <c r="C158" s="62"/>
    </row>
    <row r="159" spans="1:3" s="16" customFormat="1" x14ac:dyDescent="0.2">
      <c r="A159" s="62"/>
      <c r="B159" s="62"/>
      <c r="C159" s="62"/>
    </row>
    <row r="160" spans="1:3" s="16" customFormat="1" x14ac:dyDescent="0.2">
      <c r="A160" s="62"/>
      <c r="B160" s="62"/>
      <c r="C160" s="62"/>
    </row>
    <row r="161" spans="1:125" s="16" customFormat="1" x14ac:dyDescent="0.2">
      <c r="A161" s="62"/>
      <c r="B161" s="62"/>
      <c r="C161" s="62"/>
    </row>
    <row r="162" spans="1:125" x14ac:dyDescent="0.2">
      <c r="A162" s="62"/>
      <c r="B162" s="62"/>
      <c r="C162" s="62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</row>
    <row r="163" spans="1:125" x14ac:dyDescent="0.2">
      <c r="A163" s="62"/>
      <c r="B163" s="62"/>
      <c r="C163" s="62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</row>
  </sheetData>
  <mergeCells count="9">
    <mergeCell ref="DM5:DO5"/>
    <mergeCell ref="DP5:DR5"/>
    <mergeCell ref="DS5:DU5"/>
    <mergeCell ref="CU5:CW5"/>
    <mergeCell ref="CX5:CZ5"/>
    <mergeCell ref="DA5:DC5"/>
    <mergeCell ref="DD5:DF5"/>
    <mergeCell ref="DG5:DI5"/>
    <mergeCell ref="DJ5:DL5"/>
  </mergeCells>
  <pageMargins left="0.2" right="0.75" top="0.52" bottom="0.52" header="0.5" footer="0.5"/>
  <pageSetup paperSize="9" scale="4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B26A-1D78-4892-9075-7C98EAAB580C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9" width="15.7109375" style="3" customWidth="1"/>
    <col min="10" max="10" width="4" style="3" customWidth="1"/>
    <col min="11" max="16384" width="9.140625" style="3"/>
  </cols>
  <sheetData>
    <row r="1" spans="1:225" ht="15" customHeight="1" x14ac:dyDescent="0.25">
      <c r="A1" s="1" t="s">
        <v>0</v>
      </c>
      <c r="B1" s="2"/>
      <c r="C1" s="2"/>
    </row>
    <row r="2" spans="1:225" ht="15" customHeight="1" x14ac:dyDescent="0.25">
      <c r="A2" s="1" t="s">
        <v>251</v>
      </c>
      <c r="B2" s="4" t="s">
        <v>10</v>
      </c>
      <c r="C2" s="2"/>
      <c r="E2" s="81" t="s">
        <v>1</v>
      </c>
      <c r="F2" s="82"/>
      <c r="G2" s="83"/>
      <c r="H2" s="6"/>
    </row>
    <row r="3" spans="1:225" ht="15" customHeight="1" x14ac:dyDescent="0.25">
      <c r="A3" s="5" t="s">
        <v>291</v>
      </c>
      <c r="B3" s="2"/>
      <c r="C3" s="2"/>
    </row>
    <row r="4" spans="1:225" ht="22.5" customHeight="1" x14ac:dyDescent="0.2"/>
    <row r="5" spans="1:225" ht="22.5" customHeight="1" x14ac:dyDescent="0.2">
      <c r="D5" s="63">
        <v>704</v>
      </c>
      <c r="E5" s="63">
        <v>718</v>
      </c>
      <c r="F5" s="63">
        <v>729</v>
      </c>
      <c r="G5" s="63">
        <v>750</v>
      </c>
      <c r="H5" s="63">
        <v>751</v>
      </c>
      <c r="I5" s="64"/>
    </row>
    <row r="6" spans="1:225" ht="79.5" customHeight="1" x14ac:dyDescent="0.2">
      <c r="A6" s="65" t="s">
        <v>135</v>
      </c>
      <c r="B6" s="65" t="s">
        <v>136</v>
      </c>
      <c r="C6" s="65" t="s">
        <v>137</v>
      </c>
      <c r="D6" s="66" t="s">
        <v>12</v>
      </c>
      <c r="E6" s="66" t="s">
        <v>13</v>
      </c>
      <c r="F6" s="66" t="s">
        <v>14</v>
      </c>
      <c r="G6" s="66" t="s">
        <v>15</v>
      </c>
      <c r="H6" s="66" t="s">
        <v>16</v>
      </c>
      <c r="I6" s="64" t="s">
        <v>252</v>
      </c>
    </row>
    <row r="7" spans="1:225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1</v>
      </c>
      <c r="E7" s="21">
        <f ca="1">IFERROR(INDIRECT("'"&amp;$B$2&amp;"'!"&amp;ADDRESS(MATCH($B7,INDIRECT("'"&amp;$B$2&amp;"'!$B$1:$B$1095"),0),MATCH(E$5,INDIRECT("'"&amp;$B$2&amp;"'!5:5"),0))),0)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198.97</v>
      </c>
      <c r="H7" s="21">
        <f ca="1">IFERROR(INDIRECT("'"&amp;$B$2&amp;"'!"&amp;ADDRESS(MATCH($B7,INDIRECT("'"&amp;$B$2&amp;"'!$B$1:$B$1095"),0),MATCH(H$5,INDIRECT("'"&amp;$B$2&amp;"'!5:5"),0))),0)</f>
        <v>0</v>
      </c>
      <c r="I7" s="22">
        <f ca="1">+SUM(D7:H7)</f>
        <v>199.97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</row>
    <row r="8" spans="1:225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18</v>
      </c>
      <c r="E8" s="21">
        <f ca="1">IFERROR(INDIRECT("'"&amp;$B$2&amp;"'!"&amp;ADDRESS(MATCH($B8,INDIRECT("'"&amp;$B$2&amp;"'!$B$1:$B$1095"),0),MATCH(E$5,INDIRECT("'"&amp;$B$2&amp;"'!5:5"),0))),0)</f>
        <v>41</v>
      </c>
      <c r="F8" s="21">
        <f ca="1">IFERROR(INDIRECT("'"&amp;$B$2&amp;"'!"&amp;ADDRESS(MATCH($B8,INDIRECT("'"&amp;$B$2&amp;"'!$B$1:$B$1095"),0),MATCH(F$5,INDIRECT("'"&amp;$B$2&amp;"'!5:5"),0))),0)</f>
        <v>0</v>
      </c>
      <c r="G8" s="21">
        <f ca="1">IFERROR(INDIRECT("'"&amp;$B$2&amp;"'!"&amp;ADDRESS(MATCH($B8,INDIRECT("'"&amp;$B$2&amp;"'!$B$1:$B$1095"),0),MATCH(G$5,INDIRECT("'"&amp;$B$2&amp;"'!5:5"),0))),0)</f>
        <v>852754</v>
      </c>
      <c r="H8" s="21">
        <f ca="1">IFERROR(INDIRECT("'"&amp;$B$2&amp;"'!"&amp;ADDRESS(MATCH($B8,INDIRECT("'"&amp;$B$2&amp;"'!$B$1:$B$1095"),0),MATCH(H$5,INDIRECT("'"&amp;$B$2&amp;"'!5:5"),0))),0)</f>
        <v>0</v>
      </c>
      <c r="I8" s="22">
        <f t="shared" ref="I8:I18" ca="1" si="0">+SUM(D8:H8)</f>
        <v>852813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</row>
    <row r="9" spans="1:225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3</v>
      </c>
      <c r="E9" s="21">
        <f ca="1">IFERROR(INDIRECT("'"&amp;$B$2&amp;"'!"&amp;ADDRESS(MATCH($B9,INDIRECT("'"&amp;$B$2&amp;"'!$B$1:$B$1095"),0),MATCH(E$5,INDIRECT("'"&amp;$B$2&amp;"'!5:5"),0))),0)</f>
        <v>910.31999999999994</v>
      </c>
      <c r="F9" s="21">
        <f ca="1">IFERROR(INDIRECT("'"&amp;$B$2&amp;"'!"&amp;ADDRESS(MATCH($B9,INDIRECT("'"&amp;$B$2&amp;"'!$B$1:$B$1095"),0),MATCH(F$5,INDIRECT("'"&amp;$B$2&amp;"'!5:5"),0))),0)</f>
        <v>128.69</v>
      </c>
      <c r="G9" s="21">
        <f ca="1">IFERROR(INDIRECT("'"&amp;$B$2&amp;"'!"&amp;ADDRESS(MATCH($B9,INDIRECT("'"&amp;$B$2&amp;"'!$B$1:$B$1095"),0),MATCH(G$5,INDIRECT("'"&amp;$B$2&amp;"'!5:5"),0))),0)</f>
        <v>207696.16</v>
      </c>
      <c r="H9" s="21">
        <f ca="1">IFERROR(INDIRECT("'"&amp;$B$2&amp;"'!"&amp;ADDRESS(MATCH($B9,INDIRECT("'"&amp;$B$2&amp;"'!$B$1:$B$1095"),0),MATCH(H$5,INDIRECT("'"&amp;$B$2&amp;"'!5:5"),0))),0)</f>
        <v>0</v>
      </c>
      <c r="I9" s="22">
        <f t="shared" ca="1" si="0"/>
        <v>208738.17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</row>
    <row r="10" spans="1:225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26.832876800000001</v>
      </c>
      <c r="E10" s="21">
        <f ca="1">IFERROR(INDIRECT("'"&amp;$B$2&amp;"'!"&amp;ADDRESS(MATCH($B10,INDIRECT("'"&amp;$B$2&amp;"'!$B$1:$B$1095"),0),MATCH(E$5,INDIRECT("'"&amp;$B$2&amp;"'!5:5"),0))),0)</f>
        <v>8235.5169943000001</v>
      </c>
      <c r="F10" s="21">
        <f ca="1">IFERROR(INDIRECT("'"&amp;$B$2&amp;"'!"&amp;ADDRESS(MATCH($B10,INDIRECT("'"&amp;$B$2&amp;"'!$B$1:$B$1095"),0),MATCH(F$5,INDIRECT("'"&amp;$B$2&amp;"'!5:5"),0))),0)</f>
        <v>39.841095890410998</v>
      </c>
      <c r="G10" s="21">
        <f ca="1">IFERROR(INDIRECT("'"&amp;$B$2&amp;"'!"&amp;ADDRESS(MATCH($B10,INDIRECT("'"&amp;$B$2&amp;"'!$B$1:$B$1095"),0),MATCH(G$5,INDIRECT("'"&amp;$B$2&amp;"'!5:5"),0))),0)</f>
        <v>358243.41414550407</v>
      </c>
      <c r="H10" s="21">
        <f ca="1">IFERROR(INDIRECT("'"&amp;$B$2&amp;"'!"&amp;ADDRESS(MATCH($B10,INDIRECT("'"&amp;$B$2&amp;"'!$B$1:$B$1095"),0),MATCH(H$5,INDIRECT("'"&amp;$B$2&amp;"'!5:5"),0))),0)</f>
        <v>0</v>
      </c>
      <c r="I10" s="22">
        <f t="shared" ca="1" si="0"/>
        <v>366545.60511249449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</row>
    <row r="11" spans="1:225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1">
        <f ca="1">IFERROR(INDIRECT("'"&amp;$B$2&amp;"'!"&amp;ADDRESS(MATCH($B11,INDIRECT("'"&amp;$B$2&amp;"'!$B$1:$B$1095"),0),MATCH(E$5,INDIRECT("'"&amp;$B$2&amp;"'!5:5"),0))),0)</f>
        <v>0</v>
      </c>
      <c r="F11" s="21">
        <f ca="1">IFERROR(INDIRECT("'"&amp;$B$2&amp;"'!"&amp;ADDRESS(MATCH($B11,INDIRECT("'"&amp;$B$2&amp;"'!$B$1:$B$1095"),0),MATCH(F$5,INDIRECT("'"&amp;$B$2&amp;"'!5:5"),0))),0)</f>
        <v>0</v>
      </c>
      <c r="G11" s="21">
        <f ca="1">IFERROR(INDIRECT("'"&amp;$B$2&amp;"'!"&amp;ADDRESS(MATCH($B11,INDIRECT("'"&amp;$B$2&amp;"'!$B$1:$B$1095"),0),MATCH(G$5,INDIRECT("'"&amp;$B$2&amp;"'!5:5"),0))),0)</f>
        <v>62544.26</v>
      </c>
      <c r="H11" s="21">
        <f ca="1">IFERROR(INDIRECT("'"&amp;$B$2&amp;"'!"&amp;ADDRESS(MATCH($B11,INDIRECT("'"&amp;$B$2&amp;"'!$B$1:$B$1095"),0),MATCH(H$5,INDIRECT("'"&amp;$B$2&amp;"'!5:5"),0))),0)</f>
        <v>0</v>
      </c>
      <c r="I11" s="22">
        <f t="shared" ca="1" si="0"/>
        <v>62544.26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</row>
    <row r="12" spans="1:225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1">
        <f ca="1">IFERROR(INDIRECT("'"&amp;$B$2&amp;"'!"&amp;ADDRESS(MATCH($B12,INDIRECT("'"&amp;$B$2&amp;"'!$B$1:$B$1095"),0),MATCH(H$5,INDIRECT("'"&amp;$B$2&amp;"'!5:5"),0))),0)</f>
        <v>0</v>
      </c>
      <c r="I12" s="22">
        <f t="shared" ca="1" si="0"/>
        <v>0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</row>
    <row r="13" spans="1:225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21">
        <f ca="1">IFERROR(INDIRECT("'"&amp;$B$2&amp;"'!"&amp;ADDRESS(MATCH($B13,INDIRECT("'"&amp;$B$2&amp;"'!$B$1:$B$1095"),0),MATCH(E$5,INDIRECT("'"&amp;$B$2&amp;"'!5:5"),0))),0)</f>
        <v>0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92627.678913811804</v>
      </c>
      <c r="H13" s="21">
        <f ca="1">IFERROR(INDIRECT("'"&amp;$B$2&amp;"'!"&amp;ADDRESS(MATCH($B13,INDIRECT("'"&amp;$B$2&amp;"'!$B$1:$B$1095"),0),MATCH(H$5,INDIRECT("'"&amp;$B$2&amp;"'!5:5"),0))),0)</f>
        <v>0</v>
      </c>
      <c r="I13" s="22">
        <f t="shared" ca="1" si="0"/>
        <v>92627.678913811804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</row>
    <row r="14" spans="1:225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1</v>
      </c>
      <c r="E14" s="21">
        <f ca="1">IFERROR(INDIRECT("'"&amp;$B$2&amp;"'!"&amp;ADDRESS(MATCH($B14,INDIRECT("'"&amp;$B$2&amp;"'!$B$1:$B$1095"),0),MATCH(E$5,INDIRECT("'"&amp;$B$2&amp;"'!5:5"),0))),0)</f>
        <v>1</v>
      </c>
      <c r="F14" s="21">
        <f ca="1">IFERROR(INDIRECT("'"&amp;$B$2&amp;"'!"&amp;ADDRESS(MATCH($B14,INDIRECT("'"&amp;$B$2&amp;"'!$B$1:$B$1095"),0),MATCH(F$5,INDIRECT("'"&amp;$B$2&amp;"'!5:5"),0))),0)</f>
        <v>0</v>
      </c>
      <c r="G14" s="21">
        <f ca="1">IFERROR(INDIRECT("'"&amp;$B$2&amp;"'!"&amp;ADDRESS(MATCH($B14,INDIRECT("'"&amp;$B$2&amp;"'!$B$1:$B$1095"),0),MATCH(G$5,INDIRECT("'"&amp;$B$2&amp;"'!5:5"),0))),0)</f>
        <v>327364.09579672874</v>
      </c>
      <c r="H14" s="21">
        <f ca="1">IFERROR(INDIRECT("'"&amp;$B$2&amp;"'!"&amp;ADDRESS(MATCH($B14,INDIRECT("'"&amp;$B$2&amp;"'!$B$1:$B$1095"),0),MATCH(H$5,INDIRECT("'"&amp;$B$2&amp;"'!5:5"),0))),0)</f>
        <v>0.01</v>
      </c>
      <c r="I14" s="22">
        <f t="shared" ca="1" si="0"/>
        <v>327366.10579672875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</row>
    <row r="15" spans="1:225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24509</v>
      </c>
      <c r="H15" s="21">
        <f ca="1">IFERROR(INDIRECT("'"&amp;$B$2&amp;"'!"&amp;ADDRESS(MATCH($B15,INDIRECT("'"&amp;$B$2&amp;"'!$B$1:$B$1095"),0),MATCH(H$5,INDIRECT("'"&amp;$B$2&amp;"'!5:5"),0))),0)</f>
        <v>2323</v>
      </c>
      <c r="I15" s="22">
        <f t="shared" ca="1" si="0"/>
        <v>26832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</row>
    <row r="16" spans="1:225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1">
        <f ca="1">IFERROR(INDIRECT("'"&amp;$B$2&amp;"'!"&amp;ADDRESS(MATCH($B16,INDIRECT("'"&amp;$B$2&amp;"'!$B$1:$B$1095"),0),MATCH(H$5,INDIRECT("'"&amp;$B$2&amp;"'!5:5"),0))),0)</f>
        <v>0</v>
      </c>
      <c r="I16" s="22">
        <f t="shared" ca="1" si="0"/>
        <v>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</row>
    <row r="17" spans="1:225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1">
        <f ca="1">IFERROR(INDIRECT("'"&amp;$B$2&amp;"'!"&amp;ADDRESS(MATCH($B17,INDIRECT("'"&amp;$B$2&amp;"'!$B$1:$B$1095"),0),MATCH(E$5,INDIRECT("'"&amp;$B$2&amp;"'!5:5"),0))),0)</f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1180</v>
      </c>
      <c r="H17" s="21">
        <f ca="1">IFERROR(INDIRECT("'"&amp;$B$2&amp;"'!"&amp;ADDRESS(MATCH($B17,INDIRECT("'"&amp;$B$2&amp;"'!$B$1:$B$1095"),0),MATCH(H$5,INDIRECT("'"&amp;$B$2&amp;"'!5:5"),0))),0)</f>
        <v>0</v>
      </c>
      <c r="I17" s="22">
        <f t="shared" ca="1" si="0"/>
        <v>1180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</row>
    <row r="18" spans="1:225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1">
        <f ca="1">IFERROR(INDIRECT("'"&amp;$B$2&amp;"'!"&amp;ADDRESS(MATCH($B18,INDIRECT("'"&amp;$B$2&amp;"'!$B$1:$B$1095"),0),MATCH(F$5,INDIRECT("'"&amp;$B$2&amp;"'!5:5"),0))),0)</f>
        <v>1</v>
      </c>
      <c r="G18" s="21">
        <f ca="1">IFERROR(INDIRECT("'"&amp;$B$2&amp;"'!"&amp;ADDRESS(MATCH($B18,INDIRECT("'"&amp;$B$2&amp;"'!$B$1:$B$1095"),0),MATCH(G$5,INDIRECT("'"&amp;$B$2&amp;"'!5:5"),0))),0)</f>
        <v>22418</v>
      </c>
      <c r="H18" s="21">
        <f ca="1">IFERROR(INDIRECT("'"&amp;$B$2&amp;"'!"&amp;ADDRESS(MATCH($B18,INDIRECT("'"&amp;$B$2&amp;"'!$B$1:$B$1095"),0),MATCH(H$5,INDIRECT("'"&amp;$B$2&amp;"'!5:5"),0))),0)</f>
        <v>0</v>
      </c>
      <c r="I18" s="22">
        <f t="shared" ca="1" si="0"/>
        <v>22419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</row>
    <row r="19" spans="1:225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1">
        <f ca="1">IFERROR(INDIRECT("'"&amp;$B$2&amp;"'!"&amp;ADDRESS(MATCH($B19,INDIRECT("'"&amp;$B$2&amp;"'!$B$1:$B$1095"),0),MATCH(H$5,INDIRECT("'"&amp;$B$2&amp;"'!5:5"),0))),0)</f>
        <v>0</v>
      </c>
      <c r="I19" s="22">
        <f t="shared" ref="I19:I41" ca="1" si="1">+SUM(D19:H19)</f>
        <v>0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</row>
    <row r="20" spans="1:225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21">
        <f ca="1">IFERROR(INDIRECT("'"&amp;$B$2&amp;"'!"&amp;ADDRESS(MATCH($B20,INDIRECT("'"&amp;$B$2&amp;"'!$B$1:$B$1095"),0),MATCH(E$5,INDIRECT("'"&amp;$B$2&amp;"'!5:5"),0))),0)</f>
        <v>21.2493151</v>
      </c>
      <c r="F20" s="21">
        <f ca="1">IFERROR(INDIRECT("'"&amp;$B$2&amp;"'!"&amp;ADDRESS(MATCH($B20,INDIRECT("'"&amp;$B$2&amp;"'!$B$1:$B$1095"),0),MATCH(F$5,INDIRECT("'"&amp;$B$2&amp;"'!5:5"),0))),0)</f>
        <v>0</v>
      </c>
      <c r="G20" s="21">
        <f ca="1">IFERROR(INDIRECT("'"&amp;$B$2&amp;"'!"&amp;ADDRESS(MATCH($B20,INDIRECT("'"&amp;$B$2&amp;"'!$B$1:$B$1095"),0),MATCH(G$5,INDIRECT("'"&amp;$B$2&amp;"'!5:5"),0))),0)</f>
        <v>102842.426336</v>
      </c>
      <c r="H20" s="21">
        <f ca="1">IFERROR(INDIRECT("'"&amp;$B$2&amp;"'!"&amp;ADDRESS(MATCH($B20,INDIRECT("'"&amp;$B$2&amp;"'!$B$1:$B$1095"),0),MATCH(H$5,INDIRECT("'"&amp;$B$2&amp;"'!5:5"),0))),0)</f>
        <v>-1.1054142</v>
      </c>
      <c r="I20" s="22">
        <f t="shared" ca="1" si="1"/>
        <v>102862.57023689999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</row>
    <row r="21" spans="1:225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1">
        <f ca="1">IFERROR(INDIRECT("'"&amp;$B$2&amp;"'!"&amp;ADDRESS(MATCH($B21,INDIRECT("'"&amp;$B$2&amp;"'!$B$1:$B$1095"),0),MATCH(E$5,INDIRECT("'"&amp;$B$2&amp;"'!5:5"),0))),0)</f>
        <v>0</v>
      </c>
      <c r="F21" s="21">
        <f ca="1">IFERROR(INDIRECT("'"&amp;$B$2&amp;"'!"&amp;ADDRESS(MATCH($B21,INDIRECT("'"&amp;$B$2&amp;"'!$B$1:$B$1095"),0),MATCH(F$5,INDIRECT("'"&amp;$B$2&amp;"'!5:5"),0))),0)</f>
        <v>1</v>
      </c>
      <c r="G21" s="21">
        <f ca="1">IFERROR(INDIRECT("'"&amp;$B$2&amp;"'!"&amp;ADDRESS(MATCH($B21,INDIRECT("'"&amp;$B$2&amp;"'!$B$1:$B$1095"),0),MATCH(G$5,INDIRECT("'"&amp;$B$2&amp;"'!5:5"),0))),0)</f>
        <v>110224.62000000001</v>
      </c>
      <c r="H21" s="21">
        <f ca="1">IFERROR(INDIRECT("'"&amp;$B$2&amp;"'!"&amp;ADDRESS(MATCH($B21,INDIRECT("'"&amp;$B$2&amp;"'!$B$1:$B$1095"),0),MATCH(H$5,INDIRECT("'"&amp;$B$2&amp;"'!5:5"),0))),0)</f>
        <v>0</v>
      </c>
      <c r="I21" s="22">
        <f t="shared" ca="1" si="1"/>
        <v>110225.62000000001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</row>
    <row r="22" spans="1:225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-1</v>
      </c>
      <c r="E22" s="21">
        <f ca="1">IFERROR(INDIRECT("'"&amp;$B$2&amp;"'!"&amp;ADDRESS(MATCH($B22,INDIRECT("'"&amp;$B$2&amp;"'!$B$1:$B$1095"),0),MATCH(E$5,INDIRECT("'"&amp;$B$2&amp;"'!5:5"),0))),0)</f>
        <v>10</v>
      </c>
      <c r="F22" s="21">
        <f ca="1">IFERROR(INDIRECT("'"&amp;$B$2&amp;"'!"&amp;ADDRESS(MATCH($B22,INDIRECT("'"&amp;$B$2&amp;"'!$B$1:$B$1095"),0),MATCH(F$5,INDIRECT("'"&amp;$B$2&amp;"'!5:5"),0))),0)</f>
        <v>37</v>
      </c>
      <c r="G22" s="21">
        <f ca="1">IFERROR(INDIRECT("'"&amp;$B$2&amp;"'!"&amp;ADDRESS(MATCH($B22,INDIRECT("'"&amp;$B$2&amp;"'!$B$1:$B$1095"),0),MATCH(G$5,INDIRECT("'"&amp;$B$2&amp;"'!5:5"),0))),0)</f>
        <v>693720.76030864916</v>
      </c>
      <c r="H22" s="21">
        <f ca="1">IFERROR(INDIRECT("'"&amp;$B$2&amp;"'!"&amp;ADDRESS(MATCH($B22,INDIRECT("'"&amp;$B$2&amp;"'!$B$1:$B$1095"),0),MATCH(H$5,INDIRECT("'"&amp;$B$2&amp;"'!5:5"),0))),0)</f>
        <v>0</v>
      </c>
      <c r="I22" s="22">
        <f t="shared" ca="1" si="1"/>
        <v>693766.76030864916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</row>
    <row r="23" spans="1:225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1">
        <f ca="1">IFERROR(INDIRECT("'"&amp;$B$2&amp;"'!"&amp;ADDRESS(MATCH($B23,INDIRECT("'"&amp;$B$2&amp;"'!$B$1:$B$1095"),0),MATCH(E$5,INDIRECT("'"&amp;$B$2&amp;"'!5:5"),0))),0)</f>
        <v>1667</v>
      </c>
      <c r="F23" s="21">
        <f ca="1">IFERROR(INDIRECT("'"&amp;$B$2&amp;"'!"&amp;ADDRESS(MATCH($B23,INDIRECT("'"&amp;$B$2&amp;"'!$B$1:$B$1095"),0),MATCH(F$5,INDIRECT("'"&amp;$B$2&amp;"'!5:5"),0))),0)</f>
        <v>0</v>
      </c>
      <c r="G23" s="21">
        <f ca="1">IFERROR(INDIRECT("'"&amp;$B$2&amp;"'!"&amp;ADDRESS(MATCH($B23,INDIRECT("'"&amp;$B$2&amp;"'!$B$1:$B$1095"),0),MATCH(G$5,INDIRECT("'"&amp;$B$2&amp;"'!5:5"),0))),0)</f>
        <v>107415</v>
      </c>
      <c r="H23" s="21">
        <f ca="1">IFERROR(INDIRECT("'"&amp;$B$2&amp;"'!"&amp;ADDRESS(MATCH($B23,INDIRECT("'"&amp;$B$2&amp;"'!$B$1:$B$1095"),0),MATCH(H$5,INDIRECT("'"&amp;$B$2&amp;"'!5:5"),0))),0)</f>
        <v>-21</v>
      </c>
      <c r="I23" s="22">
        <f t="shared" ca="1" si="1"/>
        <v>109061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</row>
    <row r="24" spans="1:225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1</v>
      </c>
      <c r="E24" s="21">
        <f ca="1">IFERROR(INDIRECT("'"&amp;$B$2&amp;"'!"&amp;ADDRESS(MATCH($B24,INDIRECT("'"&amp;$B$2&amp;"'!$B$1:$B$1095"),0),MATCH(E$5,INDIRECT("'"&amp;$B$2&amp;"'!5:5"),0))),0)</f>
        <v>0</v>
      </c>
      <c r="F24" s="21">
        <f ca="1">IFERROR(INDIRECT("'"&amp;$B$2&amp;"'!"&amp;ADDRESS(MATCH($B24,INDIRECT("'"&amp;$B$2&amp;"'!$B$1:$B$1095"),0),MATCH(F$5,INDIRECT("'"&amp;$B$2&amp;"'!5:5"),0))),0)</f>
        <v>0</v>
      </c>
      <c r="G24" s="21">
        <f ca="1">IFERROR(INDIRECT("'"&amp;$B$2&amp;"'!"&amp;ADDRESS(MATCH($B24,INDIRECT("'"&amp;$B$2&amp;"'!$B$1:$B$1095"),0),MATCH(G$5,INDIRECT("'"&amp;$B$2&amp;"'!5:5"),0))),0)</f>
        <v>38638.549372985843</v>
      </c>
      <c r="H24" s="21">
        <f ca="1">IFERROR(INDIRECT("'"&amp;$B$2&amp;"'!"&amp;ADDRESS(MATCH($B24,INDIRECT("'"&amp;$B$2&amp;"'!$B$1:$B$1095"),0),MATCH(H$5,INDIRECT("'"&amp;$B$2&amp;"'!5:5"),0))),0)</f>
        <v>0</v>
      </c>
      <c r="I24" s="22">
        <f t="shared" ca="1" si="1"/>
        <v>38639.549372985843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</row>
    <row r="25" spans="1:225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21">
        <f ca="1">IFERROR(INDIRECT("'"&amp;$B$2&amp;"'!"&amp;ADDRESS(MATCH($B25,INDIRECT("'"&amp;$B$2&amp;"'!$B$1:$B$1095"),0),MATCH(E$5,INDIRECT("'"&amp;$B$2&amp;"'!5:5"),0))),0)</f>
        <v>0</v>
      </c>
      <c r="F25" s="21">
        <f ca="1">IFERROR(INDIRECT("'"&amp;$B$2&amp;"'!"&amp;ADDRESS(MATCH($B25,INDIRECT("'"&amp;$B$2&amp;"'!$B$1:$B$1095"),0),MATCH(F$5,INDIRECT("'"&amp;$B$2&amp;"'!5:5"),0))),0)</f>
        <v>0</v>
      </c>
      <c r="G25" s="21">
        <f ca="1">IFERROR(INDIRECT("'"&amp;$B$2&amp;"'!"&amp;ADDRESS(MATCH($B25,INDIRECT("'"&amp;$B$2&amp;"'!$B$1:$B$1095"),0),MATCH(G$5,INDIRECT("'"&amp;$B$2&amp;"'!5:5"),0))),0)</f>
        <v>44521.325667000005</v>
      </c>
      <c r="H25" s="21">
        <f ca="1">IFERROR(INDIRECT("'"&amp;$B$2&amp;"'!"&amp;ADDRESS(MATCH($B25,INDIRECT("'"&amp;$B$2&amp;"'!$B$1:$B$1095"),0),MATCH(H$5,INDIRECT("'"&amp;$B$2&amp;"'!5:5"),0))),0)</f>
        <v>0</v>
      </c>
      <c r="I25" s="22">
        <f t="shared" ca="1" si="1"/>
        <v>44521.325667000005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</row>
    <row r="26" spans="1:225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1">
        <f ca="1">IFERROR(INDIRECT("'"&amp;$B$2&amp;"'!"&amp;ADDRESS(MATCH($B26,INDIRECT("'"&amp;$B$2&amp;"'!$B$1:$B$1095"),0),MATCH(E$5,INDIRECT("'"&amp;$B$2&amp;"'!5:5"),0))),0)</f>
        <v>0</v>
      </c>
      <c r="F26" s="21">
        <f ca="1">IFERROR(INDIRECT("'"&amp;$B$2&amp;"'!"&amp;ADDRESS(MATCH($B26,INDIRECT("'"&amp;$B$2&amp;"'!$B$1:$B$1095"),0),MATCH(F$5,INDIRECT("'"&amp;$B$2&amp;"'!5:5"),0))),0)</f>
        <v>0</v>
      </c>
      <c r="G26" s="21">
        <f ca="1">IFERROR(INDIRECT("'"&amp;$B$2&amp;"'!"&amp;ADDRESS(MATCH($B26,INDIRECT("'"&amp;$B$2&amp;"'!$B$1:$B$1095"),0),MATCH(G$5,INDIRECT("'"&amp;$B$2&amp;"'!5:5"),0))),0)</f>
        <v>97633</v>
      </c>
      <c r="H26" s="21">
        <f ca="1">IFERROR(INDIRECT("'"&amp;$B$2&amp;"'!"&amp;ADDRESS(MATCH($B26,INDIRECT("'"&amp;$B$2&amp;"'!$B$1:$B$1095"),0),MATCH(H$5,INDIRECT("'"&amp;$B$2&amp;"'!5:5"),0))),0)</f>
        <v>0</v>
      </c>
      <c r="I26" s="22">
        <f t="shared" ca="1" si="1"/>
        <v>97633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</row>
    <row r="27" spans="1:225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21">
        <f ca="1">IFERROR(INDIRECT("'"&amp;$B$2&amp;"'!"&amp;ADDRESS(MATCH($B27,INDIRECT("'"&amp;$B$2&amp;"'!$B$1:$B$1095"),0),MATCH(E$5,INDIRECT("'"&amp;$B$2&amp;"'!5:5"),0))),0)</f>
        <v>0</v>
      </c>
      <c r="F27" s="21">
        <f ca="1">IFERROR(INDIRECT("'"&amp;$B$2&amp;"'!"&amp;ADDRESS(MATCH($B27,INDIRECT("'"&amp;$B$2&amp;"'!$B$1:$B$1095"),0),MATCH(F$5,INDIRECT("'"&amp;$B$2&amp;"'!5:5"),0))),0)</f>
        <v>0</v>
      </c>
      <c r="G27" s="21">
        <f ca="1">IFERROR(INDIRECT("'"&amp;$B$2&amp;"'!"&amp;ADDRESS(MATCH($B27,INDIRECT("'"&amp;$B$2&amp;"'!$B$1:$B$1095"),0),MATCH(G$5,INDIRECT("'"&amp;$B$2&amp;"'!5:5"),0))),0)</f>
        <v>249606.87905410031</v>
      </c>
      <c r="H27" s="21">
        <f ca="1">IFERROR(INDIRECT("'"&amp;$B$2&amp;"'!"&amp;ADDRESS(MATCH($B27,INDIRECT("'"&amp;$B$2&amp;"'!$B$1:$B$1095"),0),MATCH(H$5,INDIRECT("'"&amp;$B$2&amp;"'!5:5"),0))),0)</f>
        <v>21</v>
      </c>
      <c r="I27" s="22">
        <f t="shared" ca="1" si="1"/>
        <v>249627.87905410031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</row>
    <row r="28" spans="1:225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1">
        <f ca="1">IFERROR(INDIRECT("'"&amp;$B$2&amp;"'!"&amp;ADDRESS(MATCH($B28,INDIRECT("'"&amp;$B$2&amp;"'!$B$1:$B$1095"),0),MATCH(E$5,INDIRECT("'"&amp;$B$2&amp;"'!5:5"),0))),0)</f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4874</v>
      </c>
      <c r="H28" s="21">
        <f ca="1">IFERROR(INDIRECT("'"&amp;$B$2&amp;"'!"&amp;ADDRESS(MATCH($B28,INDIRECT("'"&amp;$B$2&amp;"'!$B$1:$B$1095"),0),MATCH(H$5,INDIRECT("'"&amp;$B$2&amp;"'!5:5"),0))),0)</f>
        <v>0</v>
      </c>
      <c r="I28" s="22">
        <f t="shared" ca="1" si="1"/>
        <v>4874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</row>
    <row r="29" spans="1:225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6</v>
      </c>
      <c r="E29" s="21">
        <f ca="1">IFERROR(INDIRECT("'"&amp;$B$2&amp;"'!"&amp;ADDRESS(MATCH($B29,INDIRECT("'"&amp;$B$2&amp;"'!$B$1:$B$1095"),0),MATCH(E$5,INDIRECT("'"&amp;$B$2&amp;"'!5:5"),0))),0)</f>
        <v>14</v>
      </c>
      <c r="F29" s="21">
        <f ca="1">IFERROR(INDIRECT("'"&amp;$B$2&amp;"'!"&amp;ADDRESS(MATCH($B29,INDIRECT("'"&amp;$B$2&amp;"'!$B$1:$B$1095"),0),MATCH(F$5,INDIRECT("'"&amp;$B$2&amp;"'!5:5"),0))),0)</f>
        <v>1</v>
      </c>
      <c r="G29" s="21">
        <f ca="1">IFERROR(INDIRECT("'"&amp;$B$2&amp;"'!"&amp;ADDRESS(MATCH($B29,INDIRECT("'"&amp;$B$2&amp;"'!$B$1:$B$1095"),0),MATCH(G$5,INDIRECT("'"&amp;$B$2&amp;"'!5:5"),0))),0)</f>
        <v>93287.917999999991</v>
      </c>
      <c r="H29" s="21">
        <f ca="1">IFERROR(INDIRECT("'"&amp;$B$2&amp;"'!"&amp;ADDRESS(MATCH($B29,INDIRECT("'"&amp;$B$2&amp;"'!$B$1:$B$1095"),0),MATCH(H$5,INDIRECT("'"&amp;$B$2&amp;"'!5:5"),0))),0)</f>
        <v>0</v>
      </c>
      <c r="I29" s="22">
        <f t="shared" ca="1" si="1"/>
        <v>93308.917999999991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</row>
    <row r="30" spans="1:225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1">
        <f ca="1">IFERROR(INDIRECT("'"&amp;$B$2&amp;"'!"&amp;ADDRESS(MATCH($B30,INDIRECT("'"&amp;$B$2&amp;"'!$B$1:$B$1095"),0),MATCH(E$5,INDIRECT("'"&amp;$B$2&amp;"'!5:5"),0))),0)</f>
        <v>0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31214</v>
      </c>
      <c r="H30" s="21">
        <f ca="1">IFERROR(INDIRECT("'"&amp;$B$2&amp;"'!"&amp;ADDRESS(MATCH($B30,INDIRECT("'"&amp;$B$2&amp;"'!$B$1:$B$1095"),0),MATCH(H$5,INDIRECT("'"&amp;$B$2&amp;"'!5:5"),0))),0)</f>
        <v>0</v>
      </c>
      <c r="I30" s="22">
        <f t="shared" ca="1" si="1"/>
        <v>31214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</row>
    <row r="31" spans="1:225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21">
        <f ca="1">IFERROR(INDIRECT("'"&amp;$B$2&amp;"'!"&amp;ADDRESS(MATCH($B31,INDIRECT("'"&amp;$B$2&amp;"'!$B$1:$B$1095"),0),MATCH(E$5,INDIRECT("'"&amp;$B$2&amp;"'!5:5"),0))),0)</f>
        <v>864.02072799999996</v>
      </c>
      <c r="F31" s="21">
        <f ca="1">IFERROR(INDIRECT("'"&amp;$B$2&amp;"'!"&amp;ADDRESS(MATCH($B31,INDIRECT("'"&amp;$B$2&amp;"'!$B$1:$B$1095"),0),MATCH(F$5,INDIRECT("'"&amp;$B$2&amp;"'!5:5"),0))),0)</f>
        <v>0</v>
      </c>
      <c r="G31" s="21">
        <f ca="1">IFERROR(INDIRECT("'"&amp;$B$2&amp;"'!"&amp;ADDRESS(MATCH($B31,INDIRECT("'"&amp;$B$2&amp;"'!$B$1:$B$1095"),0),MATCH(G$5,INDIRECT("'"&amp;$B$2&amp;"'!5:5"),0))),0)</f>
        <v>396750.89633200003</v>
      </c>
      <c r="H31" s="21">
        <f ca="1">IFERROR(INDIRECT("'"&amp;$B$2&amp;"'!"&amp;ADDRESS(MATCH($B31,INDIRECT("'"&amp;$B$2&amp;"'!$B$1:$B$1095"),0),MATCH(H$5,INDIRECT("'"&amp;$B$2&amp;"'!5:5"),0))),0)</f>
        <v>0</v>
      </c>
      <c r="I31" s="22">
        <f t="shared" ca="1" si="1"/>
        <v>397614.91706000001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</row>
    <row r="32" spans="1:225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13</v>
      </c>
      <c r="E32" s="21">
        <f ca="1">IFERROR(INDIRECT("'"&amp;$B$2&amp;"'!"&amp;ADDRESS(MATCH($B32,INDIRECT("'"&amp;$B$2&amp;"'!$B$1:$B$1095"),0),MATCH(E$5,INDIRECT("'"&amp;$B$2&amp;"'!5:5"),0))),0)</f>
        <v>3100.4739726027392</v>
      </c>
      <c r="F32" s="21">
        <f ca="1">IFERROR(INDIRECT("'"&amp;$B$2&amp;"'!"&amp;ADDRESS(MATCH($B32,INDIRECT("'"&amp;$B$2&amp;"'!$B$1:$B$1095"),0),MATCH(F$5,INDIRECT("'"&amp;$B$2&amp;"'!5:5"),0))),0)</f>
        <v>4</v>
      </c>
      <c r="G32" s="21">
        <f ca="1">IFERROR(INDIRECT("'"&amp;$B$2&amp;"'!"&amp;ADDRESS(MATCH($B32,INDIRECT("'"&amp;$B$2&amp;"'!$B$1:$B$1095"),0),MATCH(G$5,INDIRECT("'"&amp;$B$2&amp;"'!5:5"),0))),0)</f>
        <v>376868.80821917881</v>
      </c>
      <c r="H32" s="21">
        <f ca="1">IFERROR(INDIRECT("'"&amp;$B$2&amp;"'!"&amp;ADDRESS(MATCH($B32,INDIRECT("'"&amp;$B$2&amp;"'!$B$1:$B$1095"),0),MATCH(H$5,INDIRECT("'"&amp;$B$2&amp;"'!5:5"),0))),0)</f>
        <v>0</v>
      </c>
      <c r="I32" s="22">
        <f t="shared" ca="1" si="1"/>
        <v>379986.28219178156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</row>
    <row r="33" spans="1:225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1">
        <f ca="1">IFERROR(INDIRECT("'"&amp;$B$2&amp;"'!"&amp;ADDRESS(MATCH($B33,INDIRECT("'"&amp;$B$2&amp;"'!$B$1:$B$1095"),0),MATCH(E$5,INDIRECT("'"&amp;$B$2&amp;"'!5:5"),0))),0)</f>
        <v>0</v>
      </c>
      <c r="F33" s="21">
        <f ca="1">IFERROR(INDIRECT("'"&amp;$B$2&amp;"'!"&amp;ADDRESS(MATCH($B33,INDIRECT("'"&amp;$B$2&amp;"'!$B$1:$B$1095"),0),MATCH(F$5,INDIRECT("'"&amp;$B$2&amp;"'!5:5"),0))),0)</f>
        <v>0</v>
      </c>
      <c r="G33" s="21">
        <f ca="1">IFERROR(INDIRECT("'"&amp;$B$2&amp;"'!"&amp;ADDRESS(MATCH($B33,INDIRECT("'"&amp;$B$2&amp;"'!$B$1:$B$1095"),0),MATCH(G$5,INDIRECT("'"&amp;$B$2&amp;"'!5:5"),0))),0)</f>
        <v>42976.063013698273</v>
      </c>
      <c r="H33" s="21">
        <f ca="1">IFERROR(INDIRECT("'"&amp;$B$2&amp;"'!"&amp;ADDRESS(MATCH($B33,INDIRECT("'"&amp;$B$2&amp;"'!$B$1:$B$1095"),0),MATCH(H$5,INDIRECT("'"&amp;$B$2&amp;"'!5:5"),0))),0)</f>
        <v>0</v>
      </c>
      <c r="I33" s="22">
        <f t="shared" ca="1" si="1"/>
        <v>42976.063013698273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</row>
    <row r="34" spans="1:225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21">
        <f ca="1">IFERROR(INDIRECT("'"&amp;$B$2&amp;"'!"&amp;ADDRESS(MATCH($B34,INDIRECT("'"&amp;$B$2&amp;"'!$B$1:$B$1095"),0),MATCH(E$5,INDIRECT("'"&amp;$B$2&amp;"'!5:5"),0))),0)</f>
        <v>0</v>
      </c>
      <c r="F34" s="21">
        <f ca="1">IFERROR(INDIRECT("'"&amp;$B$2&amp;"'!"&amp;ADDRESS(MATCH($B34,INDIRECT("'"&amp;$B$2&amp;"'!$B$1:$B$1095"),0),MATCH(F$5,INDIRECT("'"&amp;$B$2&amp;"'!5:5"),0))),0)</f>
        <v>0</v>
      </c>
      <c r="G34" s="21">
        <f ca="1">IFERROR(INDIRECT("'"&amp;$B$2&amp;"'!"&amp;ADDRESS(MATCH($B34,INDIRECT("'"&amp;$B$2&amp;"'!$B$1:$B$1095"),0),MATCH(G$5,INDIRECT("'"&amp;$B$2&amp;"'!5:5"),0))),0)</f>
        <v>14122</v>
      </c>
      <c r="H34" s="21">
        <f ca="1">IFERROR(INDIRECT("'"&amp;$B$2&amp;"'!"&amp;ADDRESS(MATCH($B34,INDIRECT("'"&amp;$B$2&amp;"'!$B$1:$B$1095"),0),MATCH(H$5,INDIRECT("'"&amp;$B$2&amp;"'!5:5"),0))),0)</f>
        <v>0</v>
      </c>
      <c r="I34" s="22">
        <f t="shared" ca="1" si="1"/>
        <v>14122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</row>
    <row r="35" spans="1:225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70</v>
      </c>
      <c r="E35" s="21">
        <f ca="1">IFERROR(INDIRECT("'"&amp;$B$2&amp;"'!"&amp;ADDRESS(MATCH($B35,INDIRECT("'"&amp;$B$2&amp;"'!$B$1:$B$1095"),0),MATCH(E$5,INDIRECT("'"&amp;$B$2&amp;"'!5:5"),0))),0)</f>
        <v>2178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16300</v>
      </c>
      <c r="H35" s="21">
        <f ca="1">IFERROR(INDIRECT("'"&amp;$B$2&amp;"'!"&amp;ADDRESS(MATCH($B35,INDIRECT("'"&amp;$B$2&amp;"'!$B$1:$B$1095"),0),MATCH(H$5,INDIRECT("'"&amp;$B$2&amp;"'!5:5"),0))),0)</f>
        <v>0</v>
      </c>
      <c r="I35" s="22">
        <f t="shared" ca="1" si="1"/>
        <v>18548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</row>
    <row r="36" spans="1:225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1">
        <f ca="1">IFERROR(INDIRECT("'"&amp;$B$2&amp;"'!"&amp;ADDRESS(MATCH($B36,INDIRECT("'"&amp;$B$2&amp;"'!$B$1:$B$1095"),0),MATCH(H$5,INDIRECT("'"&amp;$B$2&amp;"'!5:5"),0))),0)</f>
        <v>0</v>
      </c>
      <c r="I36" s="22">
        <f t="shared" ca="1" si="1"/>
        <v>0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</row>
    <row r="37" spans="1:225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1">
        <f ca="1">IFERROR(INDIRECT("'"&amp;$B$2&amp;"'!"&amp;ADDRESS(MATCH($B37,INDIRECT("'"&amp;$B$2&amp;"'!$B$1:$B$1095"),0),MATCH(E$5,INDIRECT("'"&amp;$B$2&amp;"'!5:5"),0))),0)</f>
        <v>1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112047</v>
      </c>
      <c r="H37" s="21">
        <f ca="1">IFERROR(INDIRECT("'"&amp;$B$2&amp;"'!"&amp;ADDRESS(MATCH($B37,INDIRECT("'"&amp;$B$2&amp;"'!$B$1:$B$1095"),0),MATCH(H$5,INDIRECT("'"&amp;$B$2&amp;"'!5:5"),0))),0)</f>
        <v>-159</v>
      </c>
      <c r="I37" s="22">
        <f t="shared" ca="1" si="1"/>
        <v>111889</v>
      </c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</row>
    <row r="38" spans="1:225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1">
        <f ca="1">IFERROR(INDIRECT("'"&amp;$B$2&amp;"'!"&amp;ADDRESS(MATCH($B38,INDIRECT("'"&amp;$B$2&amp;"'!$B$1:$B$1095"),0),MATCH(E$5,INDIRECT("'"&amp;$B$2&amp;"'!5:5"),0))),0)</f>
        <v>0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174669.07</v>
      </c>
      <c r="H38" s="21">
        <f ca="1">IFERROR(INDIRECT("'"&amp;$B$2&amp;"'!"&amp;ADDRESS(MATCH($B38,INDIRECT("'"&amp;$B$2&amp;"'!$B$1:$B$1095"),0),MATCH(H$5,INDIRECT("'"&amp;$B$2&amp;"'!5:5"),0))),0)</f>
        <v>0</v>
      </c>
      <c r="I38" s="22">
        <f t="shared" ca="1" si="1"/>
        <v>174669.07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</row>
    <row r="39" spans="1:225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1">
        <f ca="1">IFERROR(INDIRECT("'"&amp;$B$2&amp;"'!"&amp;ADDRESS(MATCH($B39,INDIRECT("'"&amp;$B$2&amp;"'!$B$1:$B$1095"),0),MATCH(E$5,INDIRECT("'"&amp;$B$2&amp;"'!5:5"),0))),0)</f>
        <v>0</v>
      </c>
      <c r="F39" s="21">
        <f ca="1">IFERROR(INDIRECT("'"&amp;$B$2&amp;"'!"&amp;ADDRESS(MATCH($B39,INDIRECT("'"&amp;$B$2&amp;"'!$B$1:$B$1095"),0),MATCH(F$5,INDIRECT("'"&amp;$B$2&amp;"'!5:5"),0))),0)</f>
        <v>0</v>
      </c>
      <c r="G39" s="21">
        <f ca="1">IFERROR(INDIRECT("'"&amp;$B$2&amp;"'!"&amp;ADDRESS(MATCH($B39,INDIRECT("'"&amp;$B$2&amp;"'!$B$1:$B$1095"),0),MATCH(G$5,INDIRECT("'"&amp;$B$2&amp;"'!5:5"),0))),0)</f>
        <v>37806.871958978903</v>
      </c>
      <c r="H39" s="21">
        <f ca="1">IFERROR(INDIRECT("'"&amp;$B$2&amp;"'!"&amp;ADDRESS(MATCH($B39,INDIRECT("'"&amp;$B$2&amp;"'!$B$1:$B$1095"),0),MATCH(H$5,INDIRECT("'"&amp;$B$2&amp;"'!5:5"),0))),0)</f>
        <v>0</v>
      </c>
      <c r="I39" s="22">
        <f t="shared" ca="1" si="1"/>
        <v>37806.871958978903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</row>
    <row r="40" spans="1:225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1">
        <f ca="1">IFERROR(INDIRECT("'"&amp;$B$2&amp;"'!"&amp;ADDRESS(MATCH($B40,INDIRECT("'"&amp;$B$2&amp;"'!$B$1:$B$1095"),0),MATCH(E$5,INDIRECT("'"&amp;$B$2&amp;"'!5:5"),0))),0)</f>
        <v>8404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10468</v>
      </c>
      <c r="H40" s="21">
        <f ca="1">IFERROR(INDIRECT("'"&amp;$B$2&amp;"'!"&amp;ADDRESS(MATCH($B40,INDIRECT("'"&amp;$B$2&amp;"'!$B$1:$B$1095"),0),MATCH(H$5,INDIRECT("'"&amp;$B$2&amp;"'!5:5"),0))),0)</f>
        <v>0</v>
      </c>
      <c r="I40" s="22">
        <f t="shared" ca="1" si="1"/>
        <v>18872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</row>
    <row r="41" spans="1:225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1">
        <f ca="1">IFERROR(INDIRECT("'"&amp;$B$2&amp;"'!"&amp;ADDRESS(MATCH($B41,INDIRECT("'"&amp;$B$2&amp;"'!$B$1:$B$1095"),0),MATCH(H$5,INDIRECT("'"&amp;$B$2&amp;"'!5:5"),0))),0)</f>
        <v>0</v>
      </c>
      <c r="I41" s="22">
        <f t="shared" ca="1" si="1"/>
        <v>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</row>
    <row r="42" spans="1:225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21">
        <f ca="1">IFERROR(INDIRECT("'"&amp;$B$2&amp;"'!"&amp;ADDRESS(MATCH($B42,INDIRECT("'"&amp;$B$2&amp;"'!$B$1:$B$1095"),0),MATCH(E$5,INDIRECT("'"&amp;$B$2&amp;"'!5:5"),0))),0)</f>
        <v>0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44034.139726027453</v>
      </c>
      <c r="H42" s="21">
        <f ca="1">IFERROR(INDIRECT("'"&amp;$B$2&amp;"'!"&amp;ADDRESS(MATCH($B42,INDIRECT("'"&amp;$B$2&amp;"'!$B$1:$B$1095"),0),MATCH(H$5,INDIRECT("'"&amp;$B$2&amp;"'!5:5"),0))),0)</f>
        <v>0</v>
      </c>
      <c r="I42" s="22">
        <f t="shared" ref="I42:I60" ca="1" si="2">+SUM(D42:H42)</f>
        <v>44034.139726027453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</row>
    <row r="43" spans="1:225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1">
        <f ca="1">IFERROR(INDIRECT("'"&amp;$B$2&amp;"'!"&amp;ADDRESS(MATCH($B43,INDIRECT("'"&amp;$B$2&amp;"'!$B$1:$B$1095"),0),MATCH(E$5,INDIRECT("'"&amp;$B$2&amp;"'!5:5"),0))),0)</f>
        <v>0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47893.91506849265</v>
      </c>
      <c r="H43" s="21">
        <f ca="1">IFERROR(INDIRECT("'"&amp;$B$2&amp;"'!"&amp;ADDRESS(MATCH($B43,INDIRECT("'"&amp;$B$2&amp;"'!$B$1:$B$1095"),0),MATCH(H$5,INDIRECT("'"&amp;$B$2&amp;"'!5:5"),0))),0)</f>
        <v>0</v>
      </c>
      <c r="I43" s="22">
        <f t="shared" ca="1" si="2"/>
        <v>47893.91506849265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</row>
    <row r="44" spans="1:225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1">
        <f ca="1">IFERROR(INDIRECT("'"&amp;$B$2&amp;"'!"&amp;ADDRESS(MATCH($B44,INDIRECT("'"&amp;$B$2&amp;"'!$B$1:$B$1095"),0),MATCH(H$5,INDIRECT("'"&amp;$B$2&amp;"'!5:5"),0))),0)</f>
        <v>0</v>
      </c>
      <c r="I44" s="22">
        <f t="shared" ca="1" si="2"/>
        <v>0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</row>
    <row r="45" spans="1:225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21">
        <f ca="1">IFERROR(INDIRECT("'"&amp;$B$2&amp;"'!"&amp;ADDRESS(MATCH($B45,INDIRECT("'"&amp;$B$2&amp;"'!$B$1:$B$1095"),0),MATCH(E$5,INDIRECT("'"&amp;$B$2&amp;"'!5:5"),0))),0)</f>
        <v>75</v>
      </c>
      <c r="F45" s="21">
        <f ca="1">IFERROR(INDIRECT("'"&amp;$B$2&amp;"'!"&amp;ADDRESS(MATCH($B45,INDIRECT("'"&amp;$B$2&amp;"'!$B$1:$B$1095"),0),MATCH(F$5,INDIRECT("'"&amp;$B$2&amp;"'!5:5"),0))),0)</f>
        <v>89</v>
      </c>
      <c r="G45" s="21">
        <f ca="1">IFERROR(INDIRECT("'"&amp;$B$2&amp;"'!"&amp;ADDRESS(MATCH($B45,INDIRECT("'"&amp;$B$2&amp;"'!$B$1:$B$1095"),0),MATCH(G$5,INDIRECT("'"&amp;$B$2&amp;"'!5:5"),0))),0)</f>
        <v>1281</v>
      </c>
      <c r="H45" s="21">
        <f ca="1">IFERROR(INDIRECT("'"&amp;$B$2&amp;"'!"&amp;ADDRESS(MATCH($B45,INDIRECT("'"&amp;$B$2&amp;"'!$B$1:$B$1095"),0),MATCH(H$5,INDIRECT("'"&amp;$B$2&amp;"'!5:5"),0))),0)</f>
        <v>0</v>
      </c>
      <c r="I45" s="22">
        <f t="shared" ca="1" si="2"/>
        <v>1445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</row>
    <row r="46" spans="1:225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1">
        <f ca="1">IFERROR(INDIRECT("'"&amp;$B$2&amp;"'!"&amp;ADDRESS(MATCH($B46,INDIRECT("'"&amp;$B$2&amp;"'!$B$1:$B$1095"),0),MATCH(E$5,INDIRECT("'"&amp;$B$2&amp;"'!5:5"),0))),0)</f>
        <v>0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2427.2054794520564</v>
      </c>
      <c r="H46" s="21">
        <f ca="1">IFERROR(INDIRECT("'"&amp;$B$2&amp;"'!"&amp;ADDRESS(MATCH($B46,INDIRECT("'"&amp;$B$2&amp;"'!$B$1:$B$1095"),0),MATCH(H$5,INDIRECT("'"&amp;$B$2&amp;"'!5:5"),0))),0)</f>
        <v>0</v>
      </c>
      <c r="I46" s="22">
        <f t="shared" ca="1" si="2"/>
        <v>2427.2054794520564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</row>
    <row r="47" spans="1:225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1">
        <f ca="1">IFERROR(INDIRECT("'"&amp;$B$2&amp;"'!"&amp;ADDRESS(MATCH($B47,INDIRECT("'"&amp;$B$2&amp;"'!$B$1:$B$1095"),0),MATCH(E$5,INDIRECT("'"&amp;$B$2&amp;"'!5:5"),0))),0)</f>
        <v>0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347444</v>
      </c>
      <c r="H47" s="21">
        <f ca="1">IFERROR(INDIRECT("'"&amp;$B$2&amp;"'!"&amp;ADDRESS(MATCH($B47,INDIRECT("'"&amp;$B$2&amp;"'!$B$1:$B$1095"),0),MATCH(H$5,INDIRECT("'"&amp;$B$2&amp;"'!5:5"),0))),0)</f>
        <v>0</v>
      </c>
      <c r="I47" s="22">
        <f t="shared" ca="1" si="2"/>
        <v>347444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</row>
    <row r="48" spans="1:225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1">
        <f ca="1">IFERROR(INDIRECT("'"&amp;$B$2&amp;"'!"&amp;ADDRESS(MATCH($B48,INDIRECT("'"&amp;$B$2&amp;"'!$B$1:$B$1095"),0),MATCH(H$5,INDIRECT("'"&amp;$B$2&amp;"'!5:5"),0))),0)</f>
        <v>0</v>
      </c>
      <c r="I48" s="22">
        <f t="shared" ca="1" si="2"/>
        <v>0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</row>
    <row r="49" spans="1:225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21">
        <f ca="1">IFERROR(INDIRECT("'"&amp;$B$2&amp;"'!"&amp;ADDRESS(MATCH($B49,INDIRECT("'"&amp;$B$2&amp;"'!$B$1:$B$1095"),0),MATCH(E$5,INDIRECT("'"&amp;$B$2&amp;"'!5:5"),0))),0)</f>
        <v>0</v>
      </c>
      <c r="F49" s="21">
        <f ca="1">IFERROR(INDIRECT("'"&amp;$B$2&amp;"'!"&amp;ADDRESS(MATCH($B49,INDIRECT("'"&amp;$B$2&amp;"'!$B$1:$B$1095"),0),MATCH(F$5,INDIRECT("'"&amp;$B$2&amp;"'!5:5"),0))),0)</f>
        <v>0</v>
      </c>
      <c r="G49" s="21">
        <f ca="1">IFERROR(INDIRECT("'"&amp;$B$2&amp;"'!"&amp;ADDRESS(MATCH($B49,INDIRECT("'"&amp;$B$2&amp;"'!$B$1:$B$1095"),0),MATCH(G$5,INDIRECT("'"&amp;$B$2&amp;"'!5:5"),0))),0)</f>
        <v>34006.580349398697</v>
      </c>
      <c r="H49" s="21">
        <f ca="1">IFERROR(INDIRECT("'"&amp;$B$2&amp;"'!"&amp;ADDRESS(MATCH($B49,INDIRECT("'"&amp;$B$2&amp;"'!$B$1:$B$1095"),0),MATCH(H$5,INDIRECT("'"&amp;$B$2&amp;"'!5:5"),0))),0)</f>
        <v>0</v>
      </c>
      <c r="I49" s="22">
        <f t="shared" ca="1" si="2"/>
        <v>34006.580349398697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</row>
    <row r="50" spans="1:225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21">
        <f ca="1">IFERROR(INDIRECT("'"&amp;$B$2&amp;"'!"&amp;ADDRESS(MATCH($B50,INDIRECT("'"&amp;$B$2&amp;"'!$B$1:$B$1095"),0),MATCH(E$5,INDIRECT("'"&amp;$B$2&amp;"'!5:5"),0))),0)</f>
        <v>0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35677</v>
      </c>
      <c r="H50" s="21">
        <f ca="1">IFERROR(INDIRECT("'"&amp;$B$2&amp;"'!"&amp;ADDRESS(MATCH($B50,INDIRECT("'"&amp;$B$2&amp;"'!$B$1:$B$1095"),0),MATCH(H$5,INDIRECT("'"&amp;$B$2&amp;"'!5:5"),0))),0)</f>
        <v>0</v>
      </c>
      <c r="I50" s="22">
        <f t="shared" ca="1" si="2"/>
        <v>35677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</row>
    <row r="51" spans="1:225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1">
        <f ca="1">IFERROR(INDIRECT("'"&amp;$B$2&amp;"'!"&amp;ADDRESS(MATCH($B51,INDIRECT("'"&amp;$B$2&amp;"'!$B$1:$B$1095"),0),MATCH(E$5,INDIRECT("'"&amp;$B$2&amp;"'!5:5"),0))),0)</f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2523</v>
      </c>
      <c r="H51" s="21">
        <f ca="1">IFERROR(INDIRECT("'"&amp;$B$2&amp;"'!"&amp;ADDRESS(MATCH($B51,INDIRECT("'"&amp;$B$2&amp;"'!$B$1:$B$1095"),0),MATCH(H$5,INDIRECT("'"&amp;$B$2&amp;"'!5:5"),0))),0)</f>
        <v>-20</v>
      </c>
      <c r="I51" s="22">
        <f t="shared" ca="1" si="2"/>
        <v>2503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</row>
    <row r="52" spans="1:225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1">
        <f ca="1">IFERROR(INDIRECT("'"&amp;$B$2&amp;"'!"&amp;ADDRESS(MATCH($B52,INDIRECT("'"&amp;$B$2&amp;"'!$B$1:$B$1095"),0),MATCH(E$5,INDIRECT("'"&amp;$B$2&amp;"'!5:5"),0))),0)</f>
        <v>0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4405</v>
      </c>
      <c r="H52" s="21">
        <f ca="1">IFERROR(INDIRECT("'"&amp;$B$2&amp;"'!"&amp;ADDRESS(MATCH($B52,INDIRECT("'"&amp;$B$2&amp;"'!$B$1:$B$1095"),0),MATCH(H$5,INDIRECT("'"&amp;$B$2&amp;"'!5:5"),0))),0)</f>
        <v>0</v>
      </c>
      <c r="I52" s="22">
        <f t="shared" ref="I52" ca="1" si="3">+SUM(D52:H52)</f>
        <v>4405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</row>
    <row r="53" spans="1:225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1">
        <f ca="1">IFERROR(INDIRECT("'"&amp;$B$2&amp;"'!"&amp;ADDRESS(MATCH($B53,INDIRECT("'"&amp;$B$2&amp;"'!$B$1:$B$1095"),0),MATCH(H$5,INDIRECT("'"&amp;$B$2&amp;"'!5:5"),0))),0)</f>
        <v>0</v>
      </c>
      <c r="I53" s="22">
        <f t="shared" ref="I53:I55" ca="1" si="4">+SUM(D53:H53)</f>
        <v>0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</row>
    <row r="54" spans="1:225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-10</v>
      </c>
      <c r="E54" s="21">
        <f ca="1">IFERROR(INDIRECT("'"&amp;$B$2&amp;"'!"&amp;ADDRESS(MATCH($B54,INDIRECT("'"&amp;$B$2&amp;"'!$B$1:$B$1095"),0),MATCH(E$5,INDIRECT("'"&amp;$B$2&amp;"'!5:5"),0))),0)</f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1">
        <f ca="1">IFERROR(INDIRECT("'"&amp;$B$2&amp;"'!"&amp;ADDRESS(MATCH($B54,INDIRECT("'"&amp;$B$2&amp;"'!$B$1:$B$1095"),0),MATCH(H$5,INDIRECT("'"&amp;$B$2&amp;"'!5:5"),0))),0)</f>
        <v>0</v>
      </c>
      <c r="I54" s="22">
        <f t="shared" ca="1" si="4"/>
        <v>-10</v>
      </c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</row>
    <row r="55" spans="1:225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1">
        <f ca="1">IFERROR(INDIRECT("'"&amp;$B$2&amp;"'!"&amp;ADDRESS(MATCH($B55,INDIRECT("'"&amp;$B$2&amp;"'!$B$1:$B$1095"),0),MATCH(H$5,INDIRECT("'"&amp;$B$2&amp;"'!5:5"),0))),0)</f>
        <v>0</v>
      </c>
      <c r="I55" s="22">
        <f t="shared" ca="1" si="4"/>
        <v>0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</row>
    <row r="56" spans="1:225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1">
        <f ca="1">IFERROR(INDIRECT("'"&amp;$B$2&amp;"'!"&amp;ADDRESS(MATCH($B56,INDIRECT("'"&amp;$B$2&amp;"'!$B$1:$B$1095"),0),MATCH(F$5,INDIRECT("'"&amp;$B$2&amp;"'!5:5"),0))),0)</f>
        <v>0</v>
      </c>
      <c r="G56" s="21">
        <f ca="1">IFERROR(INDIRECT("'"&amp;$B$2&amp;"'!"&amp;ADDRESS(MATCH($B56,INDIRECT("'"&amp;$B$2&amp;"'!$B$1:$B$1095"),0),MATCH(G$5,INDIRECT("'"&amp;$B$2&amp;"'!5:5"),0))),0)</f>
        <v>0</v>
      </c>
      <c r="H56" s="21">
        <f ca="1">IFERROR(INDIRECT("'"&amp;$B$2&amp;"'!"&amp;ADDRESS(MATCH($B56,INDIRECT("'"&amp;$B$2&amp;"'!$B$1:$B$1095"),0),MATCH(H$5,INDIRECT("'"&amp;$B$2&amp;"'!5:5"),0))),0)</f>
        <v>0</v>
      </c>
      <c r="I56" s="22">
        <f t="shared" ca="1" si="2"/>
        <v>0</v>
      </c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</row>
    <row r="57" spans="1:225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1">
        <f ca="1">IFERROR(INDIRECT("'"&amp;$B$2&amp;"'!"&amp;ADDRESS(MATCH($B57,INDIRECT("'"&amp;$B$2&amp;"'!$B$1:$B$1095"),0),MATCH(H$5,INDIRECT("'"&amp;$B$2&amp;"'!5:5"),0))),0)</f>
        <v>0</v>
      </c>
      <c r="I57" s="22">
        <f t="shared" ca="1" si="2"/>
        <v>0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</row>
    <row r="58" spans="1:225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1">
        <f ca="1">IFERROR(INDIRECT("'"&amp;$B$2&amp;"'!"&amp;ADDRESS(MATCH($B58,INDIRECT("'"&amp;$B$2&amp;"'!$B$1:$B$1095"),0),MATCH(F$5,INDIRECT("'"&amp;$B$2&amp;"'!5:5"),0))),0)</f>
        <v>0</v>
      </c>
      <c r="G58" s="21">
        <f ca="1">IFERROR(INDIRECT("'"&amp;$B$2&amp;"'!"&amp;ADDRESS(MATCH($B58,INDIRECT("'"&amp;$B$2&amp;"'!$B$1:$B$1095"),0),MATCH(G$5,INDIRECT("'"&amp;$B$2&amp;"'!5:5"),0))),0)</f>
        <v>4839</v>
      </c>
      <c r="H58" s="21">
        <f ca="1">IFERROR(INDIRECT("'"&amp;$B$2&amp;"'!"&amp;ADDRESS(MATCH($B58,INDIRECT("'"&amp;$B$2&amp;"'!$B$1:$B$1095"),0),MATCH(H$5,INDIRECT("'"&amp;$B$2&amp;"'!5:5"),0))),0)</f>
        <v>0</v>
      </c>
      <c r="I58" s="22">
        <f t="shared" ca="1" si="2"/>
        <v>4839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</row>
    <row r="59" spans="1:225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49.3</v>
      </c>
      <c r="H59" s="21">
        <f ca="1">IFERROR(INDIRECT("'"&amp;$B$2&amp;"'!"&amp;ADDRESS(MATCH($B59,INDIRECT("'"&amp;$B$2&amp;"'!$B$1:$B$1095"),0),MATCH(H$5,INDIRECT("'"&amp;$B$2&amp;"'!5:5"),0))),0)</f>
        <v>0</v>
      </c>
      <c r="I59" s="22">
        <f t="shared" ca="1" si="2"/>
        <v>49.3</v>
      </c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</row>
    <row r="60" spans="1:225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89</v>
      </c>
      <c r="H60" s="21">
        <f ca="1">IFERROR(INDIRECT("'"&amp;$B$2&amp;"'!"&amp;ADDRESS(MATCH($B60,INDIRECT("'"&amp;$B$2&amp;"'!$B$1:$B$1095"),0),MATCH(H$5,INDIRECT("'"&amp;$B$2&amp;"'!5:5"),0))),0)</f>
        <v>11</v>
      </c>
      <c r="I60" s="22">
        <f t="shared" ca="1" si="2"/>
        <v>100</v>
      </c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</row>
    <row r="61" spans="1:225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1">
        <f ca="1">IFERROR(INDIRECT("'"&amp;$B$2&amp;"'!"&amp;ADDRESS(MATCH($B61,INDIRECT("'"&amp;$B$2&amp;"'!$B$1:$B$1095"),0),MATCH(H$5,INDIRECT("'"&amp;$B$2&amp;"'!5:5"),0))),0)</f>
        <v>0</v>
      </c>
      <c r="I61" s="22">
        <f t="shared" ref="I61" ca="1" si="5">+SUM(D61:H61)</f>
        <v>0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</row>
    <row r="62" spans="1:225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1">
        <f ca="1">IFERROR(INDIRECT("'"&amp;$B$2&amp;"'!"&amp;ADDRESS(MATCH($B62,INDIRECT("'"&amp;$B$2&amp;"'!$B$1:$B$1095"),0),MATCH(H$5,INDIRECT("'"&amp;$B$2&amp;"'!5:5"),0))),0)</f>
        <v>0</v>
      </c>
      <c r="I62" s="22">
        <f t="shared" ref="I62:I79" ca="1" si="6">+SUM(D62:H62)</f>
        <v>0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</row>
    <row r="63" spans="1:225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64512.39644522767</v>
      </c>
      <c r="H63" s="21">
        <f ca="1">IFERROR(INDIRECT("'"&amp;$B$2&amp;"'!"&amp;ADDRESS(MATCH($B63,INDIRECT("'"&amp;$B$2&amp;"'!$B$1:$B$1095"),0),MATCH(H$5,INDIRECT("'"&amp;$B$2&amp;"'!5:5"),0))),0)</f>
        <v>0</v>
      </c>
      <c r="I63" s="22">
        <f t="shared" ca="1" si="6"/>
        <v>64512.39644522767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</row>
    <row r="64" spans="1:225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2736</v>
      </c>
      <c r="H64" s="21">
        <f ca="1">IFERROR(INDIRECT("'"&amp;$B$2&amp;"'!"&amp;ADDRESS(MATCH($B64,INDIRECT("'"&amp;$B$2&amp;"'!$B$1:$B$1095"),0),MATCH(H$5,INDIRECT("'"&amp;$B$2&amp;"'!5:5"),0))),0)</f>
        <v>0</v>
      </c>
      <c r="I64" s="22">
        <f t="shared" ca="1" si="6"/>
        <v>2736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60242.5</v>
      </c>
      <c r="H65" s="21">
        <f ca="1">IFERROR(INDIRECT("'"&amp;$B$2&amp;"'!"&amp;ADDRESS(MATCH($B65,INDIRECT("'"&amp;$B$2&amp;"'!$B$1:$B$1095"),0),MATCH(H$5,INDIRECT("'"&amp;$B$2&amp;"'!5:5"),0))),0)</f>
        <v>0</v>
      </c>
      <c r="I65" s="22">
        <f t="shared" ca="1" si="6"/>
        <v>60242.5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198830</v>
      </c>
      <c r="H66" s="21">
        <f ca="1">IFERROR(INDIRECT("'"&amp;$B$2&amp;"'!"&amp;ADDRESS(MATCH($B66,INDIRECT("'"&amp;$B$2&amp;"'!$B$1:$B$1095"),0),MATCH(H$5,INDIRECT("'"&amp;$B$2&amp;"'!5:5"),0))),0)</f>
        <v>0</v>
      </c>
      <c r="I66" s="22">
        <f t="shared" ca="1" si="6"/>
        <v>198830</v>
      </c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23486</v>
      </c>
      <c r="H67" s="21">
        <f ca="1">IFERROR(INDIRECT("'"&amp;$B$2&amp;"'!"&amp;ADDRESS(MATCH($B67,INDIRECT("'"&amp;$B$2&amp;"'!$B$1:$B$1095"),0),MATCH(H$5,INDIRECT("'"&amp;$B$2&amp;"'!5:5"),0))),0)</f>
        <v>0</v>
      </c>
      <c r="I67" s="22">
        <f t="shared" ca="1" si="6"/>
        <v>23486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36500.067857139999</v>
      </c>
      <c r="H68" s="21">
        <f ca="1">IFERROR(INDIRECT("'"&amp;$B$2&amp;"'!"&amp;ADDRESS(MATCH($B68,INDIRECT("'"&amp;$B$2&amp;"'!$B$1:$B$1095"),0),MATCH(H$5,INDIRECT("'"&amp;$B$2&amp;"'!5:5"),0))),0)</f>
        <v>0</v>
      </c>
      <c r="I68" s="22">
        <f t="shared" ca="1" si="6"/>
        <v>36500.067857139999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34153</v>
      </c>
      <c r="H69" s="21">
        <f ca="1">IFERROR(INDIRECT("'"&amp;$B$2&amp;"'!"&amp;ADDRESS(MATCH($B69,INDIRECT("'"&amp;$B$2&amp;"'!$B$1:$B$1095"),0),MATCH(H$5,INDIRECT("'"&amp;$B$2&amp;"'!5:5"),0))),0)</f>
        <v>0</v>
      </c>
      <c r="I69" s="22">
        <f t="shared" ca="1" si="6"/>
        <v>34153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4440.6477014333868</v>
      </c>
      <c r="H70" s="21">
        <f ca="1">IFERROR(INDIRECT("'"&amp;$B$2&amp;"'!"&amp;ADDRESS(MATCH($B70,INDIRECT("'"&amp;$B$2&amp;"'!$B$1:$B$1095"),0),MATCH(H$5,INDIRECT("'"&amp;$B$2&amp;"'!5:5"),0))),0)</f>
        <v>123.63804259135436</v>
      </c>
      <c r="I70" s="22">
        <f t="shared" ca="1" si="6"/>
        <v>4564.2857440247408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7892.5780821917797</v>
      </c>
      <c r="H71" s="21">
        <f ca="1">IFERROR(INDIRECT("'"&amp;$B$2&amp;"'!"&amp;ADDRESS(MATCH($B71,INDIRECT("'"&amp;$B$2&amp;"'!$B$1:$B$1095"),0),MATCH(H$5,INDIRECT("'"&amp;$B$2&amp;"'!5:5"),0))),0)</f>
        <v>0</v>
      </c>
      <c r="I71" s="22">
        <f t="shared" ca="1" si="6"/>
        <v>7892.5780821917797</v>
      </c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27</v>
      </c>
      <c r="H72" s="21">
        <f ca="1">IFERROR(INDIRECT("'"&amp;$B$2&amp;"'!"&amp;ADDRESS(MATCH($B72,INDIRECT("'"&amp;$B$2&amp;"'!$B$1:$B$1095"),0),MATCH(H$5,INDIRECT("'"&amp;$B$2&amp;"'!5:5"),0))),0)</f>
        <v>0</v>
      </c>
      <c r="I72" s="22">
        <f t="shared" ca="1" si="6"/>
        <v>27</v>
      </c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1152</v>
      </c>
      <c r="H73" s="21">
        <f ca="1">IFERROR(INDIRECT("'"&amp;$B$2&amp;"'!"&amp;ADDRESS(MATCH($B73,INDIRECT("'"&amp;$B$2&amp;"'!$B$1:$B$1095"),0),MATCH(H$5,INDIRECT("'"&amp;$B$2&amp;"'!5:5"),0))),0)</f>
        <v>0</v>
      </c>
      <c r="I73" s="22">
        <f t="shared" ca="1" si="6"/>
        <v>1152</v>
      </c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1">
        <f ca="1">IFERROR(INDIRECT("'"&amp;$B$2&amp;"'!"&amp;ADDRESS(MATCH($B74,INDIRECT("'"&amp;$B$2&amp;"'!$B$1:$B$1095"),0),MATCH(F$5,INDIRECT("'"&amp;$B$2&amp;"'!5:5"),0))),0)</f>
        <v>0</v>
      </c>
      <c r="G74" s="21">
        <f ca="1">IFERROR(INDIRECT("'"&amp;$B$2&amp;"'!"&amp;ADDRESS(MATCH($B74,INDIRECT("'"&amp;$B$2&amp;"'!$B$1:$B$1095"),0),MATCH(G$5,INDIRECT("'"&amp;$B$2&amp;"'!5:5"),0))),0)</f>
        <v>38431.580444244071</v>
      </c>
      <c r="H74" s="21">
        <f ca="1">IFERROR(INDIRECT("'"&amp;$B$2&amp;"'!"&amp;ADDRESS(MATCH($B74,INDIRECT("'"&amp;$B$2&amp;"'!$B$1:$B$1095"),0),MATCH(H$5,INDIRECT("'"&amp;$B$2&amp;"'!5:5"),0))),0)</f>
        <v>800.10268077597084</v>
      </c>
      <c r="I74" s="22">
        <f t="shared" ca="1" si="6"/>
        <v>39231.683125020041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174552.31000000006</v>
      </c>
      <c r="H75" s="21">
        <f ca="1">IFERROR(INDIRECT("'"&amp;$B$2&amp;"'!"&amp;ADDRESS(MATCH($B75,INDIRECT("'"&amp;$B$2&amp;"'!$B$1:$B$1095"),0),MATCH(H$5,INDIRECT("'"&amp;$B$2&amp;"'!5:5"),0))),0)</f>
        <v>7782.5700000000006</v>
      </c>
      <c r="I75" s="22">
        <f t="shared" ca="1" si="6"/>
        <v>182334.88000000006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1203</v>
      </c>
      <c r="H76" s="21">
        <f ca="1">IFERROR(INDIRECT("'"&amp;$B$2&amp;"'!"&amp;ADDRESS(MATCH($B76,INDIRECT("'"&amp;$B$2&amp;"'!$B$1:$B$1095"),0),MATCH(H$5,INDIRECT("'"&amp;$B$2&amp;"'!5:5"),0))),0)</f>
        <v>0</v>
      </c>
      <c r="I76" s="22">
        <f t="shared" ca="1" si="6"/>
        <v>1203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128.83287680000001</v>
      </c>
      <c r="E77" s="56">
        <f ca="1">SUMIF($C$7:$C$76,"HD",E$7:E$76)</f>
        <v>25522.581010002737</v>
      </c>
      <c r="F77" s="56">
        <f ca="1">SUMIF($C$7:$C$76,"HD",F$7:F$76)</f>
        <v>301.531095890411</v>
      </c>
      <c r="G77" s="56">
        <f ca="1">SUMIF($C$7:$C$76,"HD",G$7:G$76)</f>
        <v>5225214.6077420069</v>
      </c>
      <c r="H77" s="56">
        <f ca="1">SUMIF($C$7:$C$76,"HD",H$7:H$76)</f>
        <v>2142.9045858000004</v>
      </c>
      <c r="I77" s="56">
        <f t="shared" ca="1" si="6"/>
        <v>5253310.4573105006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56">
        <f ca="1">SUMIF($C$7:$C$76,"H",G$7:G$76)+SUMIF($C$7:$C$76,"E",G$7:G$76)</f>
        <v>653136.38053023699</v>
      </c>
      <c r="H78" s="56">
        <f ca="1">SUMIF($C$7:$C$76,"H",H$7:H$76)+SUMIF($C$7:$C$76,"E",H$7:H$76)</f>
        <v>8717.3107233673254</v>
      </c>
      <c r="I78" s="56">
        <f t="shared" ca="1" si="6"/>
        <v>661853.69125360437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128.83287680000001</v>
      </c>
      <c r="E79" s="56">
        <f ca="1">E77+E78</f>
        <v>25522.581010002737</v>
      </c>
      <c r="F79" s="56">
        <f ca="1">F77+F78</f>
        <v>301.531095890411</v>
      </c>
      <c r="G79" s="56">
        <f ca="1">G77+G78</f>
        <v>5878350.9882722441</v>
      </c>
      <c r="H79" s="56">
        <f ca="1">H77+H78</f>
        <v>10860.215309167326</v>
      </c>
      <c r="I79" s="56">
        <f t="shared" ca="1" si="6"/>
        <v>5915164.1485641049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674CE6E1-1453-4D84-8134-72B50F47501F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C75C-FC98-4571-AA53-305A75D7B713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15" width="15.7109375" style="3" customWidth="1"/>
    <col min="16" max="16" width="4" style="3" customWidth="1"/>
    <col min="17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253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784</v>
      </c>
      <c r="E5" s="63">
        <v>785</v>
      </c>
      <c r="F5" s="63">
        <v>904</v>
      </c>
      <c r="G5" s="63">
        <v>905</v>
      </c>
      <c r="H5" s="63">
        <v>906</v>
      </c>
      <c r="I5" s="63">
        <v>90601</v>
      </c>
      <c r="J5" s="63">
        <v>90602</v>
      </c>
      <c r="K5" s="63">
        <v>907</v>
      </c>
      <c r="L5" s="63">
        <v>90701</v>
      </c>
      <c r="M5" s="63">
        <v>90702</v>
      </c>
      <c r="N5" s="63">
        <v>786</v>
      </c>
      <c r="O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18</v>
      </c>
      <c r="E6" s="66" t="s">
        <v>19</v>
      </c>
      <c r="F6" s="66" t="s">
        <v>20</v>
      </c>
      <c r="G6" s="66" t="s">
        <v>21</v>
      </c>
      <c r="H6" s="66" t="s">
        <v>22</v>
      </c>
      <c r="I6" s="66" t="s">
        <v>23</v>
      </c>
      <c r="J6" s="66" t="s">
        <v>24</v>
      </c>
      <c r="K6" s="66" t="s">
        <v>25</v>
      </c>
      <c r="L6" s="66" t="s">
        <v>23</v>
      </c>
      <c r="M6" s="66" t="s">
        <v>24</v>
      </c>
      <c r="N6" s="66" t="s">
        <v>26</v>
      </c>
      <c r="O6" s="64" t="s">
        <v>254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2">
        <f ca="1">F7+G7+H7+K7</f>
        <v>0</v>
      </c>
      <c r="F7" s="21">
        <f ca="1">IFERROR(INDIRECT("'"&amp;$B$2&amp;"'!"&amp;ADDRESS(MATCH($B7,INDIRECT("'"&amp;$B$2&amp;"'!$B$1:$B$1095"),0),MATCH(F$5,INDIRECT("'"&amp;$B$2&amp;"'!5:5"),0))),0)</f>
        <v>0</v>
      </c>
      <c r="G7" s="21">
        <f ca="1">IFERROR(INDIRECT("'"&amp;$B$2&amp;"'!"&amp;ADDRESS(MATCH($B7,INDIRECT("'"&amp;$B$2&amp;"'!$B$1:$B$1095"),0),MATCH(G$5,INDIRECT("'"&amp;$B$2&amp;"'!5:5"),0))),0)</f>
        <v>0</v>
      </c>
      <c r="H7" s="22">
        <f ca="1">+I7+J7</f>
        <v>0</v>
      </c>
      <c r="I7" s="21">
        <f ca="1">IFERROR(INDIRECT("'"&amp;$B$2&amp;"'!"&amp;ADDRESS(MATCH($B7,INDIRECT("'"&amp;$B$2&amp;"'!$B$1:$B$1095"),0),MATCH(I$5,INDIRECT("'"&amp;$B$2&amp;"'!5:5"),0))),0)</f>
        <v>0</v>
      </c>
      <c r="J7" s="21">
        <f ca="1">IFERROR(INDIRECT("'"&amp;$B$2&amp;"'!"&amp;ADDRESS(MATCH($B7,INDIRECT("'"&amp;$B$2&amp;"'!$B$1:$B$1095"),0),MATCH(J$5,INDIRECT("'"&amp;$B$2&amp;"'!5:5"),0))),0)</f>
        <v>0</v>
      </c>
      <c r="K7" s="22">
        <f ca="1">+L7+M7</f>
        <v>0</v>
      </c>
      <c r="L7" s="21">
        <f ca="1">IFERROR(INDIRECT("'"&amp;$B$2&amp;"'!"&amp;ADDRESS(MATCH($B7,INDIRECT("'"&amp;$B$2&amp;"'!$B$1:$B$1095"),0),MATCH(L$5,INDIRECT("'"&amp;$B$2&amp;"'!5:5"),0))),0)</f>
        <v>0</v>
      </c>
      <c r="M7" s="21">
        <f ca="1">IFERROR(INDIRECT("'"&amp;$B$2&amp;"'!"&amp;ADDRESS(MATCH($B7,INDIRECT("'"&amp;$B$2&amp;"'!$B$1:$B$1095"),0),MATCH(M$5,INDIRECT("'"&amp;$B$2&amp;"'!5:5"),0))),0)</f>
        <v>0</v>
      </c>
      <c r="N7" s="21">
        <f ca="1">IFERROR(INDIRECT("'"&amp;$B$2&amp;"'!"&amp;ADDRESS(MATCH($B7,INDIRECT("'"&amp;$B$2&amp;"'!$B$1:$B$1095"),0),MATCH(N$5,INDIRECT("'"&amp;$B$2&amp;"'!5:5"),0))),0)</f>
        <v>8</v>
      </c>
      <c r="O7" s="22">
        <f ca="1">+D7+E7+N7</f>
        <v>8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22686</v>
      </c>
      <c r="E8" s="22">
        <f t="shared" ref="E8:E71" ca="1" si="0">F8+G8+H8+K8</f>
        <v>119914</v>
      </c>
      <c r="F8" s="21">
        <f ca="1">IFERROR(INDIRECT("'"&amp;$B$2&amp;"'!"&amp;ADDRESS(MATCH($B8,INDIRECT("'"&amp;$B$2&amp;"'!$B$1:$B$1095"),0),MATCH(F$5,INDIRECT("'"&amp;$B$2&amp;"'!5:5"),0))),0)</f>
        <v>1900</v>
      </c>
      <c r="G8" s="21">
        <f ca="1">IFERROR(INDIRECT("'"&amp;$B$2&amp;"'!"&amp;ADDRESS(MATCH($B8,INDIRECT("'"&amp;$B$2&amp;"'!$B$1:$B$1095"),0),MATCH(G$5,INDIRECT("'"&amp;$B$2&amp;"'!5:5"),0))),0)</f>
        <v>419</v>
      </c>
      <c r="H8" s="22">
        <f t="shared" ref="H8:H71" ca="1" si="1">+I8+J8</f>
        <v>27444</v>
      </c>
      <c r="I8" s="21">
        <f ca="1">IFERROR(INDIRECT("'"&amp;$B$2&amp;"'!"&amp;ADDRESS(MATCH($B8,INDIRECT("'"&amp;$B$2&amp;"'!$B$1:$B$1095"),0),MATCH(I$5,INDIRECT("'"&amp;$B$2&amp;"'!5:5"),0))),0)</f>
        <v>2721</v>
      </c>
      <c r="J8" s="21">
        <f ca="1">IFERROR(INDIRECT("'"&amp;$B$2&amp;"'!"&amp;ADDRESS(MATCH($B8,INDIRECT("'"&amp;$B$2&amp;"'!$B$1:$B$1095"),0),MATCH(J$5,INDIRECT("'"&amp;$B$2&amp;"'!5:5"),0))),0)</f>
        <v>24723</v>
      </c>
      <c r="K8" s="22">
        <f t="shared" ref="K8:K71" ca="1" si="2">+L8+M8</f>
        <v>90151</v>
      </c>
      <c r="L8" s="21">
        <f ca="1">IFERROR(INDIRECT("'"&amp;$B$2&amp;"'!"&amp;ADDRESS(MATCH($B8,INDIRECT("'"&amp;$B$2&amp;"'!$B$1:$B$1095"),0),MATCH(L$5,INDIRECT("'"&amp;$B$2&amp;"'!5:5"),0))),0)</f>
        <v>59786.999999999993</v>
      </c>
      <c r="M8" s="21">
        <f ca="1">IFERROR(INDIRECT("'"&amp;$B$2&amp;"'!"&amp;ADDRESS(MATCH($B8,INDIRECT("'"&amp;$B$2&amp;"'!$B$1:$B$1095"),0),MATCH(M$5,INDIRECT("'"&amp;$B$2&amp;"'!5:5"),0))),0)</f>
        <v>30364</v>
      </c>
      <c r="N8" s="21">
        <f ca="1">IFERROR(INDIRECT("'"&amp;$B$2&amp;"'!"&amp;ADDRESS(MATCH($B8,INDIRECT("'"&amp;$B$2&amp;"'!$B$1:$B$1095"),0),MATCH(N$5,INDIRECT("'"&amp;$B$2&amp;"'!5:5"),0))),0)</f>
        <v>25727</v>
      </c>
      <c r="O8" s="22">
        <f t="shared" ref="O8:O71" ca="1" si="3">+D8+E8+N8</f>
        <v>168327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22">
        <f t="shared" ca="1" si="0"/>
        <v>435397.09863013646</v>
      </c>
      <c r="F9" s="21">
        <f ca="1">IFERROR(INDIRECT("'"&amp;$B$2&amp;"'!"&amp;ADDRESS(MATCH($B9,INDIRECT("'"&amp;$B$2&amp;"'!$B$1:$B$1095"),0),MATCH(F$5,INDIRECT("'"&amp;$B$2&amp;"'!5:5"),0))),0)</f>
        <v>0</v>
      </c>
      <c r="G9" s="21">
        <f ca="1">IFERROR(INDIRECT("'"&amp;$B$2&amp;"'!"&amp;ADDRESS(MATCH($B9,INDIRECT("'"&amp;$B$2&amp;"'!$B$1:$B$1095"),0),MATCH(G$5,INDIRECT("'"&amp;$B$2&amp;"'!5:5"),0))),0)</f>
        <v>319.91506849315073</v>
      </c>
      <c r="H9" s="22">
        <f t="shared" ca="1" si="1"/>
        <v>205234.16712328722</v>
      </c>
      <c r="I9" s="21">
        <f ca="1">IFERROR(INDIRECT("'"&amp;$B$2&amp;"'!"&amp;ADDRESS(MATCH($B9,INDIRECT("'"&amp;$B$2&amp;"'!$B$1:$B$1095"),0),MATCH(I$5,INDIRECT("'"&amp;$B$2&amp;"'!5:5"),0))),0)</f>
        <v>35594.265753424712</v>
      </c>
      <c r="J9" s="21">
        <f ca="1">IFERROR(INDIRECT("'"&amp;$B$2&amp;"'!"&amp;ADDRESS(MATCH($B9,INDIRECT("'"&amp;$B$2&amp;"'!$B$1:$B$1095"),0),MATCH(J$5,INDIRECT("'"&amp;$B$2&amp;"'!5:5"),0))),0)</f>
        <v>169639.90136986249</v>
      </c>
      <c r="K9" s="22">
        <f t="shared" ca="1" si="2"/>
        <v>229843.01643835608</v>
      </c>
      <c r="L9" s="21">
        <f ca="1">IFERROR(INDIRECT("'"&amp;$B$2&amp;"'!"&amp;ADDRESS(MATCH($B9,INDIRECT("'"&amp;$B$2&amp;"'!$B$1:$B$1095"),0),MATCH(L$5,INDIRECT("'"&amp;$B$2&amp;"'!5:5"),0))),0)</f>
        <v>59831.536986301289</v>
      </c>
      <c r="M9" s="21">
        <f ca="1">IFERROR(INDIRECT("'"&amp;$B$2&amp;"'!"&amp;ADDRESS(MATCH($B9,INDIRECT("'"&amp;$B$2&amp;"'!$B$1:$B$1095"),0),MATCH(M$5,INDIRECT("'"&amp;$B$2&amp;"'!5:5"),0))),0)</f>
        <v>170011.47945205477</v>
      </c>
      <c r="N9" s="21">
        <f ca="1">IFERROR(INDIRECT("'"&amp;$B$2&amp;"'!"&amp;ADDRESS(MATCH($B9,INDIRECT("'"&amp;$B$2&amp;"'!$B$1:$B$1095"),0),MATCH(N$5,INDIRECT("'"&amp;$B$2&amp;"'!5:5"),0))),0)</f>
        <v>21615.01</v>
      </c>
      <c r="O9" s="22">
        <f t="shared" ca="1" si="3"/>
        <v>457012.10863013647</v>
      </c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486.67397299999999</v>
      </c>
      <c r="E10" s="22">
        <f t="shared" ca="1" si="0"/>
        <v>213533.89595440164</v>
      </c>
      <c r="F10" s="21">
        <f ca="1">IFERROR(INDIRECT("'"&amp;$B$2&amp;"'!"&amp;ADDRESS(MATCH($B10,INDIRECT("'"&amp;$B$2&amp;"'!$B$1:$B$1095"),0),MATCH(F$5,INDIRECT("'"&amp;$B$2&amp;"'!5:5"),0))),0)</f>
        <v>305</v>
      </c>
      <c r="G10" s="21">
        <f ca="1">IFERROR(INDIRECT("'"&amp;$B$2&amp;"'!"&amp;ADDRESS(MATCH($B10,INDIRECT("'"&amp;$B$2&amp;"'!$B$1:$B$1095"),0),MATCH(G$5,INDIRECT("'"&amp;$B$2&amp;"'!5:5"),0))),0)</f>
        <v>337.95853069999998</v>
      </c>
      <c r="H10" s="22">
        <f t="shared" ca="1" si="1"/>
        <v>150900.65211500163</v>
      </c>
      <c r="I10" s="21">
        <f ca="1">IFERROR(INDIRECT("'"&amp;$B$2&amp;"'!"&amp;ADDRESS(MATCH($B10,INDIRECT("'"&amp;$B$2&amp;"'!$B$1:$B$1095"),0),MATCH(I$5,INDIRECT("'"&amp;$B$2&amp;"'!5:5"),0))),0)</f>
        <v>61762.63077089157</v>
      </c>
      <c r="J10" s="21">
        <f ca="1">IFERROR(INDIRECT("'"&amp;$B$2&amp;"'!"&amp;ADDRESS(MATCH($B10,INDIRECT("'"&amp;$B$2&amp;"'!$B$1:$B$1095"),0),MATCH(J$5,INDIRECT("'"&amp;$B$2&amp;"'!5:5"),0))),0)</f>
        <v>89138.021344110079</v>
      </c>
      <c r="K10" s="22">
        <f t="shared" ca="1" si="2"/>
        <v>61990.285308699997</v>
      </c>
      <c r="L10" s="21">
        <f ca="1">IFERROR(INDIRECT("'"&amp;$B$2&amp;"'!"&amp;ADDRESS(MATCH($B10,INDIRECT("'"&amp;$B$2&amp;"'!$B$1:$B$1095"),0),MATCH(L$5,INDIRECT("'"&amp;$B$2&amp;"'!5:5"),0))),0)</f>
        <v>29203.369882325962</v>
      </c>
      <c r="M10" s="21">
        <f ca="1">IFERROR(INDIRECT("'"&amp;$B$2&amp;"'!"&amp;ADDRESS(MATCH($B10,INDIRECT("'"&amp;$B$2&amp;"'!$B$1:$B$1095"),0),MATCH(M$5,INDIRECT("'"&amp;$B$2&amp;"'!5:5"),0))),0)</f>
        <v>32786.915426374035</v>
      </c>
      <c r="N10" s="21">
        <f ca="1">IFERROR(INDIRECT("'"&amp;$B$2&amp;"'!"&amp;ADDRESS(MATCH($B10,INDIRECT("'"&amp;$B$2&amp;"'!$B$1:$B$1095"),0),MATCH(N$5,INDIRECT("'"&amp;$B$2&amp;"'!5:5"),0))),0)</f>
        <v>14792.000769300001</v>
      </c>
      <c r="O10" s="22">
        <f t="shared" ca="1" si="3"/>
        <v>228812.57069670164</v>
      </c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22">
        <f t="shared" ca="1" si="0"/>
        <v>264702.86</v>
      </c>
      <c r="F11" s="21">
        <f ca="1">IFERROR(INDIRECT("'"&amp;$B$2&amp;"'!"&amp;ADDRESS(MATCH($B11,INDIRECT("'"&amp;$B$2&amp;"'!$B$1:$B$1095"),0),MATCH(F$5,INDIRECT("'"&amp;$B$2&amp;"'!5:5"),0))),0)</f>
        <v>247038.39</v>
      </c>
      <c r="G11" s="21">
        <f ca="1">IFERROR(INDIRECT("'"&amp;$B$2&amp;"'!"&amp;ADDRESS(MATCH($B11,INDIRECT("'"&amp;$B$2&amp;"'!$B$1:$B$1095"),0),MATCH(G$5,INDIRECT("'"&amp;$B$2&amp;"'!5:5"),0))),0)</f>
        <v>15237.82</v>
      </c>
      <c r="H11" s="22">
        <f t="shared" ca="1" si="1"/>
        <v>1655.11</v>
      </c>
      <c r="I11" s="21">
        <f ca="1">IFERROR(INDIRECT("'"&amp;$B$2&amp;"'!"&amp;ADDRESS(MATCH($B11,INDIRECT("'"&amp;$B$2&amp;"'!$B$1:$B$1095"),0),MATCH(I$5,INDIRECT("'"&amp;$B$2&amp;"'!5:5"),0))),0)</f>
        <v>0</v>
      </c>
      <c r="J11" s="21">
        <f ca="1">IFERROR(INDIRECT("'"&amp;$B$2&amp;"'!"&amp;ADDRESS(MATCH($B11,INDIRECT("'"&amp;$B$2&amp;"'!$B$1:$B$1095"),0),MATCH(J$5,INDIRECT("'"&amp;$B$2&amp;"'!5:5"),0))),0)</f>
        <v>1655.11</v>
      </c>
      <c r="K11" s="22">
        <f t="shared" ca="1" si="2"/>
        <v>771.54</v>
      </c>
      <c r="L11" s="21">
        <f ca="1">IFERROR(INDIRECT("'"&amp;$B$2&amp;"'!"&amp;ADDRESS(MATCH($B11,INDIRECT("'"&amp;$B$2&amp;"'!$B$1:$B$1095"),0),MATCH(L$5,INDIRECT("'"&amp;$B$2&amp;"'!5:5"),0))),0)</f>
        <v>0</v>
      </c>
      <c r="M11" s="21">
        <f ca="1">IFERROR(INDIRECT("'"&amp;$B$2&amp;"'!"&amp;ADDRESS(MATCH($B11,INDIRECT("'"&amp;$B$2&amp;"'!$B$1:$B$1095"),0),MATCH(M$5,INDIRECT("'"&amp;$B$2&amp;"'!5:5"),0))),0)</f>
        <v>771.54</v>
      </c>
      <c r="N11" s="21">
        <f ca="1">IFERROR(INDIRECT("'"&amp;$B$2&amp;"'!"&amp;ADDRESS(MATCH($B11,INDIRECT("'"&amp;$B$2&amp;"'!$B$1:$B$1095"),0),MATCH(N$5,INDIRECT("'"&amp;$B$2&amp;"'!5:5"),0))),0)</f>
        <v>2800.74</v>
      </c>
      <c r="O11" s="22">
        <f t="shared" ca="1" si="3"/>
        <v>267503.59999999998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2">
        <f t="shared" ca="1" si="0"/>
        <v>0</v>
      </c>
      <c r="F12" s="21">
        <f ca="1">IFERROR(INDIRECT("'"&amp;$B$2&amp;"'!"&amp;ADDRESS(MATCH($B12,INDIRECT("'"&amp;$B$2&amp;"'!$B$1:$B$1095"),0),MATCH(F$5,INDIRECT("'"&amp;$B$2&amp;"'!5:5"),0))),0)</f>
        <v>0</v>
      </c>
      <c r="G12" s="21">
        <f ca="1">IFERROR(INDIRECT("'"&amp;$B$2&amp;"'!"&amp;ADDRESS(MATCH($B12,INDIRECT("'"&amp;$B$2&amp;"'!$B$1:$B$1095"),0),MATCH(G$5,INDIRECT("'"&amp;$B$2&amp;"'!5:5"),0))),0)</f>
        <v>0</v>
      </c>
      <c r="H12" s="22">
        <f t="shared" ca="1" si="1"/>
        <v>0</v>
      </c>
      <c r="I12" s="21">
        <f ca="1">IFERROR(INDIRECT("'"&amp;$B$2&amp;"'!"&amp;ADDRESS(MATCH($B12,INDIRECT("'"&amp;$B$2&amp;"'!$B$1:$B$1095"),0),MATCH(I$5,INDIRECT("'"&amp;$B$2&amp;"'!5:5"),0))),0)</f>
        <v>0</v>
      </c>
      <c r="J12" s="21">
        <f ca="1">IFERROR(INDIRECT("'"&amp;$B$2&amp;"'!"&amp;ADDRESS(MATCH($B12,INDIRECT("'"&amp;$B$2&amp;"'!$B$1:$B$1095"),0),MATCH(J$5,INDIRECT("'"&amp;$B$2&amp;"'!5:5"),0))),0)</f>
        <v>0</v>
      </c>
      <c r="K12" s="22">
        <f t="shared" ca="1" si="2"/>
        <v>0</v>
      </c>
      <c r="L12" s="21">
        <f ca="1">IFERROR(INDIRECT("'"&amp;$B$2&amp;"'!"&amp;ADDRESS(MATCH($B12,INDIRECT("'"&amp;$B$2&amp;"'!$B$1:$B$1095"),0),MATCH(L$5,INDIRECT("'"&amp;$B$2&amp;"'!5:5"),0))),0)</f>
        <v>0</v>
      </c>
      <c r="M12" s="21">
        <f ca="1">IFERROR(INDIRECT("'"&amp;$B$2&amp;"'!"&amp;ADDRESS(MATCH($B12,INDIRECT("'"&amp;$B$2&amp;"'!$B$1:$B$1095"),0),MATCH(M$5,INDIRECT("'"&amp;$B$2&amp;"'!5:5"),0))),0)</f>
        <v>0</v>
      </c>
      <c r="N12" s="21">
        <f ca="1">IFERROR(INDIRECT("'"&amp;$B$2&amp;"'!"&amp;ADDRESS(MATCH($B12,INDIRECT("'"&amp;$B$2&amp;"'!$B$1:$B$1095"),0),MATCH(N$5,INDIRECT("'"&amp;$B$2&amp;"'!5:5"),0))),0)</f>
        <v>0</v>
      </c>
      <c r="O12" s="22">
        <f t="shared" ca="1" si="3"/>
        <v>0</v>
      </c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22210.032876712299</v>
      </c>
      <c r="E13" s="22">
        <f t="shared" ca="1" si="0"/>
        <v>17830.005112658135</v>
      </c>
      <c r="F13" s="21">
        <f ca="1">IFERROR(INDIRECT("'"&amp;$B$2&amp;"'!"&amp;ADDRESS(MATCH($B13,INDIRECT("'"&amp;$B$2&amp;"'!$B$1:$B$1095"),0),MATCH(F$5,INDIRECT("'"&amp;$B$2&amp;"'!5:5"),0))),0)</f>
        <v>0</v>
      </c>
      <c r="G13" s="21">
        <f ca="1">IFERROR(INDIRECT("'"&amp;$B$2&amp;"'!"&amp;ADDRESS(MATCH($B13,INDIRECT("'"&amp;$B$2&amp;"'!$B$1:$B$1095"),0),MATCH(G$5,INDIRECT("'"&amp;$B$2&amp;"'!5:5"),0))),0)</f>
        <v>0</v>
      </c>
      <c r="H13" s="22">
        <f t="shared" ca="1" si="1"/>
        <v>0</v>
      </c>
      <c r="I13" s="21">
        <f ca="1">IFERROR(INDIRECT("'"&amp;$B$2&amp;"'!"&amp;ADDRESS(MATCH($B13,INDIRECT("'"&amp;$B$2&amp;"'!$B$1:$B$1095"),0),MATCH(I$5,INDIRECT("'"&amp;$B$2&amp;"'!5:5"),0))),0)</f>
        <v>0</v>
      </c>
      <c r="J13" s="21">
        <f ca="1">IFERROR(INDIRECT("'"&amp;$B$2&amp;"'!"&amp;ADDRESS(MATCH($B13,INDIRECT("'"&amp;$B$2&amp;"'!$B$1:$B$1095"),0),MATCH(J$5,INDIRECT("'"&amp;$B$2&amp;"'!5:5"),0))),0)</f>
        <v>0</v>
      </c>
      <c r="K13" s="22">
        <f t="shared" ca="1" si="2"/>
        <v>17830.005112658135</v>
      </c>
      <c r="L13" s="21">
        <f ca="1">IFERROR(INDIRECT("'"&amp;$B$2&amp;"'!"&amp;ADDRESS(MATCH($B13,INDIRECT("'"&amp;$B$2&amp;"'!$B$1:$B$1095"),0),MATCH(L$5,INDIRECT("'"&amp;$B$2&amp;"'!5:5"),0))),0)</f>
        <v>0</v>
      </c>
      <c r="M13" s="21">
        <f ca="1">IFERROR(INDIRECT("'"&amp;$B$2&amp;"'!"&amp;ADDRESS(MATCH($B13,INDIRECT("'"&amp;$B$2&amp;"'!$B$1:$B$1095"),0),MATCH(M$5,INDIRECT("'"&amp;$B$2&amp;"'!5:5"),0))),0)</f>
        <v>17830.005112658135</v>
      </c>
      <c r="N13" s="21">
        <f ca="1">IFERROR(INDIRECT("'"&amp;$B$2&amp;"'!"&amp;ADDRESS(MATCH($B13,INDIRECT("'"&amp;$B$2&amp;"'!$B$1:$B$1095"),0),MATCH(N$5,INDIRECT("'"&amp;$B$2&amp;"'!5:5"),0))),0)</f>
        <v>23113.938445991502</v>
      </c>
      <c r="O13" s="22">
        <f t="shared" ca="1" si="3"/>
        <v>63153.976435361939</v>
      </c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22">
        <f t="shared" ca="1" si="0"/>
        <v>138171.89288120365</v>
      </c>
      <c r="F14" s="21">
        <f ca="1">IFERROR(INDIRECT("'"&amp;$B$2&amp;"'!"&amp;ADDRESS(MATCH($B14,INDIRECT("'"&amp;$B$2&amp;"'!$B$1:$B$1095"),0),MATCH(F$5,INDIRECT("'"&amp;$B$2&amp;"'!5:5"),0))),0)</f>
        <v>-1563.0926790927458</v>
      </c>
      <c r="G14" s="21">
        <f ca="1">IFERROR(INDIRECT("'"&amp;$B$2&amp;"'!"&amp;ADDRESS(MATCH($B14,INDIRECT("'"&amp;$B$2&amp;"'!$B$1:$B$1095"),0),MATCH(G$5,INDIRECT("'"&amp;$B$2&amp;"'!5:5"),0))),0)</f>
        <v>31.684931506849317</v>
      </c>
      <c r="H14" s="22">
        <f t="shared" ca="1" si="1"/>
        <v>120392.57071637097</v>
      </c>
      <c r="I14" s="21">
        <f ca="1">IFERROR(INDIRECT("'"&amp;$B$2&amp;"'!"&amp;ADDRESS(MATCH($B14,INDIRECT("'"&amp;$B$2&amp;"'!$B$1:$B$1095"),0),MATCH(I$5,INDIRECT("'"&amp;$B$2&amp;"'!5:5"),0))),0)</f>
        <v>12875.913286922667</v>
      </c>
      <c r="J14" s="21">
        <f ca="1">IFERROR(INDIRECT("'"&amp;$B$2&amp;"'!"&amp;ADDRESS(MATCH($B14,INDIRECT("'"&amp;$B$2&amp;"'!$B$1:$B$1095"),0),MATCH(J$5,INDIRECT("'"&amp;$B$2&amp;"'!5:5"),0))),0)</f>
        <v>107516.65742944831</v>
      </c>
      <c r="K14" s="22">
        <f t="shared" ca="1" si="2"/>
        <v>19310.729912418556</v>
      </c>
      <c r="L14" s="21">
        <f ca="1">IFERROR(INDIRECT("'"&amp;$B$2&amp;"'!"&amp;ADDRESS(MATCH($B14,INDIRECT("'"&amp;$B$2&amp;"'!$B$1:$B$1095"),0),MATCH(L$5,INDIRECT("'"&amp;$B$2&amp;"'!5:5"),0))),0)</f>
        <v>9329.3719065798323</v>
      </c>
      <c r="M14" s="21">
        <f ca="1">IFERROR(INDIRECT("'"&amp;$B$2&amp;"'!"&amp;ADDRESS(MATCH($B14,INDIRECT("'"&amp;$B$2&amp;"'!$B$1:$B$1095"),0),MATCH(M$5,INDIRECT("'"&amp;$B$2&amp;"'!5:5"),0))),0)</f>
        <v>9981.3580058387233</v>
      </c>
      <c r="N14" s="21">
        <f ca="1">IFERROR(INDIRECT("'"&amp;$B$2&amp;"'!"&amp;ADDRESS(MATCH($B14,INDIRECT("'"&amp;$B$2&amp;"'!$B$1:$B$1095"),0),MATCH(N$5,INDIRECT("'"&amp;$B$2&amp;"'!5:5"),0))),0)</f>
        <v>18709.204545454544</v>
      </c>
      <c r="O14" s="22">
        <f t="shared" ca="1" si="3"/>
        <v>156881.09742665821</v>
      </c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1</v>
      </c>
      <c r="E15" s="22">
        <f t="shared" ca="1" si="0"/>
        <v>0</v>
      </c>
      <c r="F15" s="21">
        <f ca="1">IFERROR(INDIRECT("'"&amp;$B$2&amp;"'!"&amp;ADDRESS(MATCH($B15,INDIRECT("'"&amp;$B$2&amp;"'!$B$1:$B$1095"),0),MATCH(F$5,INDIRECT("'"&amp;$B$2&amp;"'!5:5"),0))),0)</f>
        <v>0</v>
      </c>
      <c r="G15" s="21">
        <f ca="1">IFERROR(INDIRECT("'"&amp;$B$2&amp;"'!"&amp;ADDRESS(MATCH($B15,INDIRECT("'"&amp;$B$2&amp;"'!$B$1:$B$1095"),0),MATCH(G$5,INDIRECT("'"&amp;$B$2&amp;"'!5:5"),0))),0)</f>
        <v>0</v>
      </c>
      <c r="H15" s="22">
        <f t="shared" ca="1" si="1"/>
        <v>0</v>
      </c>
      <c r="I15" s="21">
        <f ca="1">IFERROR(INDIRECT("'"&amp;$B$2&amp;"'!"&amp;ADDRESS(MATCH($B15,INDIRECT("'"&amp;$B$2&amp;"'!$B$1:$B$1095"),0),MATCH(I$5,INDIRECT("'"&amp;$B$2&amp;"'!5:5"),0))),0)</f>
        <v>0</v>
      </c>
      <c r="J15" s="21">
        <f ca="1">IFERROR(INDIRECT("'"&amp;$B$2&amp;"'!"&amp;ADDRESS(MATCH($B15,INDIRECT("'"&amp;$B$2&amp;"'!$B$1:$B$1095"),0),MATCH(J$5,INDIRECT("'"&amp;$B$2&amp;"'!5:5"),0))),0)</f>
        <v>0</v>
      </c>
      <c r="K15" s="22">
        <f t="shared" ca="1" si="2"/>
        <v>0</v>
      </c>
      <c r="L15" s="21">
        <f ca="1">IFERROR(INDIRECT("'"&amp;$B$2&amp;"'!"&amp;ADDRESS(MATCH($B15,INDIRECT("'"&amp;$B$2&amp;"'!$B$1:$B$1095"),0),MATCH(L$5,INDIRECT("'"&amp;$B$2&amp;"'!5:5"),0))),0)</f>
        <v>0</v>
      </c>
      <c r="M15" s="21">
        <f ca="1">IFERROR(INDIRECT("'"&amp;$B$2&amp;"'!"&amp;ADDRESS(MATCH($B15,INDIRECT("'"&amp;$B$2&amp;"'!$B$1:$B$1095"),0),MATCH(M$5,INDIRECT("'"&amp;$B$2&amp;"'!5:5"),0))),0)</f>
        <v>0</v>
      </c>
      <c r="N15" s="21">
        <f ca="1">IFERROR(INDIRECT("'"&amp;$B$2&amp;"'!"&amp;ADDRESS(MATCH($B15,INDIRECT("'"&amp;$B$2&amp;"'!$B$1:$B$1095"),0),MATCH(N$5,INDIRECT("'"&amp;$B$2&amp;"'!5:5"),0))),0)</f>
        <v>0</v>
      </c>
      <c r="O15" s="22">
        <f t="shared" ca="1" si="3"/>
        <v>1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2">
        <f t="shared" ca="1" si="0"/>
        <v>0</v>
      </c>
      <c r="F16" s="21">
        <f ca="1">IFERROR(INDIRECT("'"&amp;$B$2&amp;"'!"&amp;ADDRESS(MATCH($B16,INDIRECT("'"&amp;$B$2&amp;"'!$B$1:$B$1095"),0),MATCH(F$5,INDIRECT("'"&amp;$B$2&amp;"'!5:5"),0))),0)</f>
        <v>0</v>
      </c>
      <c r="G16" s="21">
        <f ca="1">IFERROR(INDIRECT("'"&amp;$B$2&amp;"'!"&amp;ADDRESS(MATCH($B16,INDIRECT("'"&amp;$B$2&amp;"'!$B$1:$B$1095"),0),MATCH(G$5,INDIRECT("'"&amp;$B$2&amp;"'!5:5"),0))),0)</f>
        <v>0</v>
      </c>
      <c r="H16" s="22">
        <f t="shared" ca="1" si="1"/>
        <v>0</v>
      </c>
      <c r="I16" s="21">
        <f ca="1">IFERROR(INDIRECT("'"&amp;$B$2&amp;"'!"&amp;ADDRESS(MATCH($B16,INDIRECT("'"&amp;$B$2&amp;"'!$B$1:$B$1095"),0),MATCH(I$5,INDIRECT("'"&amp;$B$2&amp;"'!5:5"),0))),0)</f>
        <v>0</v>
      </c>
      <c r="J16" s="21">
        <f ca="1">IFERROR(INDIRECT("'"&amp;$B$2&amp;"'!"&amp;ADDRESS(MATCH($B16,INDIRECT("'"&amp;$B$2&amp;"'!$B$1:$B$1095"),0),MATCH(J$5,INDIRECT("'"&amp;$B$2&amp;"'!5:5"),0))),0)</f>
        <v>0</v>
      </c>
      <c r="K16" s="22">
        <f t="shared" ca="1" si="2"/>
        <v>0</v>
      </c>
      <c r="L16" s="21">
        <f ca="1">IFERROR(INDIRECT("'"&amp;$B$2&amp;"'!"&amp;ADDRESS(MATCH($B16,INDIRECT("'"&amp;$B$2&amp;"'!$B$1:$B$1095"),0),MATCH(L$5,INDIRECT("'"&amp;$B$2&amp;"'!5:5"),0))),0)</f>
        <v>0</v>
      </c>
      <c r="M16" s="21">
        <f ca="1">IFERROR(INDIRECT("'"&amp;$B$2&amp;"'!"&amp;ADDRESS(MATCH($B16,INDIRECT("'"&amp;$B$2&amp;"'!$B$1:$B$1095"),0),MATCH(M$5,INDIRECT("'"&amp;$B$2&amp;"'!5:5"),0))),0)</f>
        <v>0</v>
      </c>
      <c r="N16" s="21">
        <f ca="1">IFERROR(INDIRECT("'"&amp;$B$2&amp;"'!"&amp;ADDRESS(MATCH($B16,INDIRECT("'"&amp;$B$2&amp;"'!$B$1:$B$1095"),0),MATCH(N$5,INDIRECT("'"&amp;$B$2&amp;"'!5:5"),0))),0)</f>
        <v>0</v>
      </c>
      <c r="O16" s="22">
        <f t="shared" ca="1" si="3"/>
        <v>0</v>
      </c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22">
        <f t="shared" ca="1" si="0"/>
        <v>0</v>
      </c>
      <c r="F17" s="21">
        <f ca="1">IFERROR(INDIRECT("'"&amp;$B$2&amp;"'!"&amp;ADDRESS(MATCH($B17,INDIRECT("'"&amp;$B$2&amp;"'!$B$1:$B$1095"),0),MATCH(F$5,INDIRECT("'"&amp;$B$2&amp;"'!5:5"),0))),0)</f>
        <v>0</v>
      </c>
      <c r="G17" s="21">
        <f ca="1">IFERROR(INDIRECT("'"&amp;$B$2&amp;"'!"&amp;ADDRESS(MATCH($B17,INDIRECT("'"&amp;$B$2&amp;"'!$B$1:$B$1095"),0),MATCH(G$5,INDIRECT("'"&amp;$B$2&amp;"'!5:5"),0))),0)</f>
        <v>0</v>
      </c>
      <c r="H17" s="22">
        <f t="shared" ca="1" si="1"/>
        <v>0</v>
      </c>
      <c r="I17" s="21">
        <f ca="1">IFERROR(INDIRECT("'"&amp;$B$2&amp;"'!"&amp;ADDRESS(MATCH($B17,INDIRECT("'"&amp;$B$2&amp;"'!$B$1:$B$1095"),0),MATCH(I$5,INDIRECT("'"&amp;$B$2&amp;"'!5:5"),0))),0)</f>
        <v>0</v>
      </c>
      <c r="J17" s="21">
        <f ca="1">IFERROR(INDIRECT("'"&amp;$B$2&amp;"'!"&amp;ADDRESS(MATCH($B17,INDIRECT("'"&amp;$B$2&amp;"'!$B$1:$B$1095"),0),MATCH(J$5,INDIRECT("'"&amp;$B$2&amp;"'!5:5"),0))),0)</f>
        <v>0</v>
      </c>
      <c r="K17" s="22">
        <f t="shared" ca="1" si="2"/>
        <v>0</v>
      </c>
      <c r="L17" s="21">
        <f ca="1">IFERROR(INDIRECT("'"&amp;$B$2&amp;"'!"&amp;ADDRESS(MATCH($B17,INDIRECT("'"&amp;$B$2&amp;"'!$B$1:$B$1095"),0),MATCH(L$5,INDIRECT("'"&amp;$B$2&amp;"'!5:5"),0))),0)</f>
        <v>0</v>
      </c>
      <c r="M17" s="21">
        <f ca="1">IFERROR(INDIRECT("'"&amp;$B$2&amp;"'!"&amp;ADDRESS(MATCH($B17,INDIRECT("'"&amp;$B$2&amp;"'!$B$1:$B$1095"),0),MATCH(M$5,INDIRECT("'"&amp;$B$2&amp;"'!5:5"),0))),0)</f>
        <v>0</v>
      </c>
      <c r="N17" s="21">
        <f ca="1">IFERROR(INDIRECT("'"&amp;$B$2&amp;"'!"&amp;ADDRESS(MATCH($B17,INDIRECT("'"&amp;$B$2&amp;"'!$B$1:$B$1095"),0),MATCH(N$5,INDIRECT("'"&amp;$B$2&amp;"'!5:5"),0))),0)</f>
        <v>32</v>
      </c>
      <c r="O17" s="22">
        <f t="shared" ca="1" si="3"/>
        <v>32</v>
      </c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2">
        <f t="shared" ca="1" si="0"/>
        <v>0</v>
      </c>
      <c r="F18" s="21">
        <f ca="1">IFERROR(INDIRECT("'"&amp;$B$2&amp;"'!"&amp;ADDRESS(MATCH($B18,INDIRECT("'"&amp;$B$2&amp;"'!$B$1:$B$1095"),0),MATCH(F$5,INDIRECT("'"&amp;$B$2&amp;"'!5:5"),0))),0)</f>
        <v>0</v>
      </c>
      <c r="G18" s="21">
        <f ca="1">IFERROR(INDIRECT("'"&amp;$B$2&amp;"'!"&amp;ADDRESS(MATCH($B18,INDIRECT("'"&amp;$B$2&amp;"'!$B$1:$B$1095"),0),MATCH(G$5,INDIRECT("'"&amp;$B$2&amp;"'!5:5"),0))),0)</f>
        <v>0</v>
      </c>
      <c r="H18" s="22">
        <f t="shared" ca="1" si="1"/>
        <v>0</v>
      </c>
      <c r="I18" s="21">
        <f ca="1">IFERROR(INDIRECT("'"&amp;$B$2&amp;"'!"&amp;ADDRESS(MATCH($B18,INDIRECT("'"&amp;$B$2&amp;"'!$B$1:$B$1095"),0),MATCH(I$5,INDIRECT("'"&amp;$B$2&amp;"'!5:5"),0))),0)</f>
        <v>0</v>
      </c>
      <c r="J18" s="21">
        <f ca="1">IFERROR(INDIRECT("'"&amp;$B$2&amp;"'!"&amp;ADDRESS(MATCH($B18,INDIRECT("'"&amp;$B$2&amp;"'!$B$1:$B$1095"),0),MATCH(J$5,INDIRECT("'"&amp;$B$2&amp;"'!5:5"),0))),0)</f>
        <v>0</v>
      </c>
      <c r="K18" s="22">
        <f t="shared" ca="1" si="2"/>
        <v>0</v>
      </c>
      <c r="L18" s="21">
        <f ca="1">IFERROR(INDIRECT("'"&amp;$B$2&amp;"'!"&amp;ADDRESS(MATCH($B18,INDIRECT("'"&amp;$B$2&amp;"'!$B$1:$B$1095"),0),MATCH(L$5,INDIRECT("'"&amp;$B$2&amp;"'!5:5"),0))),0)</f>
        <v>0</v>
      </c>
      <c r="M18" s="21">
        <f ca="1">IFERROR(INDIRECT("'"&amp;$B$2&amp;"'!"&amp;ADDRESS(MATCH($B18,INDIRECT("'"&amp;$B$2&amp;"'!$B$1:$B$1095"),0),MATCH(M$5,INDIRECT("'"&amp;$B$2&amp;"'!5:5"),0))),0)</f>
        <v>0</v>
      </c>
      <c r="N18" s="21">
        <f ca="1">IFERROR(INDIRECT("'"&amp;$B$2&amp;"'!"&amp;ADDRESS(MATCH($B18,INDIRECT("'"&amp;$B$2&amp;"'!$B$1:$B$1095"),0),MATCH(N$5,INDIRECT("'"&amp;$B$2&amp;"'!5:5"),0))),0)</f>
        <v>1087</v>
      </c>
      <c r="O18" s="22">
        <f t="shared" ca="1" si="3"/>
        <v>1087</v>
      </c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2">
        <f t="shared" ca="1" si="0"/>
        <v>0</v>
      </c>
      <c r="F19" s="21">
        <f ca="1">IFERROR(INDIRECT("'"&amp;$B$2&amp;"'!"&amp;ADDRESS(MATCH($B19,INDIRECT("'"&amp;$B$2&amp;"'!$B$1:$B$1095"),0),MATCH(F$5,INDIRECT("'"&amp;$B$2&amp;"'!5:5"),0))),0)</f>
        <v>0</v>
      </c>
      <c r="G19" s="21">
        <f ca="1">IFERROR(INDIRECT("'"&amp;$B$2&amp;"'!"&amp;ADDRESS(MATCH($B19,INDIRECT("'"&amp;$B$2&amp;"'!$B$1:$B$1095"),0),MATCH(G$5,INDIRECT("'"&amp;$B$2&amp;"'!5:5"),0))),0)</f>
        <v>0</v>
      </c>
      <c r="H19" s="22">
        <f t="shared" ca="1" si="1"/>
        <v>0</v>
      </c>
      <c r="I19" s="21">
        <f ca="1">IFERROR(INDIRECT("'"&amp;$B$2&amp;"'!"&amp;ADDRESS(MATCH($B19,INDIRECT("'"&amp;$B$2&amp;"'!$B$1:$B$1095"),0),MATCH(I$5,INDIRECT("'"&amp;$B$2&amp;"'!5:5"),0))),0)</f>
        <v>0</v>
      </c>
      <c r="J19" s="21">
        <f ca="1">IFERROR(INDIRECT("'"&amp;$B$2&amp;"'!"&amp;ADDRESS(MATCH($B19,INDIRECT("'"&amp;$B$2&amp;"'!$B$1:$B$1095"),0),MATCH(J$5,INDIRECT("'"&amp;$B$2&amp;"'!5:5"),0))),0)</f>
        <v>0</v>
      </c>
      <c r="K19" s="22">
        <f t="shared" ca="1" si="2"/>
        <v>0</v>
      </c>
      <c r="L19" s="21">
        <f ca="1">IFERROR(INDIRECT("'"&amp;$B$2&amp;"'!"&amp;ADDRESS(MATCH($B19,INDIRECT("'"&amp;$B$2&amp;"'!$B$1:$B$1095"),0),MATCH(L$5,INDIRECT("'"&amp;$B$2&amp;"'!5:5"),0))),0)</f>
        <v>0</v>
      </c>
      <c r="M19" s="21">
        <f ca="1">IFERROR(INDIRECT("'"&amp;$B$2&amp;"'!"&amp;ADDRESS(MATCH($B19,INDIRECT("'"&amp;$B$2&amp;"'!$B$1:$B$1095"),0),MATCH(M$5,INDIRECT("'"&amp;$B$2&amp;"'!5:5"),0))),0)</f>
        <v>0</v>
      </c>
      <c r="N19" s="21">
        <f ca="1">IFERROR(INDIRECT("'"&amp;$B$2&amp;"'!"&amp;ADDRESS(MATCH($B19,INDIRECT("'"&amp;$B$2&amp;"'!$B$1:$B$1095"),0),MATCH(N$5,INDIRECT("'"&amp;$B$2&amp;"'!5:5"),0))),0)</f>
        <v>0</v>
      </c>
      <c r="O19" s="22">
        <f t="shared" ca="1" si="3"/>
        <v>0</v>
      </c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2413.6282824</v>
      </c>
      <c r="E20" s="22">
        <f t="shared" ca="1" si="0"/>
        <v>12539.879644100001</v>
      </c>
      <c r="F20" s="21">
        <f ca="1">IFERROR(INDIRECT("'"&amp;$B$2&amp;"'!"&amp;ADDRESS(MATCH($B20,INDIRECT("'"&amp;$B$2&amp;"'!$B$1:$B$1095"),0),MATCH(F$5,INDIRECT("'"&amp;$B$2&amp;"'!5:5"),0))),0)</f>
        <v>5049.6402408000004</v>
      </c>
      <c r="G20" s="21">
        <f ca="1">IFERROR(INDIRECT("'"&amp;$B$2&amp;"'!"&amp;ADDRESS(MATCH($B20,INDIRECT("'"&amp;$B$2&amp;"'!$B$1:$B$1095"),0),MATCH(G$5,INDIRECT("'"&amp;$B$2&amp;"'!5:5"),0))),0)</f>
        <v>0</v>
      </c>
      <c r="H20" s="22">
        <f t="shared" ca="1" si="1"/>
        <v>2435.4193405999999</v>
      </c>
      <c r="I20" s="21">
        <f ca="1">IFERROR(INDIRECT("'"&amp;$B$2&amp;"'!"&amp;ADDRESS(MATCH($B20,INDIRECT("'"&amp;$B$2&amp;"'!$B$1:$B$1095"),0),MATCH(I$5,INDIRECT("'"&amp;$B$2&amp;"'!5:5"),0))),0)</f>
        <v>1945.5808198</v>
      </c>
      <c r="J20" s="21">
        <f ca="1">IFERROR(INDIRECT("'"&amp;$B$2&amp;"'!"&amp;ADDRESS(MATCH($B20,INDIRECT("'"&amp;$B$2&amp;"'!$B$1:$B$1095"),0),MATCH(J$5,INDIRECT("'"&amp;$B$2&amp;"'!5:5"),0))),0)</f>
        <v>489.83852080000003</v>
      </c>
      <c r="K20" s="22">
        <f t="shared" ca="1" si="2"/>
        <v>5054.8200627000006</v>
      </c>
      <c r="L20" s="21">
        <f ca="1">IFERROR(INDIRECT("'"&amp;$B$2&amp;"'!"&amp;ADDRESS(MATCH($B20,INDIRECT("'"&amp;$B$2&amp;"'!$B$1:$B$1095"),0),MATCH(L$5,INDIRECT("'"&amp;$B$2&amp;"'!5:5"),0))),0)</f>
        <v>271.68493159999997</v>
      </c>
      <c r="M20" s="21">
        <f ca="1">IFERROR(INDIRECT("'"&amp;$B$2&amp;"'!"&amp;ADDRESS(MATCH($B20,INDIRECT("'"&amp;$B$2&amp;"'!$B$1:$B$1095"),0),MATCH(M$5,INDIRECT("'"&amp;$B$2&amp;"'!5:5"),0))),0)</f>
        <v>4783.1351311000008</v>
      </c>
      <c r="N20" s="21">
        <f ca="1">IFERROR(INDIRECT("'"&amp;$B$2&amp;"'!"&amp;ADDRESS(MATCH($B20,INDIRECT("'"&amp;$B$2&amp;"'!$B$1:$B$1095"),0),MATCH(N$5,INDIRECT("'"&amp;$B$2&amp;"'!5:5"),0))),0)</f>
        <v>935</v>
      </c>
      <c r="O20" s="22">
        <f t="shared" ca="1" si="3"/>
        <v>15888.507926500002</v>
      </c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22">
        <f t="shared" ca="1" si="0"/>
        <v>1693.42</v>
      </c>
      <c r="F21" s="21">
        <f ca="1">IFERROR(INDIRECT("'"&amp;$B$2&amp;"'!"&amp;ADDRESS(MATCH($B21,INDIRECT("'"&amp;$B$2&amp;"'!$B$1:$B$1095"),0),MATCH(F$5,INDIRECT("'"&amp;$B$2&amp;"'!5:5"),0))),0)</f>
        <v>0</v>
      </c>
      <c r="G21" s="21">
        <f ca="1">IFERROR(INDIRECT("'"&amp;$B$2&amp;"'!"&amp;ADDRESS(MATCH($B21,INDIRECT("'"&amp;$B$2&amp;"'!$B$1:$B$1095"),0),MATCH(G$5,INDIRECT("'"&amp;$B$2&amp;"'!5:5"),0))),0)</f>
        <v>0</v>
      </c>
      <c r="H21" s="22">
        <f t="shared" ca="1" si="1"/>
        <v>1693.42</v>
      </c>
      <c r="I21" s="21">
        <f ca="1">IFERROR(INDIRECT("'"&amp;$B$2&amp;"'!"&amp;ADDRESS(MATCH($B21,INDIRECT("'"&amp;$B$2&amp;"'!$B$1:$B$1095"),0),MATCH(I$5,INDIRECT("'"&amp;$B$2&amp;"'!5:5"),0))),0)</f>
        <v>1693.42</v>
      </c>
      <c r="J21" s="21">
        <f ca="1">IFERROR(INDIRECT("'"&amp;$B$2&amp;"'!"&amp;ADDRESS(MATCH($B21,INDIRECT("'"&amp;$B$2&amp;"'!$B$1:$B$1095"),0),MATCH(J$5,INDIRECT("'"&amp;$B$2&amp;"'!5:5"),0))),0)</f>
        <v>0</v>
      </c>
      <c r="K21" s="22">
        <f t="shared" ca="1" si="2"/>
        <v>0</v>
      </c>
      <c r="L21" s="21">
        <f ca="1">IFERROR(INDIRECT("'"&amp;$B$2&amp;"'!"&amp;ADDRESS(MATCH($B21,INDIRECT("'"&amp;$B$2&amp;"'!$B$1:$B$1095"),0),MATCH(L$5,INDIRECT("'"&amp;$B$2&amp;"'!5:5"),0))),0)</f>
        <v>0</v>
      </c>
      <c r="M21" s="21">
        <f ca="1">IFERROR(INDIRECT("'"&amp;$B$2&amp;"'!"&amp;ADDRESS(MATCH($B21,INDIRECT("'"&amp;$B$2&amp;"'!$B$1:$B$1095"),0),MATCH(M$5,INDIRECT("'"&amp;$B$2&amp;"'!5:5"),0))),0)</f>
        <v>0</v>
      </c>
      <c r="N21" s="21">
        <f ca="1">IFERROR(INDIRECT("'"&amp;$B$2&amp;"'!"&amp;ADDRESS(MATCH($B21,INDIRECT("'"&amp;$B$2&amp;"'!$B$1:$B$1095"),0),MATCH(N$5,INDIRECT("'"&amp;$B$2&amp;"'!5:5"),0))),0)</f>
        <v>434</v>
      </c>
      <c r="O21" s="22">
        <f t="shared" ca="1" si="3"/>
        <v>2127.42</v>
      </c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408</v>
      </c>
      <c r="E22" s="22">
        <f t="shared" ca="1" si="0"/>
        <v>342356.86346861016</v>
      </c>
      <c r="F22" s="21">
        <f ca="1">IFERROR(INDIRECT("'"&amp;$B$2&amp;"'!"&amp;ADDRESS(MATCH($B22,INDIRECT("'"&amp;$B$2&amp;"'!$B$1:$B$1095"),0),MATCH(F$5,INDIRECT("'"&amp;$B$2&amp;"'!5:5"),0))),0)</f>
        <v>6642.6937520782303</v>
      </c>
      <c r="G22" s="21">
        <f ca="1">IFERROR(INDIRECT("'"&amp;$B$2&amp;"'!"&amp;ADDRESS(MATCH($B22,INDIRECT("'"&amp;$B$2&amp;"'!$B$1:$B$1095"),0),MATCH(G$5,INDIRECT("'"&amp;$B$2&amp;"'!5:5"),0))),0)</f>
        <v>184</v>
      </c>
      <c r="H22" s="22">
        <f t="shared" ca="1" si="1"/>
        <v>206850.870909647</v>
      </c>
      <c r="I22" s="21">
        <f ca="1">IFERROR(INDIRECT("'"&amp;$B$2&amp;"'!"&amp;ADDRESS(MATCH($B22,INDIRECT("'"&amp;$B$2&amp;"'!$B$1:$B$1095"),0),MATCH(I$5,INDIRECT("'"&amp;$B$2&amp;"'!5:5"),0))),0)</f>
        <v>476</v>
      </c>
      <c r="J22" s="21">
        <f ca="1">IFERROR(INDIRECT("'"&amp;$B$2&amp;"'!"&amp;ADDRESS(MATCH($B22,INDIRECT("'"&amp;$B$2&amp;"'!$B$1:$B$1095"),0),MATCH(J$5,INDIRECT("'"&amp;$B$2&amp;"'!5:5"),0))),0)</f>
        <v>206374.870909647</v>
      </c>
      <c r="K22" s="22">
        <f t="shared" ca="1" si="2"/>
        <v>128679.29880688494</v>
      </c>
      <c r="L22" s="21">
        <f ca="1">IFERROR(INDIRECT("'"&amp;$B$2&amp;"'!"&amp;ADDRESS(MATCH($B22,INDIRECT("'"&amp;$B$2&amp;"'!$B$1:$B$1095"),0),MATCH(L$5,INDIRECT("'"&amp;$B$2&amp;"'!5:5"),0))),0)</f>
        <v>2898.0931506849302</v>
      </c>
      <c r="M22" s="21">
        <f ca="1">IFERROR(INDIRECT("'"&amp;$B$2&amp;"'!"&amp;ADDRESS(MATCH($B22,INDIRECT("'"&amp;$B$2&amp;"'!$B$1:$B$1095"),0),MATCH(M$5,INDIRECT("'"&amp;$B$2&amp;"'!5:5"),0))),0)</f>
        <v>125781.20565620001</v>
      </c>
      <c r="N22" s="21">
        <f ca="1">IFERROR(INDIRECT("'"&amp;$B$2&amp;"'!"&amp;ADDRESS(MATCH($B22,INDIRECT("'"&amp;$B$2&amp;"'!$B$1:$B$1095"),0),MATCH(N$5,INDIRECT("'"&amp;$B$2&amp;"'!5:5"),0))),0)</f>
        <v>17303.545730772999</v>
      </c>
      <c r="O22" s="22">
        <f t="shared" ca="1" si="3"/>
        <v>360068.40919938317</v>
      </c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22">
        <f t="shared" ca="1" si="0"/>
        <v>13880</v>
      </c>
      <c r="F23" s="21">
        <f ca="1">IFERROR(INDIRECT("'"&amp;$B$2&amp;"'!"&amp;ADDRESS(MATCH($B23,INDIRECT("'"&amp;$B$2&amp;"'!$B$1:$B$1095"),0),MATCH(F$5,INDIRECT("'"&amp;$B$2&amp;"'!5:5"),0))),0)</f>
        <v>207</v>
      </c>
      <c r="G23" s="21">
        <f ca="1">IFERROR(INDIRECT("'"&amp;$B$2&amp;"'!"&amp;ADDRESS(MATCH($B23,INDIRECT("'"&amp;$B$2&amp;"'!$B$1:$B$1095"),0),MATCH(G$5,INDIRECT("'"&amp;$B$2&amp;"'!5:5"),0))),0)</f>
        <v>10</v>
      </c>
      <c r="H23" s="22">
        <f t="shared" ca="1" si="1"/>
        <v>11433</v>
      </c>
      <c r="I23" s="21">
        <f ca="1">IFERROR(INDIRECT("'"&amp;$B$2&amp;"'!"&amp;ADDRESS(MATCH($B23,INDIRECT("'"&amp;$B$2&amp;"'!$B$1:$B$1095"),0),MATCH(I$5,INDIRECT("'"&amp;$B$2&amp;"'!5:5"),0))),0)</f>
        <v>243</v>
      </c>
      <c r="J23" s="21">
        <f ca="1">IFERROR(INDIRECT("'"&amp;$B$2&amp;"'!"&amp;ADDRESS(MATCH($B23,INDIRECT("'"&amp;$B$2&amp;"'!$B$1:$B$1095"),0),MATCH(J$5,INDIRECT("'"&amp;$B$2&amp;"'!5:5"),0))),0)</f>
        <v>11190</v>
      </c>
      <c r="K23" s="22">
        <f t="shared" ca="1" si="2"/>
        <v>2230</v>
      </c>
      <c r="L23" s="21">
        <f ca="1">IFERROR(INDIRECT("'"&amp;$B$2&amp;"'!"&amp;ADDRESS(MATCH($B23,INDIRECT("'"&amp;$B$2&amp;"'!$B$1:$B$1095"),0),MATCH(L$5,INDIRECT("'"&amp;$B$2&amp;"'!5:5"),0))),0)</f>
        <v>755</v>
      </c>
      <c r="M23" s="21">
        <f ca="1">IFERROR(INDIRECT("'"&amp;$B$2&amp;"'!"&amp;ADDRESS(MATCH($B23,INDIRECT("'"&amp;$B$2&amp;"'!$B$1:$B$1095"),0),MATCH(M$5,INDIRECT("'"&amp;$B$2&amp;"'!5:5"),0))),0)</f>
        <v>1475</v>
      </c>
      <c r="N23" s="21">
        <f ca="1">IFERROR(INDIRECT("'"&amp;$B$2&amp;"'!"&amp;ADDRESS(MATCH($B23,INDIRECT("'"&amp;$B$2&amp;"'!$B$1:$B$1095"),0),MATCH(N$5,INDIRECT("'"&amp;$B$2&amp;"'!5:5"),0))),0)</f>
        <v>29048</v>
      </c>
      <c r="O23" s="22">
        <f t="shared" ca="1" si="3"/>
        <v>42928</v>
      </c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96.484931506849307</v>
      </c>
      <c r="E24" s="22">
        <f t="shared" ca="1" si="0"/>
        <v>23589.585600871716</v>
      </c>
      <c r="F24" s="21">
        <f ca="1">IFERROR(INDIRECT("'"&amp;$B$2&amp;"'!"&amp;ADDRESS(MATCH($B24,INDIRECT("'"&amp;$B$2&amp;"'!$B$1:$B$1095"),0),MATCH(F$5,INDIRECT("'"&amp;$B$2&amp;"'!5:5"),0))),0)</f>
        <v>3253.33698630137</v>
      </c>
      <c r="G24" s="21">
        <f ca="1">IFERROR(INDIRECT("'"&amp;$B$2&amp;"'!"&amp;ADDRESS(MATCH($B24,INDIRECT("'"&amp;$B$2&amp;"'!$B$1:$B$1095"),0),MATCH(G$5,INDIRECT("'"&amp;$B$2&amp;"'!5:5"),0))),0)</f>
        <v>0</v>
      </c>
      <c r="H24" s="22">
        <f t="shared" ca="1" si="1"/>
        <v>19937.486970734732</v>
      </c>
      <c r="I24" s="21">
        <f ca="1">IFERROR(INDIRECT("'"&amp;$B$2&amp;"'!"&amp;ADDRESS(MATCH($B24,INDIRECT("'"&amp;$B$2&amp;"'!$B$1:$B$1095"),0),MATCH(I$5,INDIRECT("'"&amp;$B$2&amp;"'!5:5"),0))),0)</f>
        <v>0</v>
      </c>
      <c r="J24" s="21">
        <f ca="1">IFERROR(INDIRECT("'"&amp;$B$2&amp;"'!"&amp;ADDRESS(MATCH($B24,INDIRECT("'"&amp;$B$2&amp;"'!$B$1:$B$1095"),0),MATCH(J$5,INDIRECT("'"&amp;$B$2&amp;"'!5:5"),0))),0)</f>
        <v>19937.486970734732</v>
      </c>
      <c r="K24" s="22">
        <f t="shared" ca="1" si="2"/>
        <v>398.76164383561598</v>
      </c>
      <c r="L24" s="21">
        <f ca="1">IFERROR(INDIRECT("'"&amp;$B$2&amp;"'!"&amp;ADDRESS(MATCH($B24,INDIRECT("'"&amp;$B$2&amp;"'!$B$1:$B$1095"),0),MATCH(L$5,INDIRECT("'"&amp;$B$2&amp;"'!5:5"),0))),0)</f>
        <v>72</v>
      </c>
      <c r="M24" s="21">
        <f ca="1">IFERROR(INDIRECT("'"&amp;$B$2&amp;"'!"&amp;ADDRESS(MATCH($B24,INDIRECT("'"&amp;$B$2&amp;"'!$B$1:$B$1095"),0),MATCH(M$5,INDIRECT("'"&amp;$B$2&amp;"'!5:5"),0))),0)</f>
        <v>326.76164383561598</v>
      </c>
      <c r="N24" s="21">
        <f ca="1">IFERROR(INDIRECT("'"&amp;$B$2&amp;"'!"&amp;ADDRESS(MATCH($B24,INDIRECT("'"&amp;$B$2&amp;"'!$B$1:$B$1095"),0),MATCH(N$5,INDIRECT("'"&amp;$B$2&amp;"'!5:5"),0))),0)</f>
        <v>264</v>
      </c>
      <c r="O24" s="22">
        <f t="shared" ca="1" si="3"/>
        <v>23950.070532378566</v>
      </c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260</v>
      </c>
      <c r="E25" s="22">
        <f t="shared" ca="1" si="0"/>
        <v>38993.846443999995</v>
      </c>
      <c r="F25" s="21">
        <f ca="1">IFERROR(INDIRECT("'"&amp;$B$2&amp;"'!"&amp;ADDRESS(MATCH($B25,INDIRECT("'"&amp;$B$2&amp;"'!$B$1:$B$1095"),0),MATCH(F$5,INDIRECT("'"&amp;$B$2&amp;"'!5:5"),0))),0)</f>
        <v>0</v>
      </c>
      <c r="G25" s="21">
        <f ca="1">IFERROR(INDIRECT("'"&amp;$B$2&amp;"'!"&amp;ADDRESS(MATCH($B25,INDIRECT("'"&amp;$B$2&amp;"'!$B$1:$B$1095"),0),MATCH(G$5,INDIRECT("'"&amp;$B$2&amp;"'!5:5"),0))),0)</f>
        <v>26603.317806999999</v>
      </c>
      <c r="H25" s="22">
        <f t="shared" ca="1" si="1"/>
        <v>12349.50124</v>
      </c>
      <c r="I25" s="21">
        <f ca="1">IFERROR(INDIRECT("'"&amp;$B$2&amp;"'!"&amp;ADDRESS(MATCH($B25,INDIRECT("'"&amp;$B$2&amp;"'!$B$1:$B$1095"),0),MATCH(I$5,INDIRECT("'"&amp;$B$2&amp;"'!5:5"),0))),0)</f>
        <v>747</v>
      </c>
      <c r="J25" s="21">
        <f ca="1">IFERROR(INDIRECT("'"&amp;$B$2&amp;"'!"&amp;ADDRESS(MATCH($B25,INDIRECT("'"&amp;$B$2&amp;"'!$B$1:$B$1095"),0),MATCH(J$5,INDIRECT("'"&amp;$B$2&amp;"'!5:5"),0))),0)</f>
        <v>11602.50124</v>
      </c>
      <c r="K25" s="22">
        <f t="shared" ca="1" si="2"/>
        <v>41.027397000000001</v>
      </c>
      <c r="L25" s="21">
        <f ca="1">IFERROR(INDIRECT("'"&amp;$B$2&amp;"'!"&amp;ADDRESS(MATCH($B25,INDIRECT("'"&amp;$B$2&amp;"'!$B$1:$B$1095"),0),MATCH(L$5,INDIRECT("'"&amp;$B$2&amp;"'!5:5"),0))),0)</f>
        <v>1</v>
      </c>
      <c r="M25" s="21">
        <f ca="1">IFERROR(INDIRECT("'"&amp;$B$2&amp;"'!"&amp;ADDRESS(MATCH($B25,INDIRECT("'"&amp;$B$2&amp;"'!$B$1:$B$1095"),0),MATCH(M$5,INDIRECT("'"&amp;$B$2&amp;"'!5:5"),0))),0)</f>
        <v>40.027397000000001</v>
      </c>
      <c r="N25" s="21">
        <f ca="1">IFERROR(INDIRECT("'"&amp;$B$2&amp;"'!"&amp;ADDRESS(MATCH($B25,INDIRECT("'"&amp;$B$2&amp;"'!$B$1:$B$1095"),0),MATCH(N$5,INDIRECT("'"&amp;$B$2&amp;"'!5:5"),0))),0)</f>
        <v>2174.1342460000001</v>
      </c>
      <c r="O25" s="22">
        <f t="shared" ca="1" si="3"/>
        <v>41427.980689999997</v>
      </c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22">
        <f t="shared" ca="1" si="0"/>
        <v>95587</v>
      </c>
      <c r="F26" s="21">
        <f ca="1">IFERROR(INDIRECT("'"&amp;$B$2&amp;"'!"&amp;ADDRESS(MATCH($B26,INDIRECT("'"&amp;$B$2&amp;"'!$B$1:$B$1095"),0),MATCH(F$5,INDIRECT("'"&amp;$B$2&amp;"'!5:5"),0))),0)</f>
        <v>9</v>
      </c>
      <c r="G26" s="21">
        <f ca="1">IFERROR(INDIRECT("'"&amp;$B$2&amp;"'!"&amp;ADDRESS(MATCH($B26,INDIRECT("'"&amp;$B$2&amp;"'!$B$1:$B$1095"),0),MATCH(G$5,INDIRECT("'"&amp;$B$2&amp;"'!5:5"),0))),0)</f>
        <v>41</v>
      </c>
      <c r="H26" s="22">
        <f t="shared" ca="1" si="1"/>
        <v>58351</v>
      </c>
      <c r="I26" s="21">
        <f ca="1">IFERROR(INDIRECT("'"&amp;$B$2&amp;"'!"&amp;ADDRESS(MATCH($B26,INDIRECT("'"&amp;$B$2&amp;"'!$B$1:$B$1095"),0),MATCH(I$5,INDIRECT("'"&amp;$B$2&amp;"'!5:5"),0))),0)</f>
        <v>3306</v>
      </c>
      <c r="J26" s="21">
        <f ca="1">IFERROR(INDIRECT("'"&amp;$B$2&amp;"'!"&amp;ADDRESS(MATCH($B26,INDIRECT("'"&amp;$B$2&amp;"'!$B$1:$B$1095"),0),MATCH(J$5,INDIRECT("'"&amp;$B$2&amp;"'!5:5"),0))),0)</f>
        <v>55045</v>
      </c>
      <c r="K26" s="22">
        <f t="shared" ca="1" si="2"/>
        <v>37186</v>
      </c>
      <c r="L26" s="21">
        <f ca="1">IFERROR(INDIRECT("'"&amp;$B$2&amp;"'!"&amp;ADDRESS(MATCH($B26,INDIRECT("'"&amp;$B$2&amp;"'!$B$1:$B$1095"),0),MATCH(L$5,INDIRECT("'"&amp;$B$2&amp;"'!5:5"),0))),0)</f>
        <v>10449</v>
      </c>
      <c r="M26" s="21">
        <f ca="1">IFERROR(INDIRECT("'"&amp;$B$2&amp;"'!"&amp;ADDRESS(MATCH($B26,INDIRECT("'"&amp;$B$2&amp;"'!$B$1:$B$1095"),0),MATCH(M$5,INDIRECT("'"&amp;$B$2&amp;"'!5:5"),0))),0)</f>
        <v>26737</v>
      </c>
      <c r="N26" s="21">
        <f ca="1">IFERROR(INDIRECT("'"&amp;$B$2&amp;"'!"&amp;ADDRESS(MATCH($B26,INDIRECT("'"&amp;$B$2&amp;"'!$B$1:$B$1095"),0),MATCH(N$5,INDIRECT("'"&amp;$B$2&amp;"'!5:5"),0))),0)</f>
        <v>1855</v>
      </c>
      <c r="O26" s="22">
        <f t="shared" ca="1" si="3"/>
        <v>97442</v>
      </c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1542.4547957999998</v>
      </c>
      <c r="E27" s="22">
        <f t="shared" ca="1" si="0"/>
        <v>5848.8739765999981</v>
      </c>
      <c r="F27" s="21">
        <f ca="1">IFERROR(INDIRECT("'"&amp;$B$2&amp;"'!"&amp;ADDRESS(MATCH($B27,INDIRECT("'"&amp;$B$2&amp;"'!$B$1:$B$1095"),0),MATCH(F$5,INDIRECT("'"&amp;$B$2&amp;"'!5:5"),0))),0)</f>
        <v>4619.402743499998</v>
      </c>
      <c r="G27" s="21">
        <f ca="1">IFERROR(INDIRECT("'"&amp;$B$2&amp;"'!"&amp;ADDRESS(MATCH($B27,INDIRECT("'"&amp;$B$2&amp;"'!$B$1:$B$1095"),0),MATCH(G$5,INDIRECT("'"&amp;$B$2&amp;"'!5:5"),0))),0)</f>
        <v>0</v>
      </c>
      <c r="H27" s="22">
        <f t="shared" ca="1" si="1"/>
        <v>1216.4712331000001</v>
      </c>
      <c r="I27" s="21">
        <f ca="1">IFERROR(INDIRECT("'"&amp;$B$2&amp;"'!"&amp;ADDRESS(MATCH($B27,INDIRECT("'"&amp;$B$2&amp;"'!$B$1:$B$1095"),0),MATCH(I$5,INDIRECT("'"&amp;$B$2&amp;"'!5:5"),0))),0)</f>
        <v>0</v>
      </c>
      <c r="J27" s="21">
        <f ca="1">IFERROR(INDIRECT("'"&amp;$B$2&amp;"'!"&amp;ADDRESS(MATCH($B27,INDIRECT("'"&amp;$B$2&amp;"'!$B$1:$B$1095"),0),MATCH(J$5,INDIRECT("'"&amp;$B$2&amp;"'!5:5"),0))),0)</f>
        <v>1216.4712331000001</v>
      </c>
      <c r="K27" s="22">
        <f t="shared" ca="1" si="2"/>
        <v>13</v>
      </c>
      <c r="L27" s="21">
        <f ca="1">IFERROR(INDIRECT("'"&amp;$B$2&amp;"'!"&amp;ADDRESS(MATCH($B27,INDIRECT("'"&amp;$B$2&amp;"'!$B$1:$B$1095"),0),MATCH(L$5,INDIRECT("'"&amp;$B$2&amp;"'!5:5"),0))),0)</f>
        <v>0</v>
      </c>
      <c r="M27" s="21">
        <f ca="1">IFERROR(INDIRECT("'"&amp;$B$2&amp;"'!"&amp;ADDRESS(MATCH($B27,INDIRECT("'"&amp;$B$2&amp;"'!$B$1:$B$1095"),0),MATCH(M$5,INDIRECT("'"&amp;$B$2&amp;"'!5:5"),0))),0)</f>
        <v>13</v>
      </c>
      <c r="N27" s="21">
        <f ca="1">IFERROR(INDIRECT("'"&amp;$B$2&amp;"'!"&amp;ADDRESS(MATCH($B27,INDIRECT("'"&amp;$B$2&amp;"'!$B$1:$B$1095"),0),MATCH(N$5,INDIRECT("'"&amp;$B$2&amp;"'!5:5"),0))),0)</f>
        <v>5828</v>
      </c>
      <c r="O27" s="22">
        <f t="shared" ca="1" si="3"/>
        <v>13219.328772399998</v>
      </c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22">
        <f t="shared" ca="1" si="0"/>
        <v>0</v>
      </c>
      <c r="F28" s="21">
        <f ca="1">IFERROR(INDIRECT("'"&amp;$B$2&amp;"'!"&amp;ADDRESS(MATCH($B28,INDIRECT("'"&amp;$B$2&amp;"'!$B$1:$B$1095"),0),MATCH(F$5,INDIRECT("'"&amp;$B$2&amp;"'!5:5"),0))),0)</f>
        <v>0</v>
      </c>
      <c r="G28" s="21">
        <f ca="1">IFERROR(INDIRECT("'"&amp;$B$2&amp;"'!"&amp;ADDRESS(MATCH($B28,INDIRECT("'"&amp;$B$2&amp;"'!$B$1:$B$1095"),0),MATCH(G$5,INDIRECT("'"&amp;$B$2&amp;"'!5:5"),0))),0)</f>
        <v>0</v>
      </c>
      <c r="H28" s="22">
        <f t="shared" ca="1" si="1"/>
        <v>0</v>
      </c>
      <c r="I28" s="21">
        <f ca="1">IFERROR(INDIRECT("'"&amp;$B$2&amp;"'!"&amp;ADDRESS(MATCH($B28,INDIRECT("'"&amp;$B$2&amp;"'!$B$1:$B$1095"),0),MATCH(I$5,INDIRECT("'"&amp;$B$2&amp;"'!5:5"),0))),0)</f>
        <v>0</v>
      </c>
      <c r="J28" s="21">
        <f ca="1">IFERROR(INDIRECT("'"&amp;$B$2&amp;"'!"&amp;ADDRESS(MATCH($B28,INDIRECT("'"&amp;$B$2&amp;"'!$B$1:$B$1095"),0),MATCH(J$5,INDIRECT("'"&amp;$B$2&amp;"'!5:5"),0))),0)</f>
        <v>0</v>
      </c>
      <c r="K28" s="22">
        <f t="shared" ca="1" si="2"/>
        <v>0</v>
      </c>
      <c r="L28" s="21">
        <f ca="1">IFERROR(INDIRECT("'"&amp;$B$2&amp;"'!"&amp;ADDRESS(MATCH($B28,INDIRECT("'"&amp;$B$2&amp;"'!$B$1:$B$1095"),0),MATCH(L$5,INDIRECT("'"&amp;$B$2&amp;"'!5:5"),0))),0)</f>
        <v>0</v>
      </c>
      <c r="M28" s="21">
        <f ca="1">IFERROR(INDIRECT("'"&amp;$B$2&amp;"'!"&amp;ADDRESS(MATCH($B28,INDIRECT("'"&amp;$B$2&amp;"'!$B$1:$B$1095"),0),MATCH(M$5,INDIRECT("'"&amp;$B$2&amp;"'!5:5"),0))),0)</f>
        <v>0</v>
      </c>
      <c r="N28" s="21">
        <f ca="1">IFERROR(INDIRECT("'"&amp;$B$2&amp;"'!"&amp;ADDRESS(MATCH($B28,INDIRECT("'"&amp;$B$2&amp;"'!$B$1:$B$1095"),0),MATCH(N$5,INDIRECT("'"&amp;$B$2&amp;"'!5:5"),0))),0)</f>
        <v>462</v>
      </c>
      <c r="O28" s="22">
        <f t="shared" ca="1" si="3"/>
        <v>462</v>
      </c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22">
        <f t="shared" ca="1" si="0"/>
        <v>2674</v>
      </c>
      <c r="F29" s="21">
        <f ca="1">IFERROR(INDIRECT("'"&amp;$B$2&amp;"'!"&amp;ADDRESS(MATCH($B29,INDIRECT("'"&amp;$B$2&amp;"'!$B$1:$B$1095"),0),MATCH(F$5,INDIRECT("'"&amp;$B$2&amp;"'!5:5"),0))),0)</f>
        <v>781</v>
      </c>
      <c r="G29" s="21">
        <f ca="1">IFERROR(INDIRECT("'"&amp;$B$2&amp;"'!"&amp;ADDRESS(MATCH($B29,INDIRECT("'"&amp;$B$2&amp;"'!$B$1:$B$1095"),0),MATCH(G$5,INDIRECT("'"&amp;$B$2&amp;"'!5:5"),0))),0)</f>
        <v>1</v>
      </c>
      <c r="H29" s="22">
        <f t="shared" ca="1" si="1"/>
        <v>1593</v>
      </c>
      <c r="I29" s="21">
        <f ca="1">IFERROR(INDIRECT("'"&amp;$B$2&amp;"'!"&amp;ADDRESS(MATCH($B29,INDIRECT("'"&amp;$B$2&amp;"'!$B$1:$B$1095"),0),MATCH(I$5,INDIRECT("'"&amp;$B$2&amp;"'!5:5"),0))),0)</f>
        <v>242</v>
      </c>
      <c r="J29" s="21">
        <f ca="1">IFERROR(INDIRECT("'"&amp;$B$2&amp;"'!"&amp;ADDRESS(MATCH($B29,INDIRECT("'"&amp;$B$2&amp;"'!$B$1:$B$1095"),0),MATCH(J$5,INDIRECT("'"&amp;$B$2&amp;"'!5:5"),0))),0)</f>
        <v>1351</v>
      </c>
      <c r="K29" s="22">
        <f t="shared" ca="1" si="2"/>
        <v>299</v>
      </c>
      <c r="L29" s="21">
        <f ca="1">IFERROR(INDIRECT("'"&amp;$B$2&amp;"'!"&amp;ADDRESS(MATCH($B29,INDIRECT("'"&amp;$B$2&amp;"'!$B$1:$B$1095"),0),MATCH(L$5,INDIRECT("'"&amp;$B$2&amp;"'!5:5"),0))),0)</f>
        <v>162</v>
      </c>
      <c r="M29" s="21">
        <f ca="1">IFERROR(INDIRECT("'"&amp;$B$2&amp;"'!"&amp;ADDRESS(MATCH($B29,INDIRECT("'"&amp;$B$2&amp;"'!$B$1:$B$1095"),0),MATCH(M$5,INDIRECT("'"&amp;$B$2&amp;"'!5:5"),0))),0)</f>
        <v>137</v>
      </c>
      <c r="N29" s="21">
        <f ca="1">IFERROR(INDIRECT("'"&amp;$B$2&amp;"'!"&amp;ADDRESS(MATCH($B29,INDIRECT("'"&amp;$B$2&amp;"'!$B$1:$B$1095"),0),MATCH(N$5,INDIRECT("'"&amp;$B$2&amp;"'!5:5"),0))),0)</f>
        <v>2899</v>
      </c>
      <c r="O29" s="22">
        <f t="shared" ca="1" si="3"/>
        <v>5573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22">
        <f t="shared" ca="1" si="0"/>
        <v>8</v>
      </c>
      <c r="F30" s="21">
        <f ca="1">IFERROR(INDIRECT("'"&amp;$B$2&amp;"'!"&amp;ADDRESS(MATCH($B30,INDIRECT("'"&amp;$B$2&amp;"'!$B$1:$B$1095"),0),MATCH(F$5,INDIRECT("'"&amp;$B$2&amp;"'!5:5"),0))),0)</f>
        <v>0</v>
      </c>
      <c r="G30" s="21">
        <f ca="1">IFERROR(INDIRECT("'"&amp;$B$2&amp;"'!"&amp;ADDRESS(MATCH($B30,INDIRECT("'"&amp;$B$2&amp;"'!$B$1:$B$1095"),0),MATCH(G$5,INDIRECT("'"&amp;$B$2&amp;"'!5:5"),0))),0)</f>
        <v>0</v>
      </c>
      <c r="H30" s="22">
        <f t="shared" ca="1" si="1"/>
        <v>7</v>
      </c>
      <c r="I30" s="21">
        <f ca="1">IFERROR(INDIRECT("'"&amp;$B$2&amp;"'!"&amp;ADDRESS(MATCH($B30,INDIRECT("'"&amp;$B$2&amp;"'!$B$1:$B$1095"),0),MATCH(I$5,INDIRECT("'"&amp;$B$2&amp;"'!5:5"),0))),0)</f>
        <v>0</v>
      </c>
      <c r="J30" s="21">
        <f ca="1">IFERROR(INDIRECT("'"&amp;$B$2&amp;"'!"&amp;ADDRESS(MATCH($B30,INDIRECT("'"&amp;$B$2&amp;"'!$B$1:$B$1095"),0),MATCH(J$5,INDIRECT("'"&amp;$B$2&amp;"'!5:5"),0))),0)</f>
        <v>7</v>
      </c>
      <c r="K30" s="22">
        <f t="shared" ca="1" si="2"/>
        <v>1</v>
      </c>
      <c r="L30" s="21">
        <f ca="1">IFERROR(INDIRECT("'"&amp;$B$2&amp;"'!"&amp;ADDRESS(MATCH($B30,INDIRECT("'"&amp;$B$2&amp;"'!$B$1:$B$1095"),0),MATCH(L$5,INDIRECT("'"&amp;$B$2&amp;"'!5:5"),0))),0)</f>
        <v>0</v>
      </c>
      <c r="M30" s="21">
        <f ca="1">IFERROR(INDIRECT("'"&amp;$B$2&amp;"'!"&amp;ADDRESS(MATCH($B30,INDIRECT("'"&amp;$B$2&amp;"'!$B$1:$B$1095"),0),MATCH(M$5,INDIRECT("'"&amp;$B$2&amp;"'!5:5"),0))),0)</f>
        <v>1</v>
      </c>
      <c r="N30" s="21">
        <f ca="1">IFERROR(INDIRECT("'"&amp;$B$2&amp;"'!"&amp;ADDRESS(MATCH($B30,INDIRECT("'"&amp;$B$2&amp;"'!$B$1:$B$1095"),0),MATCH(N$5,INDIRECT("'"&amp;$B$2&amp;"'!5:5"),0))),0)</f>
        <v>0</v>
      </c>
      <c r="O30" s="22">
        <f t="shared" ca="1" si="3"/>
        <v>8</v>
      </c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310.15890400000001</v>
      </c>
      <c r="E31" s="22">
        <f t="shared" ca="1" si="0"/>
        <v>56875.787163000001</v>
      </c>
      <c r="F31" s="21">
        <f ca="1">IFERROR(INDIRECT("'"&amp;$B$2&amp;"'!"&amp;ADDRESS(MATCH($B31,INDIRECT("'"&amp;$B$2&amp;"'!$B$1:$B$1095"),0),MATCH(F$5,INDIRECT("'"&amp;$B$2&amp;"'!5:5"),0))),0)</f>
        <v>95</v>
      </c>
      <c r="G31" s="21">
        <f ca="1">IFERROR(INDIRECT("'"&amp;$B$2&amp;"'!"&amp;ADDRESS(MATCH($B31,INDIRECT("'"&amp;$B$2&amp;"'!$B$1:$B$1095"),0),MATCH(G$5,INDIRECT("'"&amp;$B$2&amp;"'!5:5"),0))),0)</f>
        <v>9774.2273999999998</v>
      </c>
      <c r="H31" s="22">
        <f t="shared" ca="1" si="1"/>
        <v>23897.285782999999</v>
      </c>
      <c r="I31" s="21">
        <f ca="1">IFERROR(INDIRECT("'"&amp;$B$2&amp;"'!"&amp;ADDRESS(MATCH($B31,INDIRECT("'"&amp;$B$2&amp;"'!$B$1:$B$1095"),0),MATCH(I$5,INDIRECT("'"&amp;$B$2&amp;"'!5:5"),0))),0)</f>
        <v>570.35616300000004</v>
      </c>
      <c r="J31" s="21">
        <f ca="1">IFERROR(INDIRECT("'"&amp;$B$2&amp;"'!"&amp;ADDRESS(MATCH($B31,INDIRECT("'"&amp;$B$2&amp;"'!$B$1:$B$1095"),0),MATCH(J$5,INDIRECT("'"&amp;$B$2&amp;"'!5:5"),0))),0)</f>
        <v>23326.929619999999</v>
      </c>
      <c r="K31" s="22">
        <f t="shared" ca="1" si="2"/>
        <v>23109.273980000002</v>
      </c>
      <c r="L31" s="21">
        <f ca="1">IFERROR(INDIRECT("'"&amp;$B$2&amp;"'!"&amp;ADDRESS(MATCH($B31,INDIRECT("'"&amp;$B$2&amp;"'!$B$1:$B$1095"),0),MATCH(L$5,INDIRECT("'"&amp;$B$2&amp;"'!5:5"),0))),0)</f>
        <v>23103.273980000002</v>
      </c>
      <c r="M31" s="21">
        <f ca="1">IFERROR(INDIRECT("'"&amp;$B$2&amp;"'!"&amp;ADDRESS(MATCH($B31,INDIRECT("'"&amp;$B$2&amp;"'!$B$1:$B$1095"),0),MATCH(M$5,INDIRECT("'"&amp;$B$2&amp;"'!5:5"),0))),0)</f>
        <v>6</v>
      </c>
      <c r="N31" s="21">
        <f ca="1">IFERROR(INDIRECT("'"&amp;$B$2&amp;"'!"&amp;ADDRESS(MATCH($B31,INDIRECT("'"&amp;$B$2&amp;"'!$B$1:$B$1095"),0),MATCH(N$5,INDIRECT("'"&amp;$B$2&amp;"'!5:5"),0))),0)</f>
        <v>66293</v>
      </c>
      <c r="O31" s="22">
        <f t="shared" ca="1" si="3"/>
        <v>123478.94606700001</v>
      </c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296502</v>
      </c>
      <c r="E32" s="22">
        <f t="shared" ca="1" si="0"/>
        <v>54406.769863015019</v>
      </c>
      <c r="F32" s="21">
        <f ca="1">IFERROR(INDIRECT("'"&amp;$B$2&amp;"'!"&amp;ADDRESS(MATCH($B32,INDIRECT("'"&amp;$B$2&amp;"'!$B$1:$B$1095"),0),MATCH(F$5,INDIRECT("'"&amp;$B$2&amp;"'!5:5"),0))),0)</f>
        <v>45537.769863015019</v>
      </c>
      <c r="G32" s="21">
        <f ca="1">IFERROR(INDIRECT("'"&amp;$B$2&amp;"'!"&amp;ADDRESS(MATCH($B32,INDIRECT("'"&amp;$B$2&amp;"'!$B$1:$B$1095"),0),MATCH(G$5,INDIRECT("'"&amp;$B$2&amp;"'!5:5"),0))),0)</f>
        <v>2462</v>
      </c>
      <c r="H32" s="22">
        <f t="shared" ca="1" si="1"/>
        <v>6407</v>
      </c>
      <c r="I32" s="21">
        <f ca="1">IFERROR(INDIRECT("'"&amp;$B$2&amp;"'!"&amp;ADDRESS(MATCH($B32,INDIRECT("'"&amp;$B$2&amp;"'!$B$1:$B$1095"),0),MATCH(I$5,INDIRECT("'"&amp;$B$2&amp;"'!5:5"),0))),0)</f>
        <v>224</v>
      </c>
      <c r="J32" s="21">
        <f ca="1">IFERROR(INDIRECT("'"&amp;$B$2&amp;"'!"&amp;ADDRESS(MATCH($B32,INDIRECT("'"&amp;$B$2&amp;"'!$B$1:$B$1095"),0),MATCH(J$5,INDIRECT("'"&amp;$B$2&amp;"'!5:5"),0))),0)</f>
        <v>6183</v>
      </c>
      <c r="K32" s="22">
        <f t="shared" ca="1" si="2"/>
        <v>0</v>
      </c>
      <c r="L32" s="21">
        <f ca="1">IFERROR(INDIRECT("'"&amp;$B$2&amp;"'!"&amp;ADDRESS(MATCH($B32,INDIRECT("'"&amp;$B$2&amp;"'!$B$1:$B$1095"),0),MATCH(L$5,INDIRECT("'"&amp;$B$2&amp;"'!5:5"),0))),0)</f>
        <v>0</v>
      </c>
      <c r="M32" s="21">
        <f ca="1">IFERROR(INDIRECT("'"&amp;$B$2&amp;"'!"&amp;ADDRESS(MATCH($B32,INDIRECT("'"&amp;$B$2&amp;"'!$B$1:$B$1095"),0),MATCH(M$5,INDIRECT("'"&amp;$B$2&amp;"'!5:5"),0))),0)</f>
        <v>0</v>
      </c>
      <c r="N32" s="21">
        <f ca="1">IFERROR(INDIRECT("'"&amp;$B$2&amp;"'!"&amp;ADDRESS(MATCH($B32,INDIRECT("'"&amp;$B$2&amp;"'!$B$1:$B$1095"),0),MATCH(N$5,INDIRECT("'"&amp;$B$2&amp;"'!5:5"),0))),0)</f>
        <v>4558</v>
      </c>
      <c r="O32" s="22">
        <f t="shared" ca="1" si="3"/>
        <v>355466.76986301504</v>
      </c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22">
        <f t="shared" ca="1" si="0"/>
        <v>0</v>
      </c>
      <c r="F33" s="21">
        <f ca="1">IFERROR(INDIRECT("'"&amp;$B$2&amp;"'!"&amp;ADDRESS(MATCH($B33,INDIRECT("'"&amp;$B$2&amp;"'!$B$1:$B$1095"),0),MATCH(F$5,INDIRECT("'"&amp;$B$2&amp;"'!5:5"),0))),0)</f>
        <v>0</v>
      </c>
      <c r="G33" s="21">
        <f ca="1">IFERROR(INDIRECT("'"&amp;$B$2&amp;"'!"&amp;ADDRESS(MATCH($B33,INDIRECT("'"&amp;$B$2&amp;"'!$B$1:$B$1095"),0),MATCH(G$5,INDIRECT("'"&amp;$B$2&amp;"'!5:5"),0))),0)</f>
        <v>0</v>
      </c>
      <c r="H33" s="22">
        <f t="shared" ca="1" si="1"/>
        <v>0</v>
      </c>
      <c r="I33" s="21">
        <f ca="1">IFERROR(INDIRECT("'"&amp;$B$2&amp;"'!"&amp;ADDRESS(MATCH($B33,INDIRECT("'"&amp;$B$2&amp;"'!$B$1:$B$1095"),0),MATCH(I$5,INDIRECT("'"&amp;$B$2&amp;"'!5:5"),0))),0)</f>
        <v>0</v>
      </c>
      <c r="J33" s="21">
        <f ca="1">IFERROR(INDIRECT("'"&amp;$B$2&amp;"'!"&amp;ADDRESS(MATCH($B33,INDIRECT("'"&amp;$B$2&amp;"'!$B$1:$B$1095"),0),MATCH(J$5,INDIRECT("'"&amp;$B$2&amp;"'!5:5"),0))),0)</f>
        <v>0</v>
      </c>
      <c r="K33" s="22">
        <f t="shared" ca="1" si="2"/>
        <v>0</v>
      </c>
      <c r="L33" s="21">
        <f ca="1">IFERROR(INDIRECT("'"&amp;$B$2&amp;"'!"&amp;ADDRESS(MATCH($B33,INDIRECT("'"&amp;$B$2&amp;"'!$B$1:$B$1095"),0),MATCH(L$5,INDIRECT("'"&amp;$B$2&amp;"'!5:5"),0))),0)</f>
        <v>0</v>
      </c>
      <c r="M33" s="21">
        <f ca="1">IFERROR(INDIRECT("'"&amp;$B$2&amp;"'!"&amp;ADDRESS(MATCH($B33,INDIRECT("'"&amp;$B$2&amp;"'!$B$1:$B$1095"),0),MATCH(M$5,INDIRECT("'"&amp;$B$2&amp;"'!5:5"),0))),0)</f>
        <v>0</v>
      </c>
      <c r="N33" s="21">
        <f ca="1">IFERROR(INDIRECT("'"&amp;$B$2&amp;"'!"&amp;ADDRESS(MATCH($B33,INDIRECT("'"&amp;$B$2&amp;"'!$B$1:$B$1095"),0),MATCH(N$5,INDIRECT("'"&amp;$B$2&amp;"'!5:5"),0))),0)</f>
        <v>31917.94246575344</v>
      </c>
      <c r="O33" s="22">
        <f t="shared" ca="1" si="3"/>
        <v>31917.94246575344</v>
      </c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38</v>
      </c>
      <c r="E34" s="22">
        <f t="shared" ca="1" si="0"/>
        <v>28095</v>
      </c>
      <c r="F34" s="21">
        <f ca="1">IFERROR(INDIRECT("'"&amp;$B$2&amp;"'!"&amp;ADDRESS(MATCH($B34,INDIRECT("'"&amp;$B$2&amp;"'!$B$1:$B$1095"),0),MATCH(F$5,INDIRECT("'"&amp;$B$2&amp;"'!5:5"),0))),0)</f>
        <v>392</v>
      </c>
      <c r="G34" s="21">
        <f ca="1">IFERROR(INDIRECT("'"&amp;$B$2&amp;"'!"&amp;ADDRESS(MATCH($B34,INDIRECT("'"&amp;$B$2&amp;"'!$B$1:$B$1095"),0),MATCH(G$5,INDIRECT("'"&amp;$B$2&amp;"'!5:5"),0))),0)</f>
        <v>27703</v>
      </c>
      <c r="H34" s="22">
        <f t="shared" ca="1" si="1"/>
        <v>0</v>
      </c>
      <c r="I34" s="21">
        <f ca="1">IFERROR(INDIRECT("'"&amp;$B$2&amp;"'!"&amp;ADDRESS(MATCH($B34,INDIRECT("'"&amp;$B$2&amp;"'!$B$1:$B$1095"),0),MATCH(I$5,INDIRECT("'"&amp;$B$2&amp;"'!5:5"),0))),0)</f>
        <v>0</v>
      </c>
      <c r="J34" s="21">
        <f ca="1">IFERROR(INDIRECT("'"&amp;$B$2&amp;"'!"&amp;ADDRESS(MATCH($B34,INDIRECT("'"&amp;$B$2&amp;"'!$B$1:$B$1095"),0),MATCH(J$5,INDIRECT("'"&amp;$B$2&amp;"'!5:5"),0))),0)</f>
        <v>0</v>
      </c>
      <c r="K34" s="22">
        <f t="shared" ca="1" si="2"/>
        <v>0</v>
      </c>
      <c r="L34" s="21">
        <f ca="1">IFERROR(INDIRECT("'"&amp;$B$2&amp;"'!"&amp;ADDRESS(MATCH($B34,INDIRECT("'"&amp;$B$2&amp;"'!$B$1:$B$1095"),0),MATCH(L$5,INDIRECT("'"&amp;$B$2&amp;"'!5:5"),0))),0)</f>
        <v>0</v>
      </c>
      <c r="M34" s="21">
        <f ca="1">IFERROR(INDIRECT("'"&amp;$B$2&amp;"'!"&amp;ADDRESS(MATCH($B34,INDIRECT("'"&amp;$B$2&amp;"'!$B$1:$B$1095"),0),MATCH(M$5,INDIRECT("'"&amp;$B$2&amp;"'!5:5"),0))),0)</f>
        <v>0</v>
      </c>
      <c r="N34" s="21">
        <f ca="1">IFERROR(INDIRECT("'"&amp;$B$2&amp;"'!"&amp;ADDRESS(MATCH($B34,INDIRECT("'"&amp;$B$2&amp;"'!$B$1:$B$1095"),0),MATCH(N$5,INDIRECT("'"&amp;$B$2&amp;"'!5:5"),0))),0)</f>
        <v>28782</v>
      </c>
      <c r="O34" s="22">
        <f t="shared" ca="1" si="3"/>
        <v>56915</v>
      </c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22">
        <f t="shared" ca="1" si="0"/>
        <v>38720</v>
      </c>
      <c r="F35" s="21">
        <f ca="1">IFERROR(INDIRECT("'"&amp;$B$2&amp;"'!"&amp;ADDRESS(MATCH($B35,INDIRECT("'"&amp;$B$2&amp;"'!$B$1:$B$1095"),0),MATCH(F$5,INDIRECT("'"&amp;$B$2&amp;"'!5:5"),0))),0)</f>
        <v>0</v>
      </c>
      <c r="G35" s="21">
        <f ca="1">IFERROR(INDIRECT("'"&amp;$B$2&amp;"'!"&amp;ADDRESS(MATCH($B35,INDIRECT("'"&amp;$B$2&amp;"'!$B$1:$B$1095"),0),MATCH(G$5,INDIRECT("'"&amp;$B$2&amp;"'!5:5"),0))),0)</f>
        <v>17249</v>
      </c>
      <c r="H35" s="22">
        <f t="shared" ca="1" si="1"/>
        <v>21471</v>
      </c>
      <c r="I35" s="21">
        <f ca="1">IFERROR(INDIRECT("'"&amp;$B$2&amp;"'!"&amp;ADDRESS(MATCH($B35,INDIRECT("'"&amp;$B$2&amp;"'!$B$1:$B$1095"),0),MATCH(I$5,INDIRECT("'"&amp;$B$2&amp;"'!5:5"),0))),0)</f>
        <v>0</v>
      </c>
      <c r="J35" s="21">
        <f ca="1">IFERROR(INDIRECT("'"&amp;$B$2&amp;"'!"&amp;ADDRESS(MATCH($B35,INDIRECT("'"&amp;$B$2&amp;"'!$B$1:$B$1095"),0),MATCH(J$5,INDIRECT("'"&amp;$B$2&amp;"'!5:5"),0))),0)</f>
        <v>21471</v>
      </c>
      <c r="K35" s="22">
        <f t="shared" ca="1" si="2"/>
        <v>0</v>
      </c>
      <c r="L35" s="21">
        <f ca="1">IFERROR(INDIRECT("'"&amp;$B$2&amp;"'!"&amp;ADDRESS(MATCH($B35,INDIRECT("'"&amp;$B$2&amp;"'!$B$1:$B$1095"),0),MATCH(L$5,INDIRECT("'"&amp;$B$2&amp;"'!5:5"),0))),0)</f>
        <v>0</v>
      </c>
      <c r="M35" s="21">
        <f ca="1">IFERROR(INDIRECT("'"&amp;$B$2&amp;"'!"&amp;ADDRESS(MATCH($B35,INDIRECT("'"&amp;$B$2&amp;"'!$B$1:$B$1095"),0),MATCH(M$5,INDIRECT("'"&amp;$B$2&amp;"'!5:5"),0))),0)</f>
        <v>0</v>
      </c>
      <c r="N35" s="21">
        <f ca="1">IFERROR(INDIRECT("'"&amp;$B$2&amp;"'!"&amp;ADDRESS(MATCH($B35,INDIRECT("'"&amp;$B$2&amp;"'!$B$1:$B$1095"),0),MATCH(N$5,INDIRECT("'"&amp;$B$2&amp;"'!5:5"),0))),0)</f>
        <v>34130</v>
      </c>
      <c r="O35" s="22">
        <f t="shared" ca="1" si="3"/>
        <v>72850</v>
      </c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2">
        <f t="shared" ca="1" si="0"/>
        <v>0</v>
      </c>
      <c r="F36" s="21">
        <f ca="1">IFERROR(INDIRECT("'"&amp;$B$2&amp;"'!"&amp;ADDRESS(MATCH($B36,INDIRECT("'"&amp;$B$2&amp;"'!$B$1:$B$1095"),0),MATCH(F$5,INDIRECT("'"&amp;$B$2&amp;"'!5:5"),0))),0)</f>
        <v>0</v>
      </c>
      <c r="G36" s="21">
        <f ca="1">IFERROR(INDIRECT("'"&amp;$B$2&amp;"'!"&amp;ADDRESS(MATCH($B36,INDIRECT("'"&amp;$B$2&amp;"'!$B$1:$B$1095"),0),MATCH(G$5,INDIRECT("'"&amp;$B$2&amp;"'!5:5"),0))),0)</f>
        <v>0</v>
      </c>
      <c r="H36" s="22">
        <f t="shared" ca="1" si="1"/>
        <v>0</v>
      </c>
      <c r="I36" s="21">
        <f ca="1">IFERROR(INDIRECT("'"&amp;$B$2&amp;"'!"&amp;ADDRESS(MATCH($B36,INDIRECT("'"&amp;$B$2&amp;"'!$B$1:$B$1095"),0),MATCH(I$5,INDIRECT("'"&amp;$B$2&amp;"'!5:5"),0))),0)</f>
        <v>0</v>
      </c>
      <c r="J36" s="21">
        <f ca="1">IFERROR(INDIRECT("'"&amp;$B$2&amp;"'!"&amp;ADDRESS(MATCH($B36,INDIRECT("'"&amp;$B$2&amp;"'!$B$1:$B$1095"),0),MATCH(J$5,INDIRECT("'"&amp;$B$2&amp;"'!5:5"),0))),0)</f>
        <v>0</v>
      </c>
      <c r="K36" s="22">
        <f t="shared" ca="1" si="2"/>
        <v>0</v>
      </c>
      <c r="L36" s="21">
        <f ca="1">IFERROR(INDIRECT("'"&amp;$B$2&amp;"'!"&amp;ADDRESS(MATCH($B36,INDIRECT("'"&amp;$B$2&amp;"'!$B$1:$B$1095"),0),MATCH(L$5,INDIRECT("'"&amp;$B$2&amp;"'!5:5"),0))),0)</f>
        <v>0</v>
      </c>
      <c r="M36" s="21">
        <f ca="1">IFERROR(INDIRECT("'"&amp;$B$2&amp;"'!"&amp;ADDRESS(MATCH($B36,INDIRECT("'"&amp;$B$2&amp;"'!$B$1:$B$1095"),0),MATCH(M$5,INDIRECT("'"&amp;$B$2&amp;"'!5:5"),0))),0)</f>
        <v>0</v>
      </c>
      <c r="N36" s="21">
        <f ca="1">IFERROR(INDIRECT("'"&amp;$B$2&amp;"'!"&amp;ADDRESS(MATCH($B36,INDIRECT("'"&amp;$B$2&amp;"'!$B$1:$B$1095"),0),MATCH(N$5,INDIRECT("'"&amp;$B$2&amp;"'!5:5"),0))),0)</f>
        <v>0</v>
      </c>
      <c r="O36" s="22">
        <f t="shared" ca="1" si="3"/>
        <v>0</v>
      </c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22">
        <f t="shared" ca="1" si="0"/>
        <v>11440</v>
      </c>
      <c r="F37" s="21">
        <f ca="1">IFERROR(INDIRECT("'"&amp;$B$2&amp;"'!"&amp;ADDRESS(MATCH($B37,INDIRECT("'"&amp;$B$2&amp;"'!$B$1:$B$1095"),0),MATCH(F$5,INDIRECT("'"&amp;$B$2&amp;"'!5:5"),0))),0)</f>
        <v>0</v>
      </c>
      <c r="G37" s="21">
        <f ca="1">IFERROR(INDIRECT("'"&amp;$B$2&amp;"'!"&amp;ADDRESS(MATCH($B37,INDIRECT("'"&amp;$B$2&amp;"'!$B$1:$B$1095"),0),MATCH(G$5,INDIRECT("'"&amp;$B$2&amp;"'!5:5"),0))),0)</f>
        <v>0</v>
      </c>
      <c r="H37" s="22">
        <f t="shared" ca="1" si="1"/>
        <v>1480</v>
      </c>
      <c r="I37" s="21">
        <f ca="1">IFERROR(INDIRECT("'"&amp;$B$2&amp;"'!"&amp;ADDRESS(MATCH($B37,INDIRECT("'"&amp;$B$2&amp;"'!$B$1:$B$1095"),0),MATCH(I$5,INDIRECT("'"&amp;$B$2&amp;"'!5:5"),0))),0)</f>
        <v>617</v>
      </c>
      <c r="J37" s="21">
        <f ca="1">IFERROR(INDIRECT("'"&amp;$B$2&amp;"'!"&amp;ADDRESS(MATCH($B37,INDIRECT("'"&amp;$B$2&amp;"'!$B$1:$B$1095"),0),MATCH(J$5,INDIRECT("'"&amp;$B$2&amp;"'!5:5"),0))),0)</f>
        <v>863</v>
      </c>
      <c r="K37" s="22">
        <f t="shared" ca="1" si="2"/>
        <v>9960</v>
      </c>
      <c r="L37" s="21">
        <f ca="1">IFERROR(INDIRECT("'"&amp;$B$2&amp;"'!"&amp;ADDRESS(MATCH($B37,INDIRECT("'"&amp;$B$2&amp;"'!$B$1:$B$1095"),0),MATCH(L$5,INDIRECT("'"&amp;$B$2&amp;"'!5:5"),0))),0)</f>
        <v>0</v>
      </c>
      <c r="M37" s="21">
        <f ca="1">IFERROR(INDIRECT("'"&amp;$B$2&amp;"'!"&amp;ADDRESS(MATCH($B37,INDIRECT("'"&amp;$B$2&amp;"'!$B$1:$B$1095"),0),MATCH(M$5,INDIRECT("'"&amp;$B$2&amp;"'!5:5"),0))),0)</f>
        <v>9960</v>
      </c>
      <c r="N37" s="21">
        <f ca="1">IFERROR(INDIRECT("'"&amp;$B$2&amp;"'!"&amp;ADDRESS(MATCH($B37,INDIRECT("'"&amp;$B$2&amp;"'!$B$1:$B$1095"),0),MATCH(N$5,INDIRECT("'"&amp;$B$2&amp;"'!5:5"),0))),0)</f>
        <v>782</v>
      </c>
      <c r="O37" s="22">
        <f t="shared" ca="1" si="3"/>
        <v>12222</v>
      </c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22">
        <f t="shared" ca="1" si="0"/>
        <v>7755</v>
      </c>
      <c r="F38" s="21">
        <f ca="1">IFERROR(INDIRECT("'"&amp;$B$2&amp;"'!"&amp;ADDRESS(MATCH($B38,INDIRECT("'"&amp;$B$2&amp;"'!$B$1:$B$1095"),0),MATCH(F$5,INDIRECT("'"&amp;$B$2&amp;"'!5:5"),0))),0)</f>
        <v>0</v>
      </c>
      <c r="G38" s="21">
        <f ca="1">IFERROR(INDIRECT("'"&amp;$B$2&amp;"'!"&amp;ADDRESS(MATCH($B38,INDIRECT("'"&amp;$B$2&amp;"'!$B$1:$B$1095"),0),MATCH(G$5,INDIRECT("'"&amp;$B$2&amp;"'!5:5"),0))),0)</f>
        <v>0</v>
      </c>
      <c r="H38" s="22">
        <f t="shared" ca="1" si="1"/>
        <v>7755</v>
      </c>
      <c r="I38" s="21">
        <f ca="1">IFERROR(INDIRECT("'"&amp;$B$2&amp;"'!"&amp;ADDRESS(MATCH($B38,INDIRECT("'"&amp;$B$2&amp;"'!$B$1:$B$1095"),0),MATCH(I$5,INDIRECT("'"&amp;$B$2&amp;"'!5:5"),0))),0)</f>
        <v>2002</v>
      </c>
      <c r="J38" s="21">
        <f ca="1">IFERROR(INDIRECT("'"&amp;$B$2&amp;"'!"&amp;ADDRESS(MATCH($B38,INDIRECT("'"&amp;$B$2&amp;"'!$B$1:$B$1095"),0),MATCH(J$5,INDIRECT("'"&amp;$B$2&amp;"'!5:5"),0))),0)</f>
        <v>5753</v>
      </c>
      <c r="K38" s="22">
        <f t="shared" ca="1" si="2"/>
        <v>0</v>
      </c>
      <c r="L38" s="21">
        <f ca="1">IFERROR(INDIRECT("'"&amp;$B$2&amp;"'!"&amp;ADDRESS(MATCH($B38,INDIRECT("'"&amp;$B$2&amp;"'!$B$1:$B$1095"),0),MATCH(L$5,INDIRECT("'"&amp;$B$2&amp;"'!5:5"),0))),0)</f>
        <v>0</v>
      </c>
      <c r="M38" s="21">
        <f ca="1">IFERROR(INDIRECT("'"&amp;$B$2&amp;"'!"&amp;ADDRESS(MATCH($B38,INDIRECT("'"&amp;$B$2&amp;"'!$B$1:$B$1095"),0),MATCH(M$5,INDIRECT("'"&amp;$B$2&amp;"'!5:5"),0))),0)</f>
        <v>0</v>
      </c>
      <c r="N38" s="21">
        <f ca="1">IFERROR(INDIRECT("'"&amp;$B$2&amp;"'!"&amp;ADDRESS(MATCH($B38,INDIRECT("'"&amp;$B$2&amp;"'!$B$1:$B$1095"),0),MATCH(N$5,INDIRECT("'"&amp;$B$2&amp;"'!5:5"),0))),0)</f>
        <v>875</v>
      </c>
      <c r="O38" s="22">
        <f t="shared" ca="1" si="3"/>
        <v>8630</v>
      </c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22">
        <f t="shared" ca="1" si="0"/>
        <v>9008.4468822516592</v>
      </c>
      <c r="F39" s="21">
        <f ca="1">IFERROR(INDIRECT("'"&amp;$B$2&amp;"'!"&amp;ADDRESS(MATCH($B39,INDIRECT("'"&amp;$B$2&amp;"'!$B$1:$B$1095"),0),MATCH(F$5,INDIRECT("'"&amp;$B$2&amp;"'!5:5"),0))),0)</f>
        <v>0</v>
      </c>
      <c r="G39" s="21">
        <f ca="1">IFERROR(INDIRECT("'"&amp;$B$2&amp;"'!"&amp;ADDRESS(MATCH($B39,INDIRECT("'"&amp;$B$2&amp;"'!$B$1:$B$1095"),0),MATCH(G$5,INDIRECT("'"&amp;$B$2&amp;"'!5:5"),0))),0)</f>
        <v>0</v>
      </c>
      <c r="H39" s="22">
        <f t="shared" ca="1" si="1"/>
        <v>9008.4468822516592</v>
      </c>
      <c r="I39" s="21">
        <f ca="1">IFERROR(INDIRECT("'"&amp;$B$2&amp;"'!"&amp;ADDRESS(MATCH($B39,INDIRECT("'"&amp;$B$2&amp;"'!$B$1:$B$1095"),0),MATCH(I$5,INDIRECT("'"&amp;$B$2&amp;"'!5:5"),0))),0)</f>
        <v>0</v>
      </c>
      <c r="J39" s="21">
        <f ca="1">IFERROR(INDIRECT("'"&amp;$B$2&amp;"'!"&amp;ADDRESS(MATCH($B39,INDIRECT("'"&amp;$B$2&amp;"'!$B$1:$B$1095"),0),MATCH(J$5,INDIRECT("'"&amp;$B$2&amp;"'!5:5"),0))),0)</f>
        <v>9008.4468822516592</v>
      </c>
      <c r="K39" s="22">
        <f t="shared" ca="1" si="2"/>
        <v>0</v>
      </c>
      <c r="L39" s="21">
        <f ca="1">IFERROR(INDIRECT("'"&amp;$B$2&amp;"'!"&amp;ADDRESS(MATCH($B39,INDIRECT("'"&amp;$B$2&amp;"'!$B$1:$B$1095"),0),MATCH(L$5,INDIRECT("'"&amp;$B$2&amp;"'!5:5"),0))),0)</f>
        <v>0</v>
      </c>
      <c r="M39" s="21">
        <f ca="1">IFERROR(INDIRECT("'"&amp;$B$2&amp;"'!"&amp;ADDRESS(MATCH($B39,INDIRECT("'"&amp;$B$2&amp;"'!$B$1:$B$1095"),0),MATCH(M$5,INDIRECT("'"&amp;$B$2&amp;"'!5:5"),0))),0)</f>
        <v>0</v>
      </c>
      <c r="N39" s="21">
        <f ca="1">IFERROR(INDIRECT("'"&amp;$B$2&amp;"'!"&amp;ADDRESS(MATCH($B39,INDIRECT("'"&amp;$B$2&amp;"'!$B$1:$B$1095"),0),MATCH(N$5,INDIRECT("'"&amp;$B$2&amp;"'!5:5"),0))),0)</f>
        <v>36323.928183381002</v>
      </c>
      <c r="O39" s="22">
        <f t="shared" ca="1" si="3"/>
        <v>45332.375065632659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22">
        <f t="shared" ca="1" si="0"/>
        <v>0</v>
      </c>
      <c r="F40" s="21">
        <f ca="1">IFERROR(INDIRECT("'"&amp;$B$2&amp;"'!"&amp;ADDRESS(MATCH($B40,INDIRECT("'"&amp;$B$2&amp;"'!$B$1:$B$1095"),0),MATCH(F$5,INDIRECT("'"&amp;$B$2&amp;"'!5:5"),0))),0)</f>
        <v>0</v>
      </c>
      <c r="G40" s="21">
        <f ca="1">IFERROR(INDIRECT("'"&amp;$B$2&amp;"'!"&amp;ADDRESS(MATCH($B40,INDIRECT("'"&amp;$B$2&amp;"'!$B$1:$B$1095"),0),MATCH(G$5,INDIRECT("'"&amp;$B$2&amp;"'!5:5"),0))),0)</f>
        <v>0</v>
      </c>
      <c r="H40" s="22">
        <f t="shared" ca="1" si="1"/>
        <v>0</v>
      </c>
      <c r="I40" s="21">
        <f ca="1">IFERROR(INDIRECT("'"&amp;$B$2&amp;"'!"&amp;ADDRESS(MATCH($B40,INDIRECT("'"&amp;$B$2&amp;"'!$B$1:$B$1095"),0),MATCH(I$5,INDIRECT("'"&amp;$B$2&amp;"'!5:5"),0))),0)</f>
        <v>0</v>
      </c>
      <c r="J40" s="21">
        <f ca="1">IFERROR(INDIRECT("'"&amp;$B$2&amp;"'!"&amp;ADDRESS(MATCH($B40,INDIRECT("'"&amp;$B$2&amp;"'!$B$1:$B$1095"),0),MATCH(J$5,INDIRECT("'"&amp;$B$2&amp;"'!5:5"),0))),0)</f>
        <v>0</v>
      </c>
      <c r="K40" s="22">
        <f t="shared" ca="1" si="2"/>
        <v>0</v>
      </c>
      <c r="L40" s="21">
        <f ca="1">IFERROR(INDIRECT("'"&amp;$B$2&amp;"'!"&amp;ADDRESS(MATCH($B40,INDIRECT("'"&amp;$B$2&amp;"'!$B$1:$B$1095"),0),MATCH(L$5,INDIRECT("'"&amp;$B$2&amp;"'!5:5"),0))),0)</f>
        <v>0</v>
      </c>
      <c r="M40" s="21">
        <f ca="1">IFERROR(INDIRECT("'"&amp;$B$2&amp;"'!"&amp;ADDRESS(MATCH($B40,INDIRECT("'"&amp;$B$2&amp;"'!$B$1:$B$1095"),0),MATCH(M$5,INDIRECT("'"&amp;$B$2&amp;"'!5:5"),0))),0)</f>
        <v>0</v>
      </c>
      <c r="N40" s="21">
        <f ca="1">IFERROR(INDIRECT("'"&amp;$B$2&amp;"'!"&amp;ADDRESS(MATCH($B40,INDIRECT("'"&amp;$B$2&amp;"'!$B$1:$B$1095"),0),MATCH(N$5,INDIRECT("'"&amp;$B$2&amp;"'!5:5"),0))),0)</f>
        <v>0</v>
      </c>
      <c r="O40" s="22">
        <f t="shared" ca="1" si="3"/>
        <v>0</v>
      </c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2">
        <f t="shared" ca="1" si="0"/>
        <v>0</v>
      </c>
      <c r="F41" s="21">
        <f ca="1">IFERROR(INDIRECT("'"&amp;$B$2&amp;"'!"&amp;ADDRESS(MATCH($B41,INDIRECT("'"&amp;$B$2&amp;"'!$B$1:$B$1095"),0),MATCH(F$5,INDIRECT("'"&amp;$B$2&amp;"'!5:5"),0))),0)</f>
        <v>0</v>
      </c>
      <c r="G41" s="21">
        <f ca="1">IFERROR(INDIRECT("'"&amp;$B$2&amp;"'!"&amp;ADDRESS(MATCH($B41,INDIRECT("'"&amp;$B$2&amp;"'!$B$1:$B$1095"),0),MATCH(G$5,INDIRECT("'"&amp;$B$2&amp;"'!5:5"),0))),0)</f>
        <v>0</v>
      </c>
      <c r="H41" s="22">
        <f t="shared" ca="1" si="1"/>
        <v>0</v>
      </c>
      <c r="I41" s="21">
        <f ca="1">IFERROR(INDIRECT("'"&amp;$B$2&amp;"'!"&amp;ADDRESS(MATCH($B41,INDIRECT("'"&amp;$B$2&amp;"'!$B$1:$B$1095"),0),MATCH(I$5,INDIRECT("'"&amp;$B$2&amp;"'!5:5"),0))),0)</f>
        <v>0</v>
      </c>
      <c r="J41" s="21">
        <f ca="1">IFERROR(INDIRECT("'"&amp;$B$2&amp;"'!"&amp;ADDRESS(MATCH($B41,INDIRECT("'"&amp;$B$2&amp;"'!$B$1:$B$1095"),0),MATCH(J$5,INDIRECT("'"&amp;$B$2&amp;"'!5:5"),0))),0)</f>
        <v>0</v>
      </c>
      <c r="K41" s="22">
        <f t="shared" ca="1" si="2"/>
        <v>0</v>
      </c>
      <c r="L41" s="21">
        <f ca="1">IFERROR(INDIRECT("'"&amp;$B$2&amp;"'!"&amp;ADDRESS(MATCH($B41,INDIRECT("'"&amp;$B$2&amp;"'!$B$1:$B$1095"),0),MATCH(L$5,INDIRECT("'"&amp;$B$2&amp;"'!5:5"),0))),0)</f>
        <v>0</v>
      </c>
      <c r="M41" s="21">
        <f ca="1">IFERROR(INDIRECT("'"&amp;$B$2&amp;"'!"&amp;ADDRESS(MATCH($B41,INDIRECT("'"&amp;$B$2&amp;"'!$B$1:$B$1095"),0),MATCH(M$5,INDIRECT("'"&amp;$B$2&amp;"'!5:5"),0))),0)</f>
        <v>0</v>
      </c>
      <c r="N41" s="21">
        <f ca="1">IFERROR(INDIRECT("'"&amp;$B$2&amp;"'!"&amp;ADDRESS(MATCH($B41,INDIRECT("'"&amp;$B$2&amp;"'!$B$1:$B$1095"),0),MATCH(N$5,INDIRECT("'"&amp;$B$2&amp;"'!5:5"),0))),0)</f>
        <v>0</v>
      </c>
      <c r="O41" s="22">
        <f t="shared" ca="1" si="3"/>
        <v>0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40</v>
      </c>
      <c r="E42" s="22">
        <f t="shared" ca="1" si="0"/>
        <v>1016</v>
      </c>
      <c r="F42" s="21">
        <f ca="1">IFERROR(INDIRECT("'"&amp;$B$2&amp;"'!"&amp;ADDRESS(MATCH($B42,INDIRECT("'"&amp;$B$2&amp;"'!$B$1:$B$1095"),0),MATCH(F$5,INDIRECT("'"&amp;$B$2&amp;"'!5:5"),0))),0)</f>
        <v>0</v>
      </c>
      <c r="G42" s="21">
        <f ca="1">IFERROR(INDIRECT("'"&amp;$B$2&amp;"'!"&amp;ADDRESS(MATCH($B42,INDIRECT("'"&amp;$B$2&amp;"'!$B$1:$B$1095"),0),MATCH(G$5,INDIRECT("'"&amp;$B$2&amp;"'!5:5"),0))),0)</f>
        <v>0</v>
      </c>
      <c r="H42" s="22">
        <f t="shared" ca="1" si="1"/>
        <v>1016</v>
      </c>
      <c r="I42" s="21">
        <f ca="1">IFERROR(INDIRECT("'"&amp;$B$2&amp;"'!"&amp;ADDRESS(MATCH($B42,INDIRECT("'"&amp;$B$2&amp;"'!$B$1:$B$1095"),0),MATCH(I$5,INDIRECT("'"&amp;$B$2&amp;"'!5:5"),0))),0)</f>
        <v>0</v>
      </c>
      <c r="J42" s="21">
        <f ca="1">IFERROR(INDIRECT("'"&amp;$B$2&amp;"'!"&amp;ADDRESS(MATCH($B42,INDIRECT("'"&amp;$B$2&amp;"'!$B$1:$B$1095"),0),MATCH(J$5,INDIRECT("'"&amp;$B$2&amp;"'!5:5"),0))),0)</f>
        <v>1016</v>
      </c>
      <c r="K42" s="22">
        <f t="shared" ca="1" si="2"/>
        <v>0</v>
      </c>
      <c r="L42" s="21">
        <f ca="1">IFERROR(INDIRECT("'"&amp;$B$2&amp;"'!"&amp;ADDRESS(MATCH($B42,INDIRECT("'"&amp;$B$2&amp;"'!$B$1:$B$1095"),0),MATCH(L$5,INDIRECT("'"&amp;$B$2&amp;"'!5:5"),0))),0)</f>
        <v>0</v>
      </c>
      <c r="M42" s="21">
        <f ca="1">IFERROR(INDIRECT("'"&amp;$B$2&amp;"'!"&amp;ADDRESS(MATCH($B42,INDIRECT("'"&amp;$B$2&amp;"'!$B$1:$B$1095"),0),MATCH(M$5,INDIRECT("'"&amp;$B$2&amp;"'!5:5"),0))),0)</f>
        <v>0</v>
      </c>
      <c r="N42" s="21">
        <f ca="1">IFERROR(INDIRECT("'"&amp;$B$2&amp;"'!"&amp;ADDRESS(MATCH($B42,INDIRECT("'"&amp;$B$2&amp;"'!$B$1:$B$1095"),0),MATCH(N$5,INDIRECT("'"&amp;$B$2&amp;"'!5:5"),0))),0)</f>
        <v>25</v>
      </c>
      <c r="O42" s="22">
        <f t="shared" ca="1" si="3"/>
        <v>1081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22">
        <f t="shared" ca="1" si="0"/>
        <v>16132</v>
      </c>
      <c r="F43" s="21">
        <f ca="1">IFERROR(INDIRECT("'"&amp;$B$2&amp;"'!"&amp;ADDRESS(MATCH($B43,INDIRECT("'"&amp;$B$2&amp;"'!$B$1:$B$1095"),0),MATCH(F$5,INDIRECT("'"&amp;$B$2&amp;"'!5:5"),0))),0)</f>
        <v>0</v>
      </c>
      <c r="G43" s="21">
        <f ca="1">IFERROR(INDIRECT("'"&amp;$B$2&amp;"'!"&amp;ADDRESS(MATCH($B43,INDIRECT("'"&amp;$B$2&amp;"'!$B$1:$B$1095"),0),MATCH(G$5,INDIRECT("'"&amp;$B$2&amp;"'!5:5"),0))),0)</f>
        <v>6964</v>
      </c>
      <c r="H43" s="22">
        <f t="shared" ca="1" si="1"/>
        <v>9168</v>
      </c>
      <c r="I43" s="21">
        <f ca="1">IFERROR(INDIRECT("'"&amp;$B$2&amp;"'!"&amp;ADDRESS(MATCH($B43,INDIRECT("'"&amp;$B$2&amp;"'!$B$1:$B$1095"),0),MATCH(I$5,INDIRECT("'"&amp;$B$2&amp;"'!5:5"),0))),0)</f>
        <v>6451</v>
      </c>
      <c r="J43" s="21">
        <f ca="1">IFERROR(INDIRECT("'"&amp;$B$2&amp;"'!"&amp;ADDRESS(MATCH($B43,INDIRECT("'"&amp;$B$2&amp;"'!$B$1:$B$1095"),0),MATCH(J$5,INDIRECT("'"&amp;$B$2&amp;"'!5:5"),0))),0)</f>
        <v>2717</v>
      </c>
      <c r="K43" s="22">
        <f t="shared" ca="1" si="2"/>
        <v>0</v>
      </c>
      <c r="L43" s="21">
        <f ca="1">IFERROR(INDIRECT("'"&amp;$B$2&amp;"'!"&amp;ADDRESS(MATCH($B43,INDIRECT("'"&amp;$B$2&amp;"'!$B$1:$B$1095"),0),MATCH(L$5,INDIRECT("'"&amp;$B$2&amp;"'!5:5"),0))),0)</f>
        <v>0</v>
      </c>
      <c r="M43" s="21">
        <f ca="1">IFERROR(INDIRECT("'"&amp;$B$2&amp;"'!"&amp;ADDRESS(MATCH($B43,INDIRECT("'"&amp;$B$2&amp;"'!$B$1:$B$1095"),0),MATCH(M$5,INDIRECT("'"&amp;$B$2&amp;"'!5:5"),0))),0)</f>
        <v>0</v>
      </c>
      <c r="N43" s="21">
        <f ca="1">IFERROR(INDIRECT("'"&amp;$B$2&amp;"'!"&amp;ADDRESS(MATCH($B43,INDIRECT("'"&amp;$B$2&amp;"'!$B$1:$B$1095"),0),MATCH(N$5,INDIRECT("'"&amp;$B$2&amp;"'!5:5"),0))),0)</f>
        <v>6143</v>
      </c>
      <c r="O43" s="22">
        <f t="shared" ca="1" si="3"/>
        <v>22275</v>
      </c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2">
        <f t="shared" ca="1" si="0"/>
        <v>0</v>
      </c>
      <c r="F44" s="21">
        <f ca="1">IFERROR(INDIRECT("'"&amp;$B$2&amp;"'!"&amp;ADDRESS(MATCH($B44,INDIRECT("'"&amp;$B$2&amp;"'!$B$1:$B$1095"),0),MATCH(F$5,INDIRECT("'"&amp;$B$2&amp;"'!5:5"),0))),0)</f>
        <v>0</v>
      </c>
      <c r="G44" s="21">
        <f ca="1">IFERROR(INDIRECT("'"&amp;$B$2&amp;"'!"&amp;ADDRESS(MATCH($B44,INDIRECT("'"&amp;$B$2&amp;"'!$B$1:$B$1095"),0),MATCH(G$5,INDIRECT("'"&amp;$B$2&amp;"'!5:5"),0))),0)</f>
        <v>0</v>
      </c>
      <c r="H44" s="22">
        <f t="shared" ca="1" si="1"/>
        <v>0</v>
      </c>
      <c r="I44" s="21">
        <f ca="1">IFERROR(INDIRECT("'"&amp;$B$2&amp;"'!"&amp;ADDRESS(MATCH($B44,INDIRECT("'"&amp;$B$2&amp;"'!$B$1:$B$1095"),0),MATCH(I$5,INDIRECT("'"&amp;$B$2&amp;"'!5:5"),0))),0)</f>
        <v>0</v>
      </c>
      <c r="J44" s="21">
        <f ca="1">IFERROR(INDIRECT("'"&amp;$B$2&amp;"'!"&amp;ADDRESS(MATCH($B44,INDIRECT("'"&amp;$B$2&amp;"'!$B$1:$B$1095"),0),MATCH(J$5,INDIRECT("'"&amp;$B$2&amp;"'!5:5"),0))),0)</f>
        <v>0</v>
      </c>
      <c r="K44" s="22">
        <f t="shared" ca="1" si="2"/>
        <v>0</v>
      </c>
      <c r="L44" s="21">
        <f ca="1">IFERROR(INDIRECT("'"&amp;$B$2&amp;"'!"&amp;ADDRESS(MATCH($B44,INDIRECT("'"&amp;$B$2&amp;"'!$B$1:$B$1095"),0),MATCH(L$5,INDIRECT("'"&amp;$B$2&amp;"'!5:5"),0))),0)</f>
        <v>0</v>
      </c>
      <c r="M44" s="21">
        <f ca="1">IFERROR(INDIRECT("'"&amp;$B$2&amp;"'!"&amp;ADDRESS(MATCH($B44,INDIRECT("'"&amp;$B$2&amp;"'!$B$1:$B$1095"),0),MATCH(M$5,INDIRECT("'"&amp;$B$2&amp;"'!5:5"),0))),0)</f>
        <v>0</v>
      </c>
      <c r="N44" s="21">
        <f ca="1">IFERROR(INDIRECT("'"&amp;$B$2&amp;"'!"&amp;ADDRESS(MATCH($B44,INDIRECT("'"&amp;$B$2&amp;"'!$B$1:$B$1095"),0),MATCH(N$5,INDIRECT("'"&amp;$B$2&amp;"'!5:5"),0))),0)</f>
        <v>0</v>
      </c>
      <c r="O44" s="22">
        <f t="shared" ca="1" si="3"/>
        <v>0</v>
      </c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10</v>
      </c>
      <c r="E45" s="22">
        <f t="shared" ca="1" si="0"/>
        <v>1580</v>
      </c>
      <c r="F45" s="21">
        <f ca="1">IFERROR(INDIRECT("'"&amp;$B$2&amp;"'!"&amp;ADDRESS(MATCH($B45,INDIRECT("'"&amp;$B$2&amp;"'!$B$1:$B$1095"),0),MATCH(F$5,INDIRECT("'"&amp;$B$2&amp;"'!5:5"),0))),0)</f>
        <v>0</v>
      </c>
      <c r="G45" s="21">
        <f ca="1">IFERROR(INDIRECT("'"&amp;$B$2&amp;"'!"&amp;ADDRESS(MATCH($B45,INDIRECT("'"&amp;$B$2&amp;"'!$B$1:$B$1095"),0),MATCH(G$5,INDIRECT("'"&amp;$B$2&amp;"'!5:5"),0))),0)</f>
        <v>1580</v>
      </c>
      <c r="H45" s="22">
        <f t="shared" ca="1" si="1"/>
        <v>0</v>
      </c>
      <c r="I45" s="21">
        <f ca="1">IFERROR(INDIRECT("'"&amp;$B$2&amp;"'!"&amp;ADDRESS(MATCH($B45,INDIRECT("'"&amp;$B$2&amp;"'!$B$1:$B$1095"),0),MATCH(I$5,INDIRECT("'"&amp;$B$2&amp;"'!5:5"),0))),0)</f>
        <v>0</v>
      </c>
      <c r="J45" s="21">
        <f ca="1">IFERROR(INDIRECT("'"&amp;$B$2&amp;"'!"&amp;ADDRESS(MATCH($B45,INDIRECT("'"&amp;$B$2&amp;"'!$B$1:$B$1095"),0),MATCH(J$5,INDIRECT("'"&amp;$B$2&amp;"'!5:5"),0))),0)</f>
        <v>0</v>
      </c>
      <c r="K45" s="22">
        <f t="shared" ca="1" si="2"/>
        <v>0</v>
      </c>
      <c r="L45" s="21">
        <f ca="1">IFERROR(INDIRECT("'"&amp;$B$2&amp;"'!"&amp;ADDRESS(MATCH($B45,INDIRECT("'"&amp;$B$2&amp;"'!$B$1:$B$1095"),0),MATCH(L$5,INDIRECT("'"&amp;$B$2&amp;"'!5:5"),0))),0)</f>
        <v>0</v>
      </c>
      <c r="M45" s="21">
        <f ca="1">IFERROR(INDIRECT("'"&amp;$B$2&amp;"'!"&amp;ADDRESS(MATCH($B45,INDIRECT("'"&amp;$B$2&amp;"'!$B$1:$B$1095"),0),MATCH(M$5,INDIRECT("'"&amp;$B$2&amp;"'!5:5"),0))),0)</f>
        <v>0</v>
      </c>
      <c r="N45" s="21">
        <f ca="1">IFERROR(INDIRECT("'"&amp;$B$2&amp;"'!"&amp;ADDRESS(MATCH($B45,INDIRECT("'"&amp;$B$2&amp;"'!$B$1:$B$1095"),0),MATCH(N$5,INDIRECT("'"&amp;$B$2&amp;"'!5:5"),0))),0)</f>
        <v>31069</v>
      </c>
      <c r="O45" s="22">
        <f t="shared" ca="1" si="3"/>
        <v>32659</v>
      </c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22">
        <f t="shared" ca="1" si="0"/>
        <v>3396</v>
      </c>
      <c r="F46" s="21">
        <f ca="1">IFERROR(INDIRECT("'"&amp;$B$2&amp;"'!"&amp;ADDRESS(MATCH($B46,INDIRECT("'"&amp;$B$2&amp;"'!$B$1:$B$1095"),0),MATCH(F$5,INDIRECT("'"&amp;$B$2&amp;"'!5:5"),0))),0)</f>
        <v>0</v>
      </c>
      <c r="G46" s="21">
        <f ca="1">IFERROR(INDIRECT("'"&amp;$B$2&amp;"'!"&amp;ADDRESS(MATCH($B46,INDIRECT("'"&amp;$B$2&amp;"'!$B$1:$B$1095"),0),MATCH(G$5,INDIRECT("'"&amp;$B$2&amp;"'!5:5"),0))),0)</f>
        <v>3056</v>
      </c>
      <c r="H46" s="22">
        <f t="shared" ca="1" si="1"/>
        <v>340</v>
      </c>
      <c r="I46" s="21">
        <f ca="1">IFERROR(INDIRECT("'"&amp;$B$2&amp;"'!"&amp;ADDRESS(MATCH($B46,INDIRECT("'"&amp;$B$2&amp;"'!$B$1:$B$1095"),0),MATCH(I$5,INDIRECT("'"&amp;$B$2&amp;"'!5:5"),0))),0)</f>
        <v>340</v>
      </c>
      <c r="J46" s="21">
        <f ca="1">IFERROR(INDIRECT("'"&amp;$B$2&amp;"'!"&amp;ADDRESS(MATCH($B46,INDIRECT("'"&amp;$B$2&amp;"'!$B$1:$B$1095"),0),MATCH(J$5,INDIRECT("'"&amp;$B$2&amp;"'!5:5"),0))),0)</f>
        <v>0</v>
      </c>
      <c r="K46" s="22">
        <f t="shared" ca="1" si="2"/>
        <v>0</v>
      </c>
      <c r="L46" s="21">
        <f ca="1">IFERROR(INDIRECT("'"&amp;$B$2&amp;"'!"&amp;ADDRESS(MATCH($B46,INDIRECT("'"&amp;$B$2&amp;"'!$B$1:$B$1095"),0),MATCH(L$5,INDIRECT("'"&amp;$B$2&amp;"'!5:5"),0))),0)</f>
        <v>0</v>
      </c>
      <c r="M46" s="21">
        <f ca="1">IFERROR(INDIRECT("'"&amp;$B$2&amp;"'!"&amp;ADDRESS(MATCH($B46,INDIRECT("'"&amp;$B$2&amp;"'!$B$1:$B$1095"),0),MATCH(M$5,INDIRECT("'"&amp;$B$2&amp;"'!5:5"),0))),0)</f>
        <v>0</v>
      </c>
      <c r="N46" s="21">
        <f ca="1">IFERROR(INDIRECT("'"&amp;$B$2&amp;"'!"&amp;ADDRESS(MATCH($B46,INDIRECT("'"&amp;$B$2&amp;"'!$B$1:$B$1095"),0),MATCH(N$5,INDIRECT("'"&amp;$B$2&amp;"'!5:5"),0))),0)</f>
        <v>2720</v>
      </c>
      <c r="O46" s="22">
        <f t="shared" ca="1" si="3"/>
        <v>6116</v>
      </c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22">
        <f t="shared" ca="1" si="0"/>
        <v>17885</v>
      </c>
      <c r="F47" s="21">
        <f ca="1">IFERROR(INDIRECT("'"&amp;$B$2&amp;"'!"&amp;ADDRESS(MATCH($B47,INDIRECT("'"&amp;$B$2&amp;"'!$B$1:$B$1095"),0),MATCH(F$5,INDIRECT("'"&amp;$B$2&amp;"'!5:5"),0))),0)</f>
        <v>0</v>
      </c>
      <c r="G47" s="21">
        <f ca="1">IFERROR(INDIRECT("'"&amp;$B$2&amp;"'!"&amp;ADDRESS(MATCH($B47,INDIRECT("'"&amp;$B$2&amp;"'!$B$1:$B$1095"),0),MATCH(G$5,INDIRECT("'"&amp;$B$2&amp;"'!5:5"),0))),0)</f>
        <v>8640</v>
      </c>
      <c r="H47" s="22">
        <f t="shared" ca="1" si="1"/>
        <v>9245</v>
      </c>
      <c r="I47" s="21">
        <f ca="1">IFERROR(INDIRECT("'"&amp;$B$2&amp;"'!"&amp;ADDRESS(MATCH($B47,INDIRECT("'"&amp;$B$2&amp;"'!$B$1:$B$1095"),0),MATCH(I$5,INDIRECT("'"&amp;$B$2&amp;"'!5:5"),0))),0)</f>
        <v>127</v>
      </c>
      <c r="J47" s="21">
        <f ca="1">IFERROR(INDIRECT("'"&amp;$B$2&amp;"'!"&amp;ADDRESS(MATCH($B47,INDIRECT("'"&amp;$B$2&amp;"'!$B$1:$B$1095"),0),MATCH(J$5,INDIRECT("'"&amp;$B$2&amp;"'!5:5"),0))),0)</f>
        <v>9118</v>
      </c>
      <c r="K47" s="22">
        <f t="shared" ca="1" si="2"/>
        <v>0</v>
      </c>
      <c r="L47" s="21">
        <f ca="1">IFERROR(INDIRECT("'"&amp;$B$2&amp;"'!"&amp;ADDRESS(MATCH($B47,INDIRECT("'"&amp;$B$2&amp;"'!$B$1:$B$1095"),0),MATCH(L$5,INDIRECT("'"&amp;$B$2&amp;"'!5:5"),0))),0)</f>
        <v>0</v>
      </c>
      <c r="M47" s="21">
        <f ca="1">IFERROR(INDIRECT("'"&amp;$B$2&amp;"'!"&amp;ADDRESS(MATCH($B47,INDIRECT("'"&amp;$B$2&amp;"'!$B$1:$B$1095"),0),MATCH(M$5,INDIRECT("'"&amp;$B$2&amp;"'!5:5"),0))),0)</f>
        <v>0</v>
      </c>
      <c r="N47" s="21">
        <f ca="1">IFERROR(INDIRECT("'"&amp;$B$2&amp;"'!"&amp;ADDRESS(MATCH($B47,INDIRECT("'"&amp;$B$2&amp;"'!$B$1:$B$1095"),0),MATCH(N$5,INDIRECT("'"&amp;$B$2&amp;"'!5:5"),0))),0)</f>
        <v>43303</v>
      </c>
      <c r="O47" s="22">
        <f t="shared" ca="1" si="3"/>
        <v>61188</v>
      </c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2">
        <f t="shared" ca="1" si="0"/>
        <v>0</v>
      </c>
      <c r="F48" s="21">
        <f ca="1">IFERROR(INDIRECT("'"&amp;$B$2&amp;"'!"&amp;ADDRESS(MATCH($B48,INDIRECT("'"&amp;$B$2&amp;"'!$B$1:$B$1095"),0),MATCH(F$5,INDIRECT("'"&amp;$B$2&amp;"'!5:5"),0))),0)</f>
        <v>0</v>
      </c>
      <c r="G48" s="21">
        <f ca="1">IFERROR(INDIRECT("'"&amp;$B$2&amp;"'!"&amp;ADDRESS(MATCH($B48,INDIRECT("'"&amp;$B$2&amp;"'!$B$1:$B$1095"),0),MATCH(G$5,INDIRECT("'"&amp;$B$2&amp;"'!5:5"),0))),0)</f>
        <v>0</v>
      </c>
      <c r="H48" s="22">
        <f t="shared" ca="1" si="1"/>
        <v>0</v>
      </c>
      <c r="I48" s="21">
        <f ca="1">IFERROR(INDIRECT("'"&amp;$B$2&amp;"'!"&amp;ADDRESS(MATCH($B48,INDIRECT("'"&amp;$B$2&amp;"'!$B$1:$B$1095"),0),MATCH(I$5,INDIRECT("'"&amp;$B$2&amp;"'!5:5"),0))),0)</f>
        <v>0</v>
      </c>
      <c r="J48" s="21">
        <f ca="1">IFERROR(INDIRECT("'"&amp;$B$2&amp;"'!"&amp;ADDRESS(MATCH($B48,INDIRECT("'"&amp;$B$2&amp;"'!$B$1:$B$1095"),0),MATCH(J$5,INDIRECT("'"&amp;$B$2&amp;"'!5:5"),0))),0)</f>
        <v>0</v>
      </c>
      <c r="K48" s="22">
        <f t="shared" ca="1" si="2"/>
        <v>0</v>
      </c>
      <c r="L48" s="21">
        <f ca="1">IFERROR(INDIRECT("'"&amp;$B$2&amp;"'!"&amp;ADDRESS(MATCH($B48,INDIRECT("'"&amp;$B$2&amp;"'!$B$1:$B$1095"),0),MATCH(L$5,INDIRECT("'"&amp;$B$2&amp;"'!5:5"),0))),0)</f>
        <v>0</v>
      </c>
      <c r="M48" s="21">
        <f ca="1">IFERROR(INDIRECT("'"&amp;$B$2&amp;"'!"&amp;ADDRESS(MATCH($B48,INDIRECT("'"&amp;$B$2&amp;"'!$B$1:$B$1095"),0),MATCH(M$5,INDIRECT("'"&amp;$B$2&amp;"'!5:5"),0))),0)</f>
        <v>0</v>
      </c>
      <c r="N48" s="21">
        <f ca="1">IFERROR(INDIRECT("'"&amp;$B$2&amp;"'!"&amp;ADDRESS(MATCH($B48,INDIRECT("'"&amp;$B$2&amp;"'!$B$1:$B$1095"),0),MATCH(N$5,INDIRECT("'"&amp;$B$2&amp;"'!5:5"),0))),0)</f>
        <v>0</v>
      </c>
      <c r="O48" s="22">
        <f t="shared" ca="1" si="3"/>
        <v>0</v>
      </c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46.018617021276597</v>
      </c>
      <c r="E49" s="22">
        <f t="shared" ca="1" si="0"/>
        <v>20167.990402868902</v>
      </c>
      <c r="F49" s="21">
        <f ca="1">IFERROR(INDIRECT("'"&amp;$B$2&amp;"'!"&amp;ADDRESS(MATCH($B49,INDIRECT("'"&amp;$B$2&amp;"'!$B$1:$B$1095"),0),MATCH(F$5,INDIRECT("'"&amp;$B$2&amp;"'!5:5"),0))),0)</f>
        <v>17151.990402868902</v>
      </c>
      <c r="G49" s="21">
        <f ca="1">IFERROR(INDIRECT("'"&amp;$B$2&amp;"'!"&amp;ADDRESS(MATCH($B49,INDIRECT("'"&amp;$B$2&amp;"'!$B$1:$B$1095"),0),MATCH(G$5,INDIRECT("'"&amp;$B$2&amp;"'!5:5"),0))),0)</f>
        <v>0</v>
      </c>
      <c r="H49" s="22">
        <f t="shared" ca="1" si="1"/>
        <v>2929</v>
      </c>
      <c r="I49" s="21">
        <f ca="1">IFERROR(INDIRECT("'"&amp;$B$2&amp;"'!"&amp;ADDRESS(MATCH($B49,INDIRECT("'"&amp;$B$2&amp;"'!$B$1:$B$1095"),0),MATCH(I$5,INDIRECT("'"&amp;$B$2&amp;"'!5:5"),0))),0)</f>
        <v>20</v>
      </c>
      <c r="J49" s="21">
        <f ca="1">IFERROR(INDIRECT("'"&amp;$B$2&amp;"'!"&amp;ADDRESS(MATCH($B49,INDIRECT("'"&amp;$B$2&amp;"'!$B$1:$B$1095"),0),MATCH(J$5,INDIRECT("'"&amp;$B$2&amp;"'!5:5"),0))),0)</f>
        <v>2909</v>
      </c>
      <c r="K49" s="22">
        <f t="shared" ca="1" si="2"/>
        <v>87</v>
      </c>
      <c r="L49" s="21">
        <f ca="1">IFERROR(INDIRECT("'"&amp;$B$2&amp;"'!"&amp;ADDRESS(MATCH($B49,INDIRECT("'"&amp;$B$2&amp;"'!$B$1:$B$1095"),0),MATCH(L$5,INDIRECT("'"&amp;$B$2&amp;"'!5:5"),0))),0)</f>
        <v>11</v>
      </c>
      <c r="M49" s="21">
        <f ca="1">IFERROR(INDIRECT("'"&amp;$B$2&amp;"'!"&amp;ADDRESS(MATCH($B49,INDIRECT("'"&amp;$B$2&amp;"'!$B$1:$B$1095"),0),MATCH(M$5,INDIRECT("'"&amp;$B$2&amp;"'!5:5"),0))),0)</f>
        <v>76</v>
      </c>
      <c r="N49" s="21">
        <f ca="1">IFERROR(INDIRECT("'"&amp;$B$2&amp;"'!"&amp;ADDRESS(MATCH($B49,INDIRECT("'"&amp;$B$2&amp;"'!$B$1:$B$1095"),0),MATCH(N$5,INDIRECT("'"&amp;$B$2&amp;"'!5:5"),0))),0)</f>
        <v>7868.8638253336003</v>
      </c>
      <c r="O49" s="22">
        <f t="shared" ca="1" si="3"/>
        <v>28082.872845223777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735</v>
      </c>
      <c r="E50" s="22">
        <f t="shared" ca="1" si="0"/>
        <v>13</v>
      </c>
      <c r="F50" s="21">
        <f ca="1">IFERROR(INDIRECT("'"&amp;$B$2&amp;"'!"&amp;ADDRESS(MATCH($B50,INDIRECT("'"&amp;$B$2&amp;"'!$B$1:$B$1095"),0),MATCH(F$5,INDIRECT("'"&amp;$B$2&amp;"'!5:5"),0))),0)</f>
        <v>0</v>
      </c>
      <c r="G50" s="21">
        <f ca="1">IFERROR(INDIRECT("'"&amp;$B$2&amp;"'!"&amp;ADDRESS(MATCH($B50,INDIRECT("'"&amp;$B$2&amp;"'!$B$1:$B$1095"),0),MATCH(G$5,INDIRECT("'"&amp;$B$2&amp;"'!5:5"),0))),0)</f>
        <v>-8</v>
      </c>
      <c r="H50" s="22">
        <f t="shared" ca="1" si="1"/>
        <v>0</v>
      </c>
      <c r="I50" s="21">
        <f ca="1">IFERROR(INDIRECT("'"&amp;$B$2&amp;"'!"&amp;ADDRESS(MATCH($B50,INDIRECT("'"&amp;$B$2&amp;"'!$B$1:$B$1095"),0),MATCH(I$5,INDIRECT("'"&amp;$B$2&amp;"'!5:5"),0))),0)</f>
        <v>0</v>
      </c>
      <c r="J50" s="21">
        <f ca="1">IFERROR(INDIRECT("'"&amp;$B$2&amp;"'!"&amp;ADDRESS(MATCH($B50,INDIRECT("'"&amp;$B$2&amp;"'!$B$1:$B$1095"),0),MATCH(J$5,INDIRECT("'"&amp;$B$2&amp;"'!5:5"),0))),0)</f>
        <v>0</v>
      </c>
      <c r="K50" s="22">
        <f t="shared" ca="1" si="2"/>
        <v>21</v>
      </c>
      <c r="L50" s="21">
        <f ca="1">IFERROR(INDIRECT("'"&amp;$B$2&amp;"'!"&amp;ADDRESS(MATCH($B50,INDIRECT("'"&amp;$B$2&amp;"'!$B$1:$B$1095"),0),MATCH(L$5,INDIRECT("'"&amp;$B$2&amp;"'!5:5"),0))),0)</f>
        <v>0</v>
      </c>
      <c r="M50" s="21">
        <f ca="1">IFERROR(INDIRECT("'"&amp;$B$2&amp;"'!"&amp;ADDRESS(MATCH($B50,INDIRECT("'"&amp;$B$2&amp;"'!$B$1:$B$1095"),0),MATCH(M$5,INDIRECT("'"&amp;$B$2&amp;"'!5:5"),0))),0)</f>
        <v>21</v>
      </c>
      <c r="N50" s="21">
        <f ca="1">IFERROR(INDIRECT("'"&amp;$B$2&amp;"'!"&amp;ADDRESS(MATCH($B50,INDIRECT("'"&amp;$B$2&amp;"'!$B$1:$B$1095"),0),MATCH(N$5,INDIRECT("'"&amp;$B$2&amp;"'!5:5"),0))),0)</f>
        <v>96060</v>
      </c>
      <c r="O50" s="22">
        <f t="shared" ca="1" si="3"/>
        <v>96808</v>
      </c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22">
        <f t="shared" ca="1" si="0"/>
        <v>0</v>
      </c>
      <c r="F51" s="21">
        <f ca="1">IFERROR(INDIRECT("'"&amp;$B$2&amp;"'!"&amp;ADDRESS(MATCH($B51,INDIRECT("'"&amp;$B$2&amp;"'!$B$1:$B$1095"),0),MATCH(F$5,INDIRECT("'"&amp;$B$2&amp;"'!5:5"),0))),0)</f>
        <v>0</v>
      </c>
      <c r="G51" s="21">
        <f ca="1">IFERROR(INDIRECT("'"&amp;$B$2&amp;"'!"&amp;ADDRESS(MATCH($B51,INDIRECT("'"&amp;$B$2&amp;"'!$B$1:$B$1095"),0),MATCH(G$5,INDIRECT("'"&amp;$B$2&amp;"'!5:5"),0))),0)</f>
        <v>0</v>
      </c>
      <c r="H51" s="22">
        <f t="shared" ca="1" si="1"/>
        <v>0</v>
      </c>
      <c r="I51" s="21">
        <f ca="1">IFERROR(INDIRECT("'"&amp;$B$2&amp;"'!"&amp;ADDRESS(MATCH($B51,INDIRECT("'"&amp;$B$2&amp;"'!$B$1:$B$1095"),0),MATCH(I$5,INDIRECT("'"&amp;$B$2&amp;"'!5:5"),0))),0)</f>
        <v>0</v>
      </c>
      <c r="J51" s="21">
        <f ca="1">IFERROR(INDIRECT("'"&amp;$B$2&amp;"'!"&amp;ADDRESS(MATCH($B51,INDIRECT("'"&amp;$B$2&amp;"'!$B$1:$B$1095"),0),MATCH(J$5,INDIRECT("'"&amp;$B$2&amp;"'!5:5"),0))),0)</f>
        <v>0</v>
      </c>
      <c r="K51" s="22">
        <f t="shared" ca="1" si="2"/>
        <v>0</v>
      </c>
      <c r="L51" s="21">
        <f ca="1">IFERROR(INDIRECT("'"&amp;$B$2&amp;"'!"&amp;ADDRESS(MATCH($B51,INDIRECT("'"&amp;$B$2&amp;"'!$B$1:$B$1095"),0),MATCH(L$5,INDIRECT("'"&amp;$B$2&amp;"'!5:5"),0))),0)</f>
        <v>0</v>
      </c>
      <c r="M51" s="21">
        <f ca="1">IFERROR(INDIRECT("'"&amp;$B$2&amp;"'!"&amp;ADDRESS(MATCH($B51,INDIRECT("'"&amp;$B$2&amp;"'!$B$1:$B$1095"),0),MATCH(M$5,INDIRECT("'"&amp;$B$2&amp;"'!5:5"),0))),0)</f>
        <v>0</v>
      </c>
      <c r="N51" s="21">
        <f ca="1">IFERROR(INDIRECT("'"&amp;$B$2&amp;"'!"&amp;ADDRESS(MATCH($B51,INDIRECT("'"&amp;$B$2&amp;"'!$B$1:$B$1095"),0),MATCH(N$5,INDIRECT("'"&amp;$B$2&amp;"'!5:5"),0))),0)</f>
        <v>37</v>
      </c>
      <c r="O51" s="22">
        <f t="shared" ca="1" si="3"/>
        <v>37</v>
      </c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22">
        <f t="shared" ca="1" si="0"/>
        <v>2785</v>
      </c>
      <c r="F52" s="21">
        <f ca="1">IFERROR(INDIRECT("'"&amp;$B$2&amp;"'!"&amp;ADDRESS(MATCH($B52,INDIRECT("'"&amp;$B$2&amp;"'!$B$1:$B$1095"),0),MATCH(F$5,INDIRECT("'"&amp;$B$2&amp;"'!5:5"),0))),0)</f>
        <v>0</v>
      </c>
      <c r="G52" s="21">
        <f ca="1">IFERROR(INDIRECT("'"&amp;$B$2&amp;"'!"&amp;ADDRESS(MATCH($B52,INDIRECT("'"&amp;$B$2&amp;"'!$B$1:$B$1095"),0),MATCH(G$5,INDIRECT("'"&amp;$B$2&amp;"'!5:5"),0))),0)</f>
        <v>0</v>
      </c>
      <c r="H52" s="22">
        <f t="shared" ca="1" si="1"/>
        <v>2785</v>
      </c>
      <c r="I52" s="21">
        <f ca="1">IFERROR(INDIRECT("'"&amp;$B$2&amp;"'!"&amp;ADDRESS(MATCH($B52,INDIRECT("'"&amp;$B$2&amp;"'!$B$1:$B$1095"),0),MATCH(I$5,INDIRECT("'"&amp;$B$2&amp;"'!5:5"),0))),0)</f>
        <v>2785</v>
      </c>
      <c r="J52" s="21">
        <f ca="1">IFERROR(INDIRECT("'"&amp;$B$2&amp;"'!"&amp;ADDRESS(MATCH($B52,INDIRECT("'"&amp;$B$2&amp;"'!$B$1:$B$1095"),0),MATCH(J$5,INDIRECT("'"&amp;$B$2&amp;"'!5:5"),0))),0)</f>
        <v>0</v>
      </c>
      <c r="K52" s="22">
        <f t="shared" ca="1" si="2"/>
        <v>0</v>
      </c>
      <c r="L52" s="21">
        <f ca="1">IFERROR(INDIRECT("'"&amp;$B$2&amp;"'!"&amp;ADDRESS(MATCH($B52,INDIRECT("'"&amp;$B$2&amp;"'!$B$1:$B$1095"),0),MATCH(L$5,INDIRECT("'"&amp;$B$2&amp;"'!5:5"),0))),0)</f>
        <v>0</v>
      </c>
      <c r="M52" s="21">
        <f ca="1">IFERROR(INDIRECT("'"&amp;$B$2&amp;"'!"&amp;ADDRESS(MATCH($B52,INDIRECT("'"&amp;$B$2&amp;"'!$B$1:$B$1095"),0),MATCH(M$5,INDIRECT("'"&amp;$B$2&amp;"'!5:5"),0))),0)</f>
        <v>0</v>
      </c>
      <c r="N52" s="21">
        <f ca="1">IFERROR(INDIRECT("'"&amp;$B$2&amp;"'!"&amp;ADDRESS(MATCH($B52,INDIRECT("'"&amp;$B$2&amp;"'!$B$1:$B$1095"),0),MATCH(N$5,INDIRECT("'"&amp;$B$2&amp;"'!5:5"),0))),0)</f>
        <v>7</v>
      </c>
      <c r="O52" s="22">
        <f t="shared" ca="1" si="3"/>
        <v>2792</v>
      </c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2">
        <f t="shared" ca="1" si="0"/>
        <v>0</v>
      </c>
      <c r="F53" s="21">
        <f ca="1">IFERROR(INDIRECT("'"&amp;$B$2&amp;"'!"&amp;ADDRESS(MATCH($B53,INDIRECT("'"&amp;$B$2&amp;"'!$B$1:$B$1095"),0),MATCH(F$5,INDIRECT("'"&amp;$B$2&amp;"'!5:5"),0))),0)</f>
        <v>0</v>
      </c>
      <c r="G53" s="21">
        <f ca="1">IFERROR(INDIRECT("'"&amp;$B$2&amp;"'!"&amp;ADDRESS(MATCH($B53,INDIRECT("'"&amp;$B$2&amp;"'!$B$1:$B$1095"),0),MATCH(G$5,INDIRECT("'"&amp;$B$2&amp;"'!5:5"),0))),0)</f>
        <v>0</v>
      </c>
      <c r="H53" s="22">
        <f t="shared" ca="1" si="1"/>
        <v>0</v>
      </c>
      <c r="I53" s="21">
        <f ca="1">IFERROR(INDIRECT("'"&amp;$B$2&amp;"'!"&amp;ADDRESS(MATCH($B53,INDIRECT("'"&amp;$B$2&amp;"'!$B$1:$B$1095"),0),MATCH(I$5,INDIRECT("'"&amp;$B$2&amp;"'!5:5"),0))),0)</f>
        <v>0</v>
      </c>
      <c r="J53" s="21">
        <f ca="1">IFERROR(INDIRECT("'"&amp;$B$2&amp;"'!"&amp;ADDRESS(MATCH($B53,INDIRECT("'"&amp;$B$2&amp;"'!$B$1:$B$1095"),0),MATCH(J$5,INDIRECT("'"&amp;$B$2&amp;"'!5:5"),0))),0)</f>
        <v>0</v>
      </c>
      <c r="K53" s="22">
        <f t="shared" ca="1" si="2"/>
        <v>0</v>
      </c>
      <c r="L53" s="21">
        <f ca="1">IFERROR(INDIRECT("'"&amp;$B$2&amp;"'!"&amp;ADDRESS(MATCH($B53,INDIRECT("'"&amp;$B$2&amp;"'!$B$1:$B$1095"),0),MATCH(L$5,INDIRECT("'"&amp;$B$2&amp;"'!5:5"),0))),0)</f>
        <v>0</v>
      </c>
      <c r="M53" s="21">
        <f ca="1">IFERROR(INDIRECT("'"&amp;$B$2&amp;"'!"&amp;ADDRESS(MATCH($B53,INDIRECT("'"&amp;$B$2&amp;"'!$B$1:$B$1095"),0),MATCH(M$5,INDIRECT("'"&amp;$B$2&amp;"'!5:5"),0))),0)</f>
        <v>0</v>
      </c>
      <c r="N53" s="21">
        <f ca="1">IFERROR(INDIRECT("'"&amp;$B$2&amp;"'!"&amp;ADDRESS(MATCH($B53,INDIRECT("'"&amp;$B$2&amp;"'!$B$1:$B$1095"),0),MATCH(N$5,INDIRECT("'"&amp;$B$2&amp;"'!5:5"),0))),0)</f>
        <v>0</v>
      </c>
      <c r="O53" s="22">
        <f t="shared" ca="1" si="3"/>
        <v>0</v>
      </c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2">
        <f t="shared" ca="1" si="0"/>
        <v>0</v>
      </c>
      <c r="F54" s="21">
        <f ca="1">IFERROR(INDIRECT("'"&amp;$B$2&amp;"'!"&amp;ADDRESS(MATCH($B54,INDIRECT("'"&amp;$B$2&amp;"'!$B$1:$B$1095"),0),MATCH(F$5,INDIRECT("'"&amp;$B$2&amp;"'!5:5"),0))),0)</f>
        <v>0</v>
      </c>
      <c r="G54" s="21">
        <f ca="1">IFERROR(INDIRECT("'"&amp;$B$2&amp;"'!"&amp;ADDRESS(MATCH($B54,INDIRECT("'"&amp;$B$2&amp;"'!$B$1:$B$1095"),0),MATCH(G$5,INDIRECT("'"&amp;$B$2&amp;"'!5:5"),0))),0)</f>
        <v>0</v>
      </c>
      <c r="H54" s="22">
        <f t="shared" ca="1" si="1"/>
        <v>0</v>
      </c>
      <c r="I54" s="21">
        <f ca="1">IFERROR(INDIRECT("'"&amp;$B$2&amp;"'!"&amp;ADDRESS(MATCH($B54,INDIRECT("'"&amp;$B$2&amp;"'!$B$1:$B$1095"),0),MATCH(I$5,INDIRECT("'"&amp;$B$2&amp;"'!5:5"),0))),0)</f>
        <v>0</v>
      </c>
      <c r="J54" s="21">
        <f ca="1">IFERROR(INDIRECT("'"&amp;$B$2&amp;"'!"&amp;ADDRESS(MATCH($B54,INDIRECT("'"&amp;$B$2&amp;"'!$B$1:$B$1095"),0),MATCH(J$5,INDIRECT("'"&amp;$B$2&amp;"'!5:5"),0))),0)</f>
        <v>0</v>
      </c>
      <c r="K54" s="22">
        <f t="shared" ca="1" si="2"/>
        <v>0</v>
      </c>
      <c r="L54" s="21">
        <f ca="1">IFERROR(INDIRECT("'"&amp;$B$2&amp;"'!"&amp;ADDRESS(MATCH($B54,INDIRECT("'"&amp;$B$2&amp;"'!$B$1:$B$1095"),0),MATCH(L$5,INDIRECT("'"&amp;$B$2&amp;"'!5:5"),0))),0)</f>
        <v>0</v>
      </c>
      <c r="M54" s="21">
        <f ca="1">IFERROR(INDIRECT("'"&amp;$B$2&amp;"'!"&amp;ADDRESS(MATCH($B54,INDIRECT("'"&amp;$B$2&amp;"'!$B$1:$B$1095"),0),MATCH(M$5,INDIRECT("'"&amp;$B$2&amp;"'!5:5"),0))),0)</f>
        <v>0</v>
      </c>
      <c r="N54" s="21">
        <f ca="1">IFERROR(INDIRECT("'"&amp;$B$2&amp;"'!"&amp;ADDRESS(MATCH($B54,INDIRECT("'"&amp;$B$2&amp;"'!$B$1:$B$1095"),0),MATCH(N$5,INDIRECT("'"&amp;$B$2&amp;"'!5:5"),0))),0)</f>
        <v>0</v>
      </c>
      <c r="O54" s="22">
        <f t="shared" ca="1" si="3"/>
        <v>0</v>
      </c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2">
        <f t="shared" ca="1" si="0"/>
        <v>139</v>
      </c>
      <c r="F55" s="21">
        <f ca="1">IFERROR(INDIRECT("'"&amp;$B$2&amp;"'!"&amp;ADDRESS(MATCH($B55,INDIRECT("'"&amp;$B$2&amp;"'!$B$1:$B$1095"),0),MATCH(F$5,INDIRECT("'"&amp;$B$2&amp;"'!5:5"),0))),0)</f>
        <v>0</v>
      </c>
      <c r="G55" s="21">
        <f ca="1">IFERROR(INDIRECT("'"&amp;$B$2&amp;"'!"&amp;ADDRESS(MATCH($B55,INDIRECT("'"&amp;$B$2&amp;"'!$B$1:$B$1095"),0),MATCH(G$5,INDIRECT("'"&amp;$B$2&amp;"'!5:5"),0))),0)</f>
        <v>0</v>
      </c>
      <c r="H55" s="22">
        <f t="shared" ca="1" si="1"/>
        <v>0</v>
      </c>
      <c r="I55" s="21">
        <f ca="1">IFERROR(INDIRECT("'"&amp;$B$2&amp;"'!"&amp;ADDRESS(MATCH($B55,INDIRECT("'"&amp;$B$2&amp;"'!$B$1:$B$1095"),0),MATCH(I$5,INDIRECT("'"&amp;$B$2&amp;"'!5:5"),0))),0)</f>
        <v>0</v>
      </c>
      <c r="J55" s="21">
        <f ca="1">IFERROR(INDIRECT("'"&amp;$B$2&amp;"'!"&amp;ADDRESS(MATCH($B55,INDIRECT("'"&amp;$B$2&amp;"'!$B$1:$B$1095"),0),MATCH(J$5,INDIRECT("'"&amp;$B$2&amp;"'!5:5"),0))),0)</f>
        <v>0</v>
      </c>
      <c r="K55" s="22">
        <f t="shared" ca="1" si="2"/>
        <v>139</v>
      </c>
      <c r="L55" s="21">
        <f ca="1">IFERROR(INDIRECT("'"&amp;$B$2&amp;"'!"&amp;ADDRESS(MATCH($B55,INDIRECT("'"&amp;$B$2&amp;"'!$B$1:$B$1095"),0),MATCH(L$5,INDIRECT("'"&amp;$B$2&amp;"'!5:5"),0))),0)</f>
        <v>0</v>
      </c>
      <c r="M55" s="21">
        <f ca="1">IFERROR(INDIRECT("'"&amp;$B$2&amp;"'!"&amp;ADDRESS(MATCH($B55,INDIRECT("'"&amp;$B$2&amp;"'!$B$1:$B$1095"),0),MATCH(M$5,INDIRECT("'"&amp;$B$2&amp;"'!5:5"),0))),0)</f>
        <v>139</v>
      </c>
      <c r="N55" s="21">
        <f ca="1">IFERROR(INDIRECT("'"&amp;$B$2&amp;"'!"&amp;ADDRESS(MATCH($B55,INDIRECT("'"&amp;$B$2&amp;"'!$B$1:$B$1095"),0),MATCH(N$5,INDIRECT("'"&amp;$B$2&amp;"'!5:5"),0))),0)</f>
        <v>0</v>
      </c>
      <c r="O55" s="22">
        <f t="shared" ca="1" si="3"/>
        <v>139</v>
      </c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2">
        <f t="shared" ca="1" si="0"/>
        <v>559565.00000000128</v>
      </c>
      <c r="F56" s="21">
        <f ca="1">IFERROR(INDIRECT("'"&amp;$B$2&amp;"'!"&amp;ADDRESS(MATCH($B56,INDIRECT("'"&amp;$B$2&amp;"'!$B$1:$B$1095"),0),MATCH(F$5,INDIRECT("'"&amp;$B$2&amp;"'!5:5"),0))),0)</f>
        <v>2559.3299999999995</v>
      </c>
      <c r="G56" s="21">
        <f ca="1">IFERROR(INDIRECT("'"&amp;$B$2&amp;"'!"&amp;ADDRESS(MATCH($B56,INDIRECT("'"&amp;$B$2&amp;"'!$B$1:$B$1095"),0),MATCH(G$5,INDIRECT("'"&amp;$B$2&amp;"'!5:5"),0))),0)</f>
        <v>4</v>
      </c>
      <c r="H56" s="22">
        <f t="shared" ca="1" si="1"/>
        <v>288567.33</v>
      </c>
      <c r="I56" s="21">
        <f ca="1">IFERROR(INDIRECT("'"&amp;$B$2&amp;"'!"&amp;ADDRESS(MATCH($B56,INDIRECT("'"&amp;$B$2&amp;"'!$B$1:$B$1095"),0),MATCH(I$5,INDIRECT("'"&amp;$B$2&amp;"'!5:5"),0))),0)</f>
        <v>1127.1799999999998</v>
      </c>
      <c r="J56" s="21">
        <f ca="1">IFERROR(INDIRECT("'"&amp;$B$2&amp;"'!"&amp;ADDRESS(MATCH($B56,INDIRECT("'"&amp;$B$2&amp;"'!$B$1:$B$1095"),0),MATCH(J$5,INDIRECT("'"&amp;$B$2&amp;"'!5:5"),0))),0)</f>
        <v>287440.15000000002</v>
      </c>
      <c r="K56" s="22">
        <f t="shared" ca="1" si="2"/>
        <v>268434.34000000125</v>
      </c>
      <c r="L56" s="21">
        <f ca="1">IFERROR(INDIRECT("'"&amp;$B$2&amp;"'!"&amp;ADDRESS(MATCH($B56,INDIRECT("'"&amp;$B$2&amp;"'!$B$1:$B$1095"),0),MATCH(L$5,INDIRECT("'"&amp;$B$2&amp;"'!5:5"),0))),0)</f>
        <v>8354.11</v>
      </c>
      <c r="M56" s="21">
        <f ca="1">IFERROR(INDIRECT("'"&amp;$B$2&amp;"'!"&amp;ADDRESS(MATCH($B56,INDIRECT("'"&amp;$B$2&amp;"'!$B$1:$B$1095"),0),MATCH(M$5,INDIRECT("'"&amp;$B$2&amp;"'!5:5"),0))),0)</f>
        <v>260080.23000000123</v>
      </c>
      <c r="N56" s="21">
        <f ca="1">IFERROR(INDIRECT("'"&amp;$B$2&amp;"'!"&amp;ADDRESS(MATCH($B56,INDIRECT("'"&amp;$B$2&amp;"'!$B$1:$B$1095"),0),MATCH(N$5,INDIRECT("'"&amp;$B$2&amp;"'!5:5"),0))),0)</f>
        <v>825.04</v>
      </c>
      <c r="O56" s="22">
        <f t="shared" ca="1" si="3"/>
        <v>560390.04000000132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1</v>
      </c>
      <c r="E57" s="22">
        <f t="shared" ca="1" si="0"/>
        <v>0</v>
      </c>
      <c r="F57" s="21">
        <f ca="1">IFERROR(INDIRECT("'"&amp;$B$2&amp;"'!"&amp;ADDRESS(MATCH($B57,INDIRECT("'"&amp;$B$2&amp;"'!$B$1:$B$1095"),0),MATCH(F$5,INDIRECT("'"&amp;$B$2&amp;"'!5:5"),0))),0)</f>
        <v>0</v>
      </c>
      <c r="G57" s="21">
        <f ca="1">IFERROR(INDIRECT("'"&amp;$B$2&amp;"'!"&amp;ADDRESS(MATCH($B57,INDIRECT("'"&amp;$B$2&amp;"'!$B$1:$B$1095"),0),MATCH(G$5,INDIRECT("'"&amp;$B$2&amp;"'!5:5"),0))),0)</f>
        <v>0</v>
      </c>
      <c r="H57" s="22">
        <f t="shared" ca="1" si="1"/>
        <v>0</v>
      </c>
      <c r="I57" s="21">
        <f ca="1">IFERROR(INDIRECT("'"&amp;$B$2&amp;"'!"&amp;ADDRESS(MATCH($B57,INDIRECT("'"&amp;$B$2&amp;"'!$B$1:$B$1095"),0),MATCH(I$5,INDIRECT("'"&amp;$B$2&amp;"'!5:5"),0))),0)</f>
        <v>0</v>
      </c>
      <c r="J57" s="21">
        <f ca="1">IFERROR(INDIRECT("'"&amp;$B$2&amp;"'!"&amp;ADDRESS(MATCH($B57,INDIRECT("'"&amp;$B$2&amp;"'!$B$1:$B$1095"),0),MATCH(J$5,INDIRECT("'"&amp;$B$2&amp;"'!5:5"),0))),0)</f>
        <v>0</v>
      </c>
      <c r="K57" s="22">
        <f t="shared" ca="1" si="2"/>
        <v>0</v>
      </c>
      <c r="L57" s="21">
        <f ca="1">IFERROR(INDIRECT("'"&amp;$B$2&amp;"'!"&amp;ADDRESS(MATCH($B57,INDIRECT("'"&amp;$B$2&amp;"'!$B$1:$B$1095"),0),MATCH(L$5,INDIRECT("'"&amp;$B$2&amp;"'!5:5"),0))),0)</f>
        <v>0</v>
      </c>
      <c r="M57" s="21">
        <f ca="1">IFERROR(INDIRECT("'"&amp;$B$2&amp;"'!"&amp;ADDRESS(MATCH($B57,INDIRECT("'"&amp;$B$2&amp;"'!$B$1:$B$1095"),0),MATCH(M$5,INDIRECT("'"&amp;$B$2&amp;"'!5:5"),0))),0)</f>
        <v>0</v>
      </c>
      <c r="N57" s="21">
        <f ca="1">IFERROR(INDIRECT("'"&amp;$B$2&amp;"'!"&amp;ADDRESS(MATCH($B57,INDIRECT("'"&amp;$B$2&amp;"'!$B$1:$B$1095"),0),MATCH(N$5,INDIRECT("'"&amp;$B$2&amp;"'!5:5"),0))),0)</f>
        <v>0</v>
      </c>
      <c r="O57" s="22">
        <f t="shared" ca="1" si="3"/>
        <v>1</v>
      </c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2">
        <f t="shared" ca="1" si="0"/>
        <v>74963</v>
      </c>
      <c r="F58" s="21">
        <f ca="1">IFERROR(INDIRECT("'"&amp;$B$2&amp;"'!"&amp;ADDRESS(MATCH($B58,INDIRECT("'"&amp;$B$2&amp;"'!$B$1:$B$1095"),0),MATCH(F$5,INDIRECT("'"&amp;$B$2&amp;"'!5:5"),0))),0)</f>
        <v>16</v>
      </c>
      <c r="G58" s="21">
        <f ca="1">IFERROR(INDIRECT("'"&amp;$B$2&amp;"'!"&amp;ADDRESS(MATCH($B58,INDIRECT("'"&amp;$B$2&amp;"'!$B$1:$B$1095"),0),MATCH(G$5,INDIRECT("'"&amp;$B$2&amp;"'!5:5"),0))),0)</f>
        <v>8468</v>
      </c>
      <c r="H58" s="22">
        <f t="shared" ca="1" si="1"/>
        <v>54781</v>
      </c>
      <c r="I58" s="21">
        <f ca="1">IFERROR(INDIRECT("'"&amp;$B$2&amp;"'!"&amp;ADDRESS(MATCH($B58,INDIRECT("'"&amp;$B$2&amp;"'!$B$1:$B$1095"),0),MATCH(I$5,INDIRECT("'"&amp;$B$2&amp;"'!5:5"),0))),0)</f>
        <v>48</v>
      </c>
      <c r="J58" s="21">
        <f ca="1">IFERROR(INDIRECT("'"&amp;$B$2&amp;"'!"&amp;ADDRESS(MATCH($B58,INDIRECT("'"&amp;$B$2&amp;"'!$B$1:$B$1095"),0),MATCH(J$5,INDIRECT("'"&amp;$B$2&amp;"'!5:5"),0))),0)</f>
        <v>54733</v>
      </c>
      <c r="K58" s="22">
        <f t="shared" ca="1" si="2"/>
        <v>11698</v>
      </c>
      <c r="L58" s="21">
        <f ca="1">IFERROR(INDIRECT("'"&amp;$B$2&amp;"'!"&amp;ADDRESS(MATCH($B58,INDIRECT("'"&amp;$B$2&amp;"'!$B$1:$B$1095"),0),MATCH(L$5,INDIRECT("'"&amp;$B$2&amp;"'!5:5"),0))),0)</f>
        <v>5109</v>
      </c>
      <c r="M58" s="21">
        <f ca="1">IFERROR(INDIRECT("'"&amp;$B$2&amp;"'!"&amp;ADDRESS(MATCH($B58,INDIRECT("'"&amp;$B$2&amp;"'!$B$1:$B$1095"),0),MATCH(M$5,INDIRECT("'"&amp;$B$2&amp;"'!5:5"),0))),0)</f>
        <v>6589</v>
      </c>
      <c r="N58" s="21">
        <f ca="1">IFERROR(INDIRECT("'"&amp;$B$2&amp;"'!"&amp;ADDRESS(MATCH($B58,INDIRECT("'"&amp;$B$2&amp;"'!$B$1:$B$1095"),0),MATCH(N$5,INDIRECT("'"&amp;$B$2&amp;"'!5:5"),0))),0)</f>
        <v>71650</v>
      </c>
      <c r="O58" s="22">
        <f t="shared" ca="1" si="3"/>
        <v>146613</v>
      </c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2">
        <f t="shared" ca="1" si="0"/>
        <v>0</v>
      </c>
      <c r="F59" s="21">
        <f ca="1">IFERROR(INDIRECT("'"&amp;$B$2&amp;"'!"&amp;ADDRESS(MATCH($B59,INDIRECT("'"&amp;$B$2&amp;"'!$B$1:$B$1095"),0),MATCH(F$5,INDIRECT("'"&amp;$B$2&amp;"'!5:5"),0))),0)</f>
        <v>0</v>
      </c>
      <c r="G59" s="21">
        <f ca="1">IFERROR(INDIRECT("'"&amp;$B$2&amp;"'!"&amp;ADDRESS(MATCH($B59,INDIRECT("'"&amp;$B$2&amp;"'!$B$1:$B$1095"),0),MATCH(G$5,INDIRECT("'"&amp;$B$2&amp;"'!5:5"),0))),0)</f>
        <v>0</v>
      </c>
      <c r="H59" s="22">
        <f t="shared" ca="1" si="1"/>
        <v>0</v>
      </c>
      <c r="I59" s="21">
        <f ca="1">IFERROR(INDIRECT("'"&amp;$B$2&amp;"'!"&amp;ADDRESS(MATCH($B59,INDIRECT("'"&amp;$B$2&amp;"'!$B$1:$B$1095"),0),MATCH(I$5,INDIRECT("'"&amp;$B$2&amp;"'!5:5"),0))),0)</f>
        <v>0</v>
      </c>
      <c r="J59" s="21">
        <f ca="1">IFERROR(INDIRECT("'"&amp;$B$2&amp;"'!"&amp;ADDRESS(MATCH($B59,INDIRECT("'"&amp;$B$2&amp;"'!$B$1:$B$1095"),0),MATCH(J$5,INDIRECT("'"&amp;$B$2&amp;"'!5:5"),0))),0)</f>
        <v>0</v>
      </c>
      <c r="K59" s="22">
        <f t="shared" ca="1" si="2"/>
        <v>0</v>
      </c>
      <c r="L59" s="21">
        <f ca="1">IFERROR(INDIRECT("'"&amp;$B$2&amp;"'!"&amp;ADDRESS(MATCH($B59,INDIRECT("'"&amp;$B$2&amp;"'!$B$1:$B$1095"),0),MATCH(L$5,INDIRECT("'"&amp;$B$2&amp;"'!5:5"),0))),0)</f>
        <v>0</v>
      </c>
      <c r="M59" s="21">
        <f ca="1">IFERROR(INDIRECT("'"&amp;$B$2&amp;"'!"&amp;ADDRESS(MATCH($B59,INDIRECT("'"&amp;$B$2&amp;"'!$B$1:$B$1095"),0),MATCH(M$5,INDIRECT("'"&amp;$B$2&amp;"'!5:5"),0))),0)</f>
        <v>0</v>
      </c>
      <c r="N59" s="21">
        <f ca="1">IFERROR(INDIRECT("'"&amp;$B$2&amp;"'!"&amp;ADDRESS(MATCH($B59,INDIRECT("'"&amp;$B$2&amp;"'!$B$1:$B$1095"),0),MATCH(N$5,INDIRECT("'"&amp;$B$2&amp;"'!5:5"),0))),0)</f>
        <v>0</v>
      </c>
      <c r="O59" s="22">
        <f t="shared" ca="1" si="3"/>
        <v>0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2">
        <f t="shared" ca="1" si="0"/>
        <v>0</v>
      </c>
      <c r="F60" s="21">
        <f ca="1">IFERROR(INDIRECT("'"&amp;$B$2&amp;"'!"&amp;ADDRESS(MATCH($B60,INDIRECT("'"&amp;$B$2&amp;"'!$B$1:$B$1095"),0),MATCH(F$5,INDIRECT("'"&amp;$B$2&amp;"'!5:5"),0))),0)</f>
        <v>0</v>
      </c>
      <c r="G60" s="21">
        <f ca="1">IFERROR(INDIRECT("'"&amp;$B$2&amp;"'!"&amp;ADDRESS(MATCH($B60,INDIRECT("'"&amp;$B$2&amp;"'!$B$1:$B$1095"),0),MATCH(G$5,INDIRECT("'"&amp;$B$2&amp;"'!5:5"),0))),0)</f>
        <v>0</v>
      </c>
      <c r="H60" s="22">
        <f t="shared" ca="1" si="1"/>
        <v>0</v>
      </c>
      <c r="I60" s="21">
        <f ca="1">IFERROR(INDIRECT("'"&amp;$B$2&amp;"'!"&amp;ADDRESS(MATCH($B60,INDIRECT("'"&amp;$B$2&amp;"'!$B$1:$B$1095"),0),MATCH(I$5,INDIRECT("'"&amp;$B$2&amp;"'!5:5"),0))),0)</f>
        <v>0</v>
      </c>
      <c r="J60" s="21">
        <f ca="1">IFERROR(INDIRECT("'"&amp;$B$2&amp;"'!"&amp;ADDRESS(MATCH($B60,INDIRECT("'"&amp;$B$2&amp;"'!$B$1:$B$1095"),0),MATCH(J$5,INDIRECT("'"&amp;$B$2&amp;"'!5:5"),0))),0)</f>
        <v>0</v>
      </c>
      <c r="K60" s="22">
        <f t="shared" ca="1" si="2"/>
        <v>0</v>
      </c>
      <c r="L60" s="21">
        <f ca="1">IFERROR(INDIRECT("'"&amp;$B$2&amp;"'!"&amp;ADDRESS(MATCH($B60,INDIRECT("'"&amp;$B$2&amp;"'!$B$1:$B$1095"),0),MATCH(L$5,INDIRECT("'"&amp;$B$2&amp;"'!5:5"),0))),0)</f>
        <v>0</v>
      </c>
      <c r="M60" s="21">
        <f ca="1">IFERROR(INDIRECT("'"&amp;$B$2&amp;"'!"&amp;ADDRESS(MATCH($B60,INDIRECT("'"&amp;$B$2&amp;"'!$B$1:$B$1095"),0),MATCH(M$5,INDIRECT("'"&amp;$B$2&amp;"'!5:5"),0))),0)</f>
        <v>0</v>
      </c>
      <c r="N60" s="21">
        <f ca="1">IFERROR(INDIRECT("'"&amp;$B$2&amp;"'!"&amp;ADDRESS(MATCH($B60,INDIRECT("'"&amp;$B$2&amp;"'!$B$1:$B$1095"),0),MATCH(N$5,INDIRECT("'"&amp;$B$2&amp;"'!5:5"),0))),0)</f>
        <v>0</v>
      </c>
      <c r="O60" s="22">
        <f t="shared" ca="1" si="3"/>
        <v>0</v>
      </c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2">
        <f t="shared" ca="1" si="0"/>
        <v>0</v>
      </c>
      <c r="F61" s="21">
        <f ca="1">IFERROR(INDIRECT("'"&amp;$B$2&amp;"'!"&amp;ADDRESS(MATCH($B61,INDIRECT("'"&amp;$B$2&amp;"'!$B$1:$B$1095"),0),MATCH(F$5,INDIRECT("'"&amp;$B$2&amp;"'!5:5"),0))),0)</f>
        <v>0</v>
      </c>
      <c r="G61" s="21">
        <f ca="1">IFERROR(INDIRECT("'"&amp;$B$2&amp;"'!"&amp;ADDRESS(MATCH($B61,INDIRECT("'"&amp;$B$2&amp;"'!$B$1:$B$1095"),0),MATCH(G$5,INDIRECT("'"&amp;$B$2&amp;"'!5:5"),0))),0)</f>
        <v>0</v>
      </c>
      <c r="H61" s="22">
        <f t="shared" ca="1" si="1"/>
        <v>0</v>
      </c>
      <c r="I61" s="21">
        <f ca="1">IFERROR(INDIRECT("'"&amp;$B$2&amp;"'!"&amp;ADDRESS(MATCH($B61,INDIRECT("'"&amp;$B$2&amp;"'!$B$1:$B$1095"),0),MATCH(I$5,INDIRECT("'"&amp;$B$2&amp;"'!5:5"),0))),0)</f>
        <v>0</v>
      </c>
      <c r="J61" s="21">
        <f ca="1">IFERROR(INDIRECT("'"&amp;$B$2&amp;"'!"&amp;ADDRESS(MATCH($B61,INDIRECT("'"&amp;$B$2&amp;"'!$B$1:$B$1095"),0),MATCH(J$5,INDIRECT("'"&amp;$B$2&amp;"'!5:5"),0))),0)</f>
        <v>0</v>
      </c>
      <c r="K61" s="22">
        <f t="shared" ca="1" si="2"/>
        <v>0</v>
      </c>
      <c r="L61" s="21">
        <f ca="1">IFERROR(INDIRECT("'"&amp;$B$2&amp;"'!"&amp;ADDRESS(MATCH($B61,INDIRECT("'"&amp;$B$2&amp;"'!$B$1:$B$1095"),0),MATCH(L$5,INDIRECT("'"&amp;$B$2&amp;"'!5:5"),0))),0)</f>
        <v>0</v>
      </c>
      <c r="M61" s="21">
        <f ca="1">IFERROR(INDIRECT("'"&amp;$B$2&amp;"'!"&amp;ADDRESS(MATCH($B61,INDIRECT("'"&amp;$B$2&amp;"'!$B$1:$B$1095"),0),MATCH(M$5,INDIRECT("'"&amp;$B$2&amp;"'!5:5"),0))),0)</f>
        <v>0</v>
      </c>
      <c r="N61" s="21">
        <f ca="1">IFERROR(INDIRECT("'"&amp;$B$2&amp;"'!"&amp;ADDRESS(MATCH($B61,INDIRECT("'"&amp;$B$2&amp;"'!$B$1:$B$1095"),0),MATCH(N$5,INDIRECT("'"&amp;$B$2&amp;"'!5:5"),0))),0)</f>
        <v>0</v>
      </c>
      <c r="O61" s="22">
        <f t="shared" ca="1" si="3"/>
        <v>0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2">
        <f t="shared" ca="1" si="0"/>
        <v>158</v>
      </c>
      <c r="F62" s="21">
        <f ca="1">IFERROR(INDIRECT("'"&amp;$B$2&amp;"'!"&amp;ADDRESS(MATCH($B62,INDIRECT("'"&amp;$B$2&amp;"'!$B$1:$B$1095"),0),MATCH(F$5,INDIRECT("'"&amp;$B$2&amp;"'!5:5"),0))),0)</f>
        <v>0</v>
      </c>
      <c r="G62" s="21">
        <f ca="1">IFERROR(INDIRECT("'"&amp;$B$2&amp;"'!"&amp;ADDRESS(MATCH($B62,INDIRECT("'"&amp;$B$2&amp;"'!$B$1:$B$1095"),0),MATCH(G$5,INDIRECT("'"&amp;$B$2&amp;"'!5:5"),0))),0)</f>
        <v>0</v>
      </c>
      <c r="H62" s="22">
        <f t="shared" ca="1" si="1"/>
        <v>0</v>
      </c>
      <c r="I62" s="21">
        <f ca="1">IFERROR(INDIRECT("'"&amp;$B$2&amp;"'!"&amp;ADDRESS(MATCH($B62,INDIRECT("'"&amp;$B$2&amp;"'!$B$1:$B$1095"),0),MATCH(I$5,INDIRECT("'"&amp;$B$2&amp;"'!5:5"),0))),0)</f>
        <v>0</v>
      </c>
      <c r="J62" s="21">
        <f ca="1">IFERROR(INDIRECT("'"&amp;$B$2&amp;"'!"&amp;ADDRESS(MATCH($B62,INDIRECT("'"&amp;$B$2&amp;"'!$B$1:$B$1095"),0),MATCH(J$5,INDIRECT("'"&amp;$B$2&amp;"'!5:5"),0))),0)</f>
        <v>0</v>
      </c>
      <c r="K62" s="22">
        <f t="shared" ca="1" si="2"/>
        <v>158</v>
      </c>
      <c r="L62" s="21">
        <f ca="1">IFERROR(INDIRECT("'"&amp;$B$2&amp;"'!"&amp;ADDRESS(MATCH($B62,INDIRECT("'"&amp;$B$2&amp;"'!$B$1:$B$1095"),0),MATCH(L$5,INDIRECT("'"&amp;$B$2&amp;"'!5:5"),0))),0)</f>
        <v>0</v>
      </c>
      <c r="M62" s="21">
        <f ca="1">IFERROR(INDIRECT("'"&amp;$B$2&amp;"'!"&amp;ADDRESS(MATCH($B62,INDIRECT("'"&amp;$B$2&amp;"'!$B$1:$B$1095"),0),MATCH(M$5,INDIRECT("'"&amp;$B$2&amp;"'!5:5"),0))),0)</f>
        <v>158</v>
      </c>
      <c r="N62" s="21">
        <f ca="1">IFERROR(INDIRECT("'"&amp;$B$2&amp;"'!"&amp;ADDRESS(MATCH($B62,INDIRECT("'"&amp;$B$2&amp;"'!$B$1:$B$1095"),0),MATCH(N$5,INDIRECT("'"&amp;$B$2&amp;"'!5:5"),0))),0)</f>
        <v>0</v>
      </c>
      <c r="O62" s="22">
        <f t="shared" ca="1" si="3"/>
        <v>158</v>
      </c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2">
        <f t="shared" ca="1" si="0"/>
        <v>0</v>
      </c>
      <c r="F63" s="21">
        <f ca="1">IFERROR(INDIRECT("'"&amp;$B$2&amp;"'!"&amp;ADDRESS(MATCH($B63,INDIRECT("'"&amp;$B$2&amp;"'!$B$1:$B$1095"),0),MATCH(F$5,INDIRECT("'"&amp;$B$2&amp;"'!5:5"),0))),0)</f>
        <v>0</v>
      </c>
      <c r="G63" s="21">
        <f ca="1">IFERROR(INDIRECT("'"&amp;$B$2&amp;"'!"&amp;ADDRESS(MATCH($B63,INDIRECT("'"&amp;$B$2&amp;"'!$B$1:$B$1095"),0),MATCH(G$5,INDIRECT("'"&amp;$B$2&amp;"'!5:5"),0))),0)</f>
        <v>0</v>
      </c>
      <c r="H63" s="22">
        <f t="shared" ca="1" si="1"/>
        <v>0</v>
      </c>
      <c r="I63" s="21">
        <f ca="1">IFERROR(INDIRECT("'"&amp;$B$2&amp;"'!"&amp;ADDRESS(MATCH($B63,INDIRECT("'"&amp;$B$2&amp;"'!$B$1:$B$1095"),0),MATCH(I$5,INDIRECT("'"&amp;$B$2&amp;"'!5:5"),0))),0)</f>
        <v>0</v>
      </c>
      <c r="J63" s="21">
        <f ca="1">IFERROR(INDIRECT("'"&amp;$B$2&amp;"'!"&amp;ADDRESS(MATCH($B63,INDIRECT("'"&amp;$B$2&amp;"'!$B$1:$B$1095"),0),MATCH(J$5,INDIRECT("'"&amp;$B$2&amp;"'!5:5"),0))),0)</f>
        <v>0</v>
      </c>
      <c r="K63" s="22">
        <f t="shared" ca="1" si="2"/>
        <v>0</v>
      </c>
      <c r="L63" s="21">
        <f ca="1">IFERROR(INDIRECT("'"&amp;$B$2&amp;"'!"&amp;ADDRESS(MATCH($B63,INDIRECT("'"&amp;$B$2&amp;"'!$B$1:$B$1095"),0),MATCH(L$5,INDIRECT("'"&amp;$B$2&amp;"'!5:5"),0))),0)</f>
        <v>0</v>
      </c>
      <c r="M63" s="21">
        <f ca="1">IFERROR(INDIRECT("'"&amp;$B$2&amp;"'!"&amp;ADDRESS(MATCH($B63,INDIRECT("'"&amp;$B$2&amp;"'!$B$1:$B$1095"),0),MATCH(M$5,INDIRECT("'"&amp;$B$2&amp;"'!5:5"),0))),0)</f>
        <v>0</v>
      </c>
      <c r="N63" s="21">
        <f ca="1">IFERROR(INDIRECT("'"&amp;$B$2&amp;"'!"&amp;ADDRESS(MATCH($B63,INDIRECT("'"&amp;$B$2&amp;"'!$B$1:$B$1095"),0),MATCH(N$5,INDIRECT("'"&amp;$B$2&amp;"'!5:5"),0))),0)</f>
        <v>0</v>
      </c>
      <c r="O63" s="22">
        <f t="shared" ca="1" si="3"/>
        <v>0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2">
        <f t="shared" ca="1" si="0"/>
        <v>0</v>
      </c>
      <c r="F64" s="21">
        <f ca="1">IFERROR(INDIRECT("'"&amp;$B$2&amp;"'!"&amp;ADDRESS(MATCH($B64,INDIRECT("'"&amp;$B$2&amp;"'!$B$1:$B$1095"),0),MATCH(F$5,INDIRECT("'"&amp;$B$2&amp;"'!5:5"),0))),0)</f>
        <v>0</v>
      </c>
      <c r="G64" s="21">
        <f ca="1">IFERROR(INDIRECT("'"&amp;$B$2&amp;"'!"&amp;ADDRESS(MATCH($B64,INDIRECT("'"&amp;$B$2&amp;"'!$B$1:$B$1095"),0),MATCH(G$5,INDIRECT("'"&amp;$B$2&amp;"'!5:5"),0))),0)</f>
        <v>0</v>
      </c>
      <c r="H64" s="22">
        <f t="shared" ca="1" si="1"/>
        <v>0</v>
      </c>
      <c r="I64" s="21">
        <f ca="1">IFERROR(INDIRECT("'"&amp;$B$2&amp;"'!"&amp;ADDRESS(MATCH($B64,INDIRECT("'"&amp;$B$2&amp;"'!$B$1:$B$1095"),0),MATCH(I$5,INDIRECT("'"&amp;$B$2&amp;"'!5:5"),0))),0)</f>
        <v>0</v>
      </c>
      <c r="J64" s="21">
        <f ca="1">IFERROR(INDIRECT("'"&amp;$B$2&amp;"'!"&amp;ADDRESS(MATCH($B64,INDIRECT("'"&amp;$B$2&amp;"'!$B$1:$B$1095"),0),MATCH(J$5,INDIRECT("'"&amp;$B$2&amp;"'!5:5"),0))),0)</f>
        <v>0</v>
      </c>
      <c r="K64" s="22">
        <f t="shared" ca="1" si="2"/>
        <v>0</v>
      </c>
      <c r="L64" s="21">
        <f ca="1">IFERROR(INDIRECT("'"&amp;$B$2&amp;"'!"&amp;ADDRESS(MATCH($B64,INDIRECT("'"&amp;$B$2&amp;"'!$B$1:$B$1095"),0),MATCH(L$5,INDIRECT("'"&amp;$B$2&amp;"'!5:5"),0))),0)</f>
        <v>0</v>
      </c>
      <c r="M64" s="21">
        <f ca="1">IFERROR(INDIRECT("'"&amp;$B$2&amp;"'!"&amp;ADDRESS(MATCH($B64,INDIRECT("'"&amp;$B$2&amp;"'!$B$1:$B$1095"),0),MATCH(M$5,INDIRECT("'"&amp;$B$2&amp;"'!5:5"),0))),0)</f>
        <v>0</v>
      </c>
      <c r="N64" s="21">
        <f ca="1">IFERROR(INDIRECT("'"&amp;$B$2&amp;"'!"&amp;ADDRESS(MATCH($B64,INDIRECT("'"&amp;$B$2&amp;"'!$B$1:$B$1095"),0),MATCH(N$5,INDIRECT("'"&amp;$B$2&amp;"'!5:5"),0))),0)</f>
        <v>0</v>
      </c>
      <c r="O64" s="22">
        <f t="shared" ca="1" si="3"/>
        <v>0</v>
      </c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2">
        <f t="shared" ca="1" si="0"/>
        <v>0</v>
      </c>
      <c r="F65" s="21">
        <f ca="1">IFERROR(INDIRECT("'"&amp;$B$2&amp;"'!"&amp;ADDRESS(MATCH($B65,INDIRECT("'"&amp;$B$2&amp;"'!$B$1:$B$1095"),0),MATCH(F$5,INDIRECT("'"&amp;$B$2&amp;"'!5:5"),0))),0)</f>
        <v>0</v>
      </c>
      <c r="G65" s="21">
        <f ca="1">IFERROR(INDIRECT("'"&amp;$B$2&amp;"'!"&amp;ADDRESS(MATCH($B65,INDIRECT("'"&amp;$B$2&amp;"'!$B$1:$B$1095"),0),MATCH(G$5,INDIRECT("'"&amp;$B$2&amp;"'!5:5"),0))),0)</f>
        <v>0</v>
      </c>
      <c r="H65" s="22">
        <f t="shared" ca="1" si="1"/>
        <v>0</v>
      </c>
      <c r="I65" s="21">
        <f ca="1">IFERROR(INDIRECT("'"&amp;$B$2&amp;"'!"&amp;ADDRESS(MATCH($B65,INDIRECT("'"&amp;$B$2&amp;"'!$B$1:$B$1095"),0),MATCH(I$5,INDIRECT("'"&amp;$B$2&amp;"'!5:5"),0))),0)</f>
        <v>0</v>
      </c>
      <c r="J65" s="21">
        <f ca="1">IFERROR(INDIRECT("'"&amp;$B$2&amp;"'!"&amp;ADDRESS(MATCH($B65,INDIRECT("'"&amp;$B$2&amp;"'!$B$1:$B$1095"),0),MATCH(J$5,INDIRECT("'"&amp;$B$2&amp;"'!5:5"),0))),0)</f>
        <v>0</v>
      </c>
      <c r="K65" s="22">
        <f t="shared" ca="1" si="2"/>
        <v>0</v>
      </c>
      <c r="L65" s="21">
        <f ca="1">IFERROR(INDIRECT("'"&amp;$B$2&amp;"'!"&amp;ADDRESS(MATCH($B65,INDIRECT("'"&amp;$B$2&amp;"'!$B$1:$B$1095"),0),MATCH(L$5,INDIRECT("'"&amp;$B$2&amp;"'!5:5"),0))),0)</f>
        <v>0</v>
      </c>
      <c r="M65" s="21">
        <f ca="1">IFERROR(INDIRECT("'"&amp;$B$2&amp;"'!"&amp;ADDRESS(MATCH($B65,INDIRECT("'"&amp;$B$2&amp;"'!$B$1:$B$1095"),0),MATCH(M$5,INDIRECT("'"&amp;$B$2&amp;"'!5:5"),0))),0)</f>
        <v>0</v>
      </c>
      <c r="N65" s="21">
        <f ca="1">IFERROR(INDIRECT("'"&amp;$B$2&amp;"'!"&amp;ADDRESS(MATCH($B65,INDIRECT("'"&amp;$B$2&amp;"'!$B$1:$B$1095"),0),MATCH(N$5,INDIRECT("'"&amp;$B$2&amp;"'!5:5"),0))),0)</f>
        <v>0</v>
      </c>
      <c r="O65" s="22">
        <f t="shared" ca="1" si="3"/>
        <v>0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2">
        <f t="shared" ca="1" si="0"/>
        <v>0</v>
      </c>
      <c r="F66" s="21">
        <f ca="1">IFERROR(INDIRECT("'"&amp;$B$2&amp;"'!"&amp;ADDRESS(MATCH($B66,INDIRECT("'"&amp;$B$2&amp;"'!$B$1:$B$1095"),0),MATCH(F$5,INDIRECT("'"&amp;$B$2&amp;"'!5:5"),0))),0)</f>
        <v>0</v>
      </c>
      <c r="G66" s="21">
        <f ca="1">IFERROR(INDIRECT("'"&amp;$B$2&amp;"'!"&amp;ADDRESS(MATCH($B66,INDIRECT("'"&amp;$B$2&amp;"'!$B$1:$B$1095"),0),MATCH(G$5,INDIRECT("'"&amp;$B$2&amp;"'!5:5"),0))),0)</f>
        <v>0</v>
      </c>
      <c r="H66" s="22">
        <f t="shared" ca="1" si="1"/>
        <v>0</v>
      </c>
      <c r="I66" s="21">
        <f ca="1">IFERROR(INDIRECT("'"&amp;$B$2&amp;"'!"&amp;ADDRESS(MATCH($B66,INDIRECT("'"&amp;$B$2&amp;"'!$B$1:$B$1095"),0),MATCH(I$5,INDIRECT("'"&amp;$B$2&amp;"'!5:5"),0))),0)</f>
        <v>0</v>
      </c>
      <c r="J66" s="21">
        <f ca="1">IFERROR(INDIRECT("'"&amp;$B$2&amp;"'!"&amp;ADDRESS(MATCH($B66,INDIRECT("'"&amp;$B$2&amp;"'!$B$1:$B$1095"),0),MATCH(J$5,INDIRECT("'"&amp;$B$2&amp;"'!5:5"),0))),0)</f>
        <v>0</v>
      </c>
      <c r="K66" s="22">
        <f t="shared" ca="1" si="2"/>
        <v>0</v>
      </c>
      <c r="L66" s="21">
        <f ca="1">IFERROR(INDIRECT("'"&amp;$B$2&amp;"'!"&amp;ADDRESS(MATCH($B66,INDIRECT("'"&amp;$B$2&amp;"'!$B$1:$B$1095"),0),MATCH(L$5,INDIRECT("'"&amp;$B$2&amp;"'!5:5"),0))),0)</f>
        <v>0</v>
      </c>
      <c r="M66" s="21">
        <f ca="1">IFERROR(INDIRECT("'"&amp;$B$2&amp;"'!"&amp;ADDRESS(MATCH($B66,INDIRECT("'"&amp;$B$2&amp;"'!$B$1:$B$1095"),0),MATCH(M$5,INDIRECT("'"&amp;$B$2&amp;"'!5:5"),0))),0)</f>
        <v>0</v>
      </c>
      <c r="N66" s="21">
        <f ca="1">IFERROR(INDIRECT("'"&amp;$B$2&amp;"'!"&amp;ADDRESS(MATCH($B66,INDIRECT("'"&amp;$B$2&amp;"'!$B$1:$B$1095"),0),MATCH(N$5,INDIRECT("'"&amp;$B$2&amp;"'!5:5"),0))),0)</f>
        <v>0</v>
      </c>
      <c r="O66" s="22">
        <f t="shared" ca="1" si="3"/>
        <v>0</v>
      </c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2">
        <f t="shared" ca="1" si="0"/>
        <v>0</v>
      </c>
      <c r="F67" s="21">
        <f ca="1">IFERROR(INDIRECT("'"&amp;$B$2&amp;"'!"&amp;ADDRESS(MATCH($B67,INDIRECT("'"&amp;$B$2&amp;"'!$B$1:$B$1095"),0),MATCH(F$5,INDIRECT("'"&amp;$B$2&amp;"'!5:5"),0))),0)</f>
        <v>0</v>
      </c>
      <c r="G67" s="21">
        <f ca="1">IFERROR(INDIRECT("'"&amp;$B$2&amp;"'!"&amp;ADDRESS(MATCH($B67,INDIRECT("'"&amp;$B$2&amp;"'!$B$1:$B$1095"),0),MATCH(G$5,INDIRECT("'"&amp;$B$2&amp;"'!5:5"),0))),0)</f>
        <v>0</v>
      </c>
      <c r="H67" s="22">
        <f t="shared" ca="1" si="1"/>
        <v>0</v>
      </c>
      <c r="I67" s="21">
        <f ca="1">IFERROR(INDIRECT("'"&amp;$B$2&amp;"'!"&amp;ADDRESS(MATCH($B67,INDIRECT("'"&amp;$B$2&amp;"'!$B$1:$B$1095"),0),MATCH(I$5,INDIRECT("'"&amp;$B$2&amp;"'!5:5"),0))),0)</f>
        <v>0</v>
      </c>
      <c r="J67" s="21">
        <f ca="1">IFERROR(INDIRECT("'"&amp;$B$2&amp;"'!"&amp;ADDRESS(MATCH($B67,INDIRECT("'"&amp;$B$2&amp;"'!$B$1:$B$1095"),0),MATCH(J$5,INDIRECT("'"&amp;$B$2&amp;"'!5:5"),0))),0)</f>
        <v>0</v>
      </c>
      <c r="K67" s="22">
        <f t="shared" ca="1" si="2"/>
        <v>0</v>
      </c>
      <c r="L67" s="21">
        <f ca="1">IFERROR(INDIRECT("'"&amp;$B$2&amp;"'!"&amp;ADDRESS(MATCH($B67,INDIRECT("'"&amp;$B$2&amp;"'!$B$1:$B$1095"),0),MATCH(L$5,INDIRECT("'"&amp;$B$2&amp;"'!5:5"),0))),0)</f>
        <v>0</v>
      </c>
      <c r="M67" s="21">
        <f ca="1">IFERROR(INDIRECT("'"&amp;$B$2&amp;"'!"&amp;ADDRESS(MATCH($B67,INDIRECT("'"&amp;$B$2&amp;"'!$B$1:$B$1095"),0),MATCH(M$5,INDIRECT("'"&amp;$B$2&amp;"'!5:5"),0))),0)</f>
        <v>0</v>
      </c>
      <c r="N67" s="21">
        <f ca="1">IFERROR(INDIRECT("'"&amp;$B$2&amp;"'!"&amp;ADDRESS(MATCH($B67,INDIRECT("'"&amp;$B$2&amp;"'!$B$1:$B$1095"),0),MATCH(N$5,INDIRECT("'"&amp;$B$2&amp;"'!5:5"),0))),0)</f>
        <v>0</v>
      </c>
      <c r="O67" s="22">
        <f t="shared" ca="1" si="3"/>
        <v>0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2">
        <f t="shared" ca="1" si="0"/>
        <v>0</v>
      </c>
      <c r="F68" s="21">
        <f ca="1">IFERROR(INDIRECT("'"&amp;$B$2&amp;"'!"&amp;ADDRESS(MATCH($B68,INDIRECT("'"&amp;$B$2&amp;"'!$B$1:$B$1095"),0),MATCH(F$5,INDIRECT("'"&amp;$B$2&amp;"'!5:5"),0))),0)</f>
        <v>0</v>
      </c>
      <c r="G68" s="21">
        <f ca="1">IFERROR(INDIRECT("'"&amp;$B$2&amp;"'!"&amp;ADDRESS(MATCH($B68,INDIRECT("'"&amp;$B$2&amp;"'!$B$1:$B$1095"),0),MATCH(G$5,INDIRECT("'"&amp;$B$2&amp;"'!5:5"),0))),0)</f>
        <v>0</v>
      </c>
      <c r="H68" s="22">
        <f t="shared" ca="1" si="1"/>
        <v>0</v>
      </c>
      <c r="I68" s="21">
        <f ca="1">IFERROR(INDIRECT("'"&amp;$B$2&amp;"'!"&amp;ADDRESS(MATCH($B68,INDIRECT("'"&amp;$B$2&amp;"'!$B$1:$B$1095"),0),MATCH(I$5,INDIRECT("'"&amp;$B$2&amp;"'!5:5"),0))),0)</f>
        <v>0</v>
      </c>
      <c r="J68" s="21">
        <f ca="1">IFERROR(INDIRECT("'"&amp;$B$2&amp;"'!"&amp;ADDRESS(MATCH($B68,INDIRECT("'"&amp;$B$2&amp;"'!$B$1:$B$1095"),0),MATCH(J$5,INDIRECT("'"&amp;$B$2&amp;"'!5:5"),0))),0)</f>
        <v>0</v>
      </c>
      <c r="K68" s="22">
        <f t="shared" ca="1" si="2"/>
        <v>0</v>
      </c>
      <c r="L68" s="21">
        <f ca="1">IFERROR(INDIRECT("'"&amp;$B$2&amp;"'!"&amp;ADDRESS(MATCH($B68,INDIRECT("'"&amp;$B$2&amp;"'!$B$1:$B$1095"),0),MATCH(L$5,INDIRECT("'"&amp;$B$2&amp;"'!5:5"),0))),0)</f>
        <v>0</v>
      </c>
      <c r="M68" s="21">
        <f ca="1">IFERROR(INDIRECT("'"&amp;$B$2&amp;"'!"&amp;ADDRESS(MATCH($B68,INDIRECT("'"&amp;$B$2&amp;"'!$B$1:$B$1095"),0),MATCH(M$5,INDIRECT("'"&amp;$B$2&amp;"'!5:5"),0))),0)</f>
        <v>0</v>
      </c>
      <c r="N68" s="21">
        <f ca="1">IFERROR(INDIRECT("'"&amp;$B$2&amp;"'!"&amp;ADDRESS(MATCH($B68,INDIRECT("'"&amp;$B$2&amp;"'!$B$1:$B$1095"),0),MATCH(N$5,INDIRECT("'"&amp;$B$2&amp;"'!5:5"),0))),0)</f>
        <v>0</v>
      </c>
      <c r="O68" s="22">
        <f t="shared" ca="1" si="3"/>
        <v>0</v>
      </c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2">
        <f t="shared" ca="1" si="0"/>
        <v>0</v>
      </c>
      <c r="F69" s="21">
        <f ca="1">IFERROR(INDIRECT("'"&amp;$B$2&amp;"'!"&amp;ADDRESS(MATCH($B69,INDIRECT("'"&amp;$B$2&amp;"'!$B$1:$B$1095"),0),MATCH(F$5,INDIRECT("'"&amp;$B$2&amp;"'!5:5"),0))),0)</f>
        <v>0</v>
      </c>
      <c r="G69" s="21">
        <f ca="1">IFERROR(INDIRECT("'"&amp;$B$2&amp;"'!"&amp;ADDRESS(MATCH($B69,INDIRECT("'"&amp;$B$2&amp;"'!$B$1:$B$1095"),0),MATCH(G$5,INDIRECT("'"&amp;$B$2&amp;"'!5:5"),0))),0)</f>
        <v>0</v>
      </c>
      <c r="H69" s="22">
        <f t="shared" ca="1" si="1"/>
        <v>0</v>
      </c>
      <c r="I69" s="21">
        <f ca="1">IFERROR(INDIRECT("'"&amp;$B$2&amp;"'!"&amp;ADDRESS(MATCH($B69,INDIRECT("'"&amp;$B$2&amp;"'!$B$1:$B$1095"),0),MATCH(I$5,INDIRECT("'"&amp;$B$2&amp;"'!5:5"),0))),0)</f>
        <v>0</v>
      </c>
      <c r="J69" s="21">
        <f ca="1">IFERROR(INDIRECT("'"&amp;$B$2&amp;"'!"&amp;ADDRESS(MATCH($B69,INDIRECT("'"&amp;$B$2&amp;"'!$B$1:$B$1095"),0),MATCH(J$5,INDIRECT("'"&amp;$B$2&amp;"'!5:5"),0))),0)</f>
        <v>0</v>
      </c>
      <c r="K69" s="22">
        <f t="shared" ca="1" si="2"/>
        <v>0</v>
      </c>
      <c r="L69" s="21">
        <f ca="1">IFERROR(INDIRECT("'"&amp;$B$2&amp;"'!"&amp;ADDRESS(MATCH($B69,INDIRECT("'"&amp;$B$2&amp;"'!$B$1:$B$1095"),0),MATCH(L$5,INDIRECT("'"&amp;$B$2&amp;"'!5:5"),0))),0)</f>
        <v>0</v>
      </c>
      <c r="M69" s="21">
        <f ca="1">IFERROR(INDIRECT("'"&amp;$B$2&amp;"'!"&amp;ADDRESS(MATCH($B69,INDIRECT("'"&amp;$B$2&amp;"'!$B$1:$B$1095"),0),MATCH(M$5,INDIRECT("'"&amp;$B$2&amp;"'!5:5"),0))),0)</f>
        <v>0</v>
      </c>
      <c r="N69" s="21">
        <f ca="1">IFERROR(INDIRECT("'"&amp;$B$2&amp;"'!"&amp;ADDRESS(MATCH($B69,INDIRECT("'"&amp;$B$2&amp;"'!$B$1:$B$1095"),0),MATCH(N$5,INDIRECT("'"&amp;$B$2&amp;"'!5:5"),0))),0)</f>
        <v>0</v>
      </c>
      <c r="O69" s="22">
        <f t="shared" ca="1" si="3"/>
        <v>0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2">
        <f t="shared" ca="1" si="0"/>
        <v>15182.073043132534</v>
      </c>
      <c r="F70" s="21">
        <f ca="1">IFERROR(INDIRECT("'"&amp;$B$2&amp;"'!"&amp;ADDRESS(MATCH($B70,INDIRECT("'"&amp;$B$2&amp;"'!$B$1:$B$1095"),0),MATCH(F$5,INDIRECT("'"&amp;$B$2&amp;"'!5:5"),0))),0)</f>
        <v>0</v>
      </c>
      <c r="G70" s="21">
        <f ca="1">IFERROR(INDIRECT("'"&amp;$B$2&amp;"'!"&amp;ADDRESS(MATCH($B70,INDIRECT("'"&amp;$B$2&amp;"'!$B$1:$B$1095"),0),MATCH(G$5,INDIRECT("'"&amp;$B$2&amp;"'!5:5"),0))),0)</f>
        <v>0</v>
      </c>
      <c r="H70" s="22">
        <f t="shared" ca="1" si="1"/>
        <v>15182.073043132534</v>
      </c>
      <c r="I70" s="21">
        <f ca="1">IFERROR(INDIRECT("'"&amp;$B$2&amp;"'!"&amp;ADDRESS(MATCH($B70,INDIRECT("'"&amp;$B$2&amp;"'!$B$1:$B$1095"),0),MATCH(I$5,INDIRECT("'"&amp;$B$2&amp;"'!5:5"),0))),0)</f>
        <v>4480.547680194426</v>
      </c>
      <c r="J70" s="21">
        <f ca="1">IFERROR(INDIRECT("'"&amp;$B$2&amp;"'!"&amp;ADDRESS(MATCH($B70,INDIRECT("'"&amp;$B$2&amp;"'!$B$1:$B$1095"),0),MATCH(J$5,INDIRECT("'"&amp;$B$2&amp;"'!5:5"),0))),0)</f>
        <v>10701.525362938108</v>
      </c>
      <c r="K70" s="22">
        <f t="shared" ca="1" si="2"/>
        <v>0</v>
      </c>
      <c r="L70" s="21">
        <f ca="1">IFERROR(INDIRECT("'"&amp;$B$2&amp;"'!"&amp;ADDRESS(MATCH($B70,INDIRECT("'"&amp;$B$2&amp;"'!$B$1:$B$1095"),0),MATCH(L$5,INDIRECT("'"&amp;$B$2&amp;"'!5:5"),0))),0)</f>
        <v>0</v>
      </c>
      <c r="M70" s="21">
        <f ca="1">IFERROR(INDIRECT("'"&amp;$B$2&amp;"'!"&amp;ADDRESS(MATCH($B70,INDIRECT("'"&amp;$B$2&amp;"'!$B$1:$B$1095"),0),MATCH(M$5,INDIRECT("'"&amp;$B$2&amp;"'!5:5"),0))),0)</f>
        <v>0</v>
      </c>
      <c r="N70" s="21">
        <f ca="1">IFERROR(INDIRECT("'"&amp;$B$2&amp;"'!"&amp;ADDRESS(MATCH($B70,INDIRECT("'"&amp;$B$2&amp;"'!$B$1:$B$1095"),0),MATCH(N$5,INDIRECT("'"&amp;$B$2&amp;"'!5:5"),0))),0)</f>
        <v>0</v>
      </c>
      <c r="O70" s="22">
        <f t="shared" ca="1" si="3"/>
        <v>15182.073043132534</v>
      </c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2">
        <f t="shared" ca="1" si="0"/>
        <v>6</v>
      </c>
      <c r="F71" s="21">
        <f ca="1">IFERROR(INDIRECT("'"&amp;$B$2&amp;"'!"&amp;ADDRESS(MATCH($B71,INDIRECT("'"&amp;$B$2&amp;"'!$B$1:$B$1095"),0),MATCH(F$5,INDIRECT("'"&amp;$B$2&amp;"'!5:5"),0))),0)</f>
        <v>0</v>
      </c>
      <c r="G71" s="21">
        <f ca="1">IFERROR(INDIRECT("'"&amp;$B$2&amp;"'!"&amp;ADDRESS(MATCH($B71,INDIRECT("'"&amp;$B$2&amp;"'!$B$1:$B$1095"),0),MATCH(G$5,INDIRECT("'"&amp;$B$2&amp;"'!5:5"),0))),0)</f>
        <v>0</v>
      </c>
      <c r="H71" s="22">
        <f t="shared" ca="1" si="1"/>
        <v>6</v>
      </c>
      <c r="I71" s="21">
        <f ca="1">IFERROR(INDIRECT("'"&amp;$B$2&amp;"'!"&amp;ADDRESS(MATCH($B71,INDIRECT("'"&amp;$B$2&amp;"'!$B$1:$B$1095"),0),MATCH(I$5,INDIRECT("'"&amp;$B$2&amp;"'!5:5"),0))),0)</f>
        <v>0</v>
      </c>
      <c r="J71" s="21">
        <f ca="1">IFERROR(INDIRECT("'"&amp;$B$2&amp;"'!"&amp;ADDRESS(MATCH($B71,INDIRECT("'"&amp;$B$2&amp;"'!$B$1:$B$1095"),0),MATCH(J$5,INDIRECT("'"&amp;$B$2&amp;"'!5:5"),0))),0)</f>
        <v>6</v>
      </c>
      <c r="K71" s="22">
        <f t="shared" ca="1" si="2"/>
        <v>0</v>
      </c>
      <c r="L71" s="21">
        <f ca="1">IFERROR(INDIRECT("'"&amp;$B$2&amp;"'!"&amp;ADDRESS(MATCH($B71,INDIRECT("'"&amp;$B$2&amp;"'!$B$1:$B$1095"),0),MATCH(L$5,INDIRECT("'"&amp;$B$2&amp;"'!5:5"),0))),0)</f>
        <v>0</v>
      </c>
      <c r="M71" s="21">
        <f ca="1">IFERROR(INDIRECT("'"&amp;$B$2&amp;"'!"&amp;ADDRESS(MATCH($B71,INDIRECT("'"&amp;$B$2&amp;"'!$B$1:$B$1095"),0),MATCH(M$5,INDIRECT("'"&amp;$B$2&amp;"'!5:5"),0))),0)</f>
        <v>0</v>
      </c>
      <c r="N71" s="21">
        <f ca="1">IFERROR(INDIRECT("'"&amp;$B$2&amp;"'!"&amp;ADDRESS(MATCH($B71,INDIRECT("'"&amp;$B$2&amp;"'!$B$1:$B$1095"),0),MATCH(N$5,INDIRECT("'"&amp;$B$2&amp;"'!5:5"),0))),0)</f>
        <v>0</v>
      </c>
      <c r="O71" s="22">
        <f t="shared" ca="1" si="3"/>
        <v>6</v>
      </c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2">
        <f t="shared" ref="E72:E76" ca="1" si="4">F72+G72+H72+K72</f>
        <v>1034.2925967512533</v>
      </c>
      <c r="F72" s="21">
        <f ca="1">IFERROR(INDIRECT("'"&amp;$B$2&amp;"'!"&amp;ADDRESS(MATCH($B72,INDIRECT("'"&amp;$B$2&amp;"'!$B$1:$B$1095"),0),MATCH(F$5,INDIRECT("'"&amp;$B$2&amp;"'!5:5"),0))),0)</f>
        <v>0</v>
      </c>
      <c r="G72" s="21">
        <f ca="1">IFERROR(INDIRECT("'"&amp;$B$2&amp;"'!"&amp;ADDRESS(MATCH($B72,INDIRECT("'"&amp;$B$2&amp;"'!$B$1:$B$1095"),0),MATCH(G$5,INDIRECT("'"&amp;$B$2&amp;"'!5:5"),0))),0)</f>
        <v>0</v>
      </c>
      <c r="H72" s="22">
        <f t="shared" ref="H72:H76" ca="1" si="5">+I72+J72</f>
        <v>1034.2925967512533</v>
      </c>
      <c r="I72" s="21">
        <f ca="1">IFERROR(INDIRECT("'"&amp;$B$2&amp;"'!"&amp;ADDRESS(MATCH($B72,INDIRECT("'"&amp;$B$2&amp;"'!$B$1:$B$1095"),0),MATCH(I$5,INDIRECT("'"&amp;$B$2&amp;"'!5:5"),0))),0)</f>
        <v>30.978082191780821</v>
      </c>
      <c r="J72" s="21">
        <f ca="1">IFERROR(INDIRECT("'"&amp;$B$2&amp;"'!"&amp;ADDRESS(MATCH($B72,INDIRECT("'"&amp;$B$2&amp;"'!$B$1:$B$1095"),0),MATCH(J$5,INDIRECT("'"&amp;$B$2&amp;"'!5:5"),0))),0)</f>
        <v>1003.3145145594725</v>
      </c>
      <c r="K72" s="22">
        <f t="shared" ref="K72:K76" ca="1" si="6">+L72+M72</f>
        <v>0</v>
      </c>
      <c r="L72" s="21">
        <f ca="1">IFERROR(INDIRECT("'"&amp;$B$2&amp;"'!"&amp;ADDRESS(MATCH($B72,INDIRECT("'"&amp;$B$2&amp;"'!$B$1:$B$1095"),0),MATCH(L$5,INDIRECT("'"&amp;$B$2&amp;"'!5:5"),0))),0)</f>
        <v>0</v>
      </c>
      <c r="M72" s="21">
        <f ca="1">IFERROR(INDIRECT("'"&amp;$B$2&amp;"'!"&amp;ADDRESS(MATCH($B72,INDIRECT("'"&amp;$B$2&amp;"'!$B$1:$B$1095"),0),MATCH(M$5,INDIRECT("'"&amp;$B$2&amp;"'!5:5"),0))),0)</f>
        <v>0</v>
      </c>
      <c r="N72" s="21">
        <f ca="1">IFERROR(INDIRECT("'"&amp;$B$2&amp;"'!"&amp;ADDRESS(MATCH($B72,INDIRECT("'"&amp;$B$2&amp;"'!$B$1:$B$1095"),0),MATCH(N$5,INDIRECT("'"&amp;$B$2&amp;"'!5:5"),0))),0)</f>
        <v>0</v>
      </c>
      <c r="O72" s="22">
        <f t="shared" ref="O72:O79" ca="1" si="7">+D72+E72+N72</f>
        <v>1034.2925967512533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2">
        <f t="shared" ca="1" si="4"/>
        <v>5410</v>
      </c>
      <c r="F73" s="21">
        <f ca="1">IFERROR(INDIRECT("'"&amp;$B$2&amp;"'!"&amp;ADDRESS(MATCH($B73,INDIRECT("'"&amp;$B$2&amp;"'!$B$1:$B$1095"),0),MATCH(F$5,INDIRECT("'"&amp;$B$2&amp;"'!5:5"),0))),0)</f>
        <v>0</v>
      </c>
      <c r="G73" s="21">
        <f ca="1">IFERROR(INDIRECT("'"&amp;$B$2&amp;"'!"&amp;ADDRESS(MATCH($B73,INDIRECT("'"&amp;$B$2&amp;"'!$B$1:$B$1095"),0),MATCH(G$5,INDIRECT("'"&amp;$B$2&amp;"'!5:5"),0))),0)</f>
        <v>0</v>
      </c>
      <c r="H73" s="22">
        <f t="shared" ca="1" si="5"/>
        <v>5410</v>
      </c>
      <c r="I73" s="21">
        <f ca="1">IFERROR(INDIRECT("'"&amp;$B$2&amp;"'!"&amp;ADDRESS(MATCH($B73,INDIRECT("'"&amp;$B$2&amp;"'!$B$1:$B$1095"),0),MATCH(I$5,INDIRECT("'"&amp;$B$2&amp;"'!5:5"),0))),0)</f>
        <v>0</v>
      </c>
      <c r="J73" s="21">
        <f ca="1">IFERROR(INDIRECT("'"&amp;$B$2&amp;"'!"&amp;ADDRESS(MATCH($B73,INDIRECT("'"&amp;$B$2&amp;"'!$B$1:$B$1095"),0),MATCH(J$5,INDIRECT("'"&amp;$B$2&amp;"'!5:5"),0))),0)</f>
        <v>5410</v>
      </c>
      <c r="K73" s="22">
        <f t="shared" ca="1" si="6"/>
        <v>0</v>
      </c>
      <c r="L73" s="21">
        <f ca="1">IFERROR(INDIRECT("'"&amp;$B$2&amp;"'!"&amp;ADDRESS(MATCH($B73,INDIRECT("'"&amp;$B$2&amp;"'!$B$1:$B$1095"),0),MATCH(L$5,INDIRECT("'"&amp;$B$2&amp;"'!5:5"),0))),0)</f>
        <v>0</v>
      </c>
      <c r="M73" s="21">
        <f ca="1">IFERROR(INDIRECT("'"&amp;$B$2&amp;"'!"&amp;ADDRESS(MATCH($B73,INDIRECT("'"&amp;$B$2&amp;"'!$B$1:$B$1095"),0),MATCH(M$5,INDIRECT("'"&amp;$B$2&amp;"'!5:5"),0))),0)</f>
        <v>0</v>
      </c>
      <c r="N73" s="21">
        <f ca="1">IFERROR(INDIRECT("'"&amp;$B$2&amp;"'!"&amp;ADDRESS(MATCH($B73,INDIRECT("'"&amp;$B$2&amp;"'!$B$1:$B$1095"),0),MATCH(N$5,INDIRECT("'"&amp;$B$2&amp;"'!5:5"),0))),0)</f>
        <v>0</v>
      </c>
      <c r="O73" s="22">
        <f t="shared" ca="1" si="7"/>
        <v>5410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2">
        <f t="shared" ca="1" si="4"/>
        <v>120690</v>
      </c>
      <c r="F74" s="21">
        <f ca="1">IFERROR(INDIRECT("'"&amp;$B$2&amp;"'!"&amp;ADDRESS(MATCH($B74,INDIRECT("'"&amp;$B$2&amp;"'!$B$1:$B$1095"),0),MATCH(F$5,INDIRECT("'"&amp;$B$2&amp;"'!5:5"),0))),0)</f>
        <v>183</v>
      </c>
      <c r="G74" s="21">
        <f ca="1">IFERROR(INDIRECT("'"&amp;$B$2&amp;"'!"&amp;ADDRESS(MATCH($B74,INDIRECT("'"&amp;$B$2&amp;"'!$B$1:$B$1095"),0),MATCH(G$5,INDIRECT("'"&amp;$B$2&amp;"'!5:5"),0))),0)</f>
        <v>803</v>
      </c>
      <c r="H74" s="22">
        <f t="shared" ca="1" si="5"/>
        <v>97237</v>
      </c>
      <c r="I74" s="21">
        <f ca="1">IFERROR(INDIRECT("'"&amp;$B$2&amp;"'!"&amp;ADDRESS(MATCH($B74,INDIRECT("'"&amp;$B$2&amp;"'!$B$1:$B$1095"),0),MATCH(I$5,INDIRECT("'"&amp;$B$2&amp;"'!5:5"),0))),0)</f>
        <v>2391</v>
      </c>
      <c r="J74" s="21">
        <f ca="1">IFERROR(INDIRECT("'"&amp;$B$2&amp;"'!"&amp;ADDRESS(MATCH($B74,INDIRECT("'"&amp;$B$2&amp;"'!$B$1:$B$1095"),0),MATCH(J$5,INDIRECT("'"&amp;$B$2&amp;"'!5:5"),0))),0)</f>
        <v>94846</v>
      </c>
      <c r="K74" s="22">
        <f t="shared" ca="1" si="6"/>
        <v>22467</v>
      </c>
      <c r="L74" s="21">
        <f ca="1">IFERROR(INDIRECT("'"&amp;$B$2&amp;"'!"&amp;ADDRESS(MATCH($B74,INDIRECT("'"&amp;$B$2&amp;"'!$B$1:$B$1095"),0),MATCH(L$5,INDIRECT("'"&amp;$B$2&amp;"'!5:5"),0))),0)</f>
        <v>291</v>
      </c>
      <c r="M74" s="21">
        <f ca="1">IFERROR(INDIRECT("'"&amp;$B$2&amp;"'!"&amp;ADDRESS(MATCH($B74,INDIRECT("'"&amp;$B$2&amp;"'!$B$1:$B$1095"),0),MATCH(M$5,INDIRECT("'"&amp;$B$2&amp;"'!5:5"),0))),0)</f>
        <v>22176</v>
      </c>
      <c r="N74" s="21">
        <f ca="1">IFERROR(INDIRECT("'"&amp;$B$2&amp;"'!"&amp;ADDRESS(MATCH($B74,INDIRECT("'"&amp;$B$2&amp;"'!$B$1:$B$1095"),0),MATCH(N$5,INDIRECT("'"&amp;$B$2&amp;"'!5:5"),0))),0)</f>
        <v>735</v>
      </c>
      <c r="O74" s="22">
        <f t="shared" ca="1" si="7"/>
        <v>121425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2">
        <f t="shared" ca="1" si="4"/>
        <v>231.37000000000003</v>
      </c>
      <c r="F75" s="21">
        <f ca="1">IFERROR(INDIRECT("'"&amp;$B$2&amp;"'!"&amp;ADDRESS(MATCH($B75,INDIRECT("'"&amp;$B$2&amp;"'!$B$1:$B$1095"),0),MATCH(F$5,INDIRECT("'"&amp;$B$2&amp;"'!5:5"),0))),0)</f>
        <v>0</v>
      </c>
      <c r="G75" s="21">
        <f ca="1">IFERROR(INDIRECT("'"&amp;$B$2&amp;"'!"&amp;ADDRESS(MATCH($B75,INDIRECT("'"&amp;$B$2&amp;"'!$B$1:$B$1095"),0),MATCH(G$5,INDIRECT("'"&amp;$B$2&amp;"'!5:5"),0))),0)</f>
        <v>0</v>
      </c>
      <c r="H75" s="22">
        <f t="shared" ca="1" si="5"/>
        <v>231.37000000000003</v>
      </c>
      <c r="I75" s="21">
        <f ca="1">IFERROR(INDIRECT("'"&amp;$B$2&amp;"'!"&amp;ADDRESS(MATCH($B75,INDIRECT("'"&amp;$B$2&amp;"'!$B$1:$B$1095"),0),MATCH(I$5,INDIRECT("'"&amp;$B$2&amp;"'!5:5"),0))),0)</f>
        <v>12.08</v>
      </c>
      <c r="J75" s="21">
        <f ca="1">IFERROR(INDIRECT("'"&amp;$B$2&amp;"'!"&amp;ADDRESS(MATCH($B75,INDIRECT("'"&amp;$B$2&amp;"'!$B$1:$B$1095"),0),MATCH(J$5,INDIRECT("'"&amp;$B$2&amp;"'!5:5"),0))),0)</f>
        <v>219.29000000000002</v>
      </c>
      <c r="K75" s="22">
        <f t="shared" ca="1" si="6"/>
        <v>0</v>
      </c>
      <c r="L75" s="21">
        <f ca="1">IFERROR(INDIRECT("'"&amp;$B$2&amp;"'!"&amp;ADDRESS(MATCH($B75,INDIRECT("'"&amp;$B$2&amp;"'!$B$1:$B$1095"),0),MATCH(L$5,INDIRECT("'"&amp;$B$2&amp;"'!5:5"),0))),0)</f>
        <v>0</v>
      </c>
      <c r="M75" s="21">
        <f ca="1">IFERROR(INDIRECT("'"&amp;$B$2&amp;"'!"&amp;ADDRESS(MATCH($B75,INDIRECT("'"&amp;$B$2&amp;"'!$B$1:$B$1095"),0),MATCH(M$5,INDIRECT("'"&amp;$B$2&amp;"'!5:5"),0))),0)</f>
        <v>0</v>
      </c>
      <c r="N75" s="21">
        <f ca="1">IFERROR(INDIRECT("'"&amp;$B$2&amp;"'!"&amp;ADDRESS(MATCH($B75,INDIRECT("'"&amp;$B$2&amp;"'!$B$1:$B$1095"),0),MATCH(N$5,INDIRECT("'"&amp;$B$2&amp;"'!5:5"),0))),0)</f>
        <v>0</v>
      </c>
      <c r="O75" s="22">
        <f t="shared" ca="1" si="7"/>
        <v>231.37000000000003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2">
        <f t="shared" ca="1" si="4"/>
        <v>0</v>
      </c>
      <c r="F76" s="21">
        <f ca="1">IFERROR(INDIRECT("'"&amp;$B$2&amp;"'!"&amp;ADDRESS(MATCH($B76,INDIRECT("'"&amp;$B$2&amp;"'!$B$1:$B$1095"),0),MATCH(F$5,INDIRECT("'"&amp;$B$2&amp;"'!5:5"),0))),0)</f>
        <v>0</v>
      </c>
      <c r="G76" s="21">
        <f ca="1">IFERROR(INDIRECT("'"&amp;$B$2&amp;"'!"&amp;ADDRESS(MATCH($B76,INDIRECT("'"&amp;$B$2&amp;"'!$B$1:$B$1095"),0),MATCH(G$5,INDIRECT("'"&amp;$B$2&amp;"'!5:5"),0))),0)</f>
        <v>0</v>
      </c>
      <c r="H76" s="22">
        <f t="shared" ca="1" si="5"/>
        <v>0</v>
      </c>
      <c r="I76" s="21">
        <f ca="1">IFERROR(INDIRECT("'"&amp;$B$2&amp;"'!"&amp;ADDRESS(MATCH($B76,INDIRECT("'"&amp;$B$2&amp;"'!$B$1:$B$1095"),0),MATCH(I$5,INDIRECT("'"&amp;$B$2&amp;"'!5:5"),0))),0)</f>
        <v>0</v>
      </c>
      <c r="J76" s="21">
        <f ca="1">IFERROR(INDIRECT("'"&amp;$B$2&amp;"'!"&amp;ADDRESS(MATCH($B76,INDIRECT("'"&amp;$B$2&amp;"'!$B$1:$B$1095"),0),MATCH(J$5,INDIRECT("'"&amp;$B$2&amp;"'!5:5"),0))),0)</f>
        <v>0</v>
      </c>
      <c r="K76" s="22">
        <f t="shared" ca="1" si="6"/>
        <v>0</v>
      </c>
      <c r="L76" s="21">
        <f ca="1">IFERROR(INDIRECT("'"&amp;$B$2&amp;"'!"&amp;ADDRESS(MATCH($B76,INDIRECT("'"&amp;$B$2&amp;"'!$B$1:$B$1095"),0),MATCH(L$5,INDIRECT("'"&amp;$B$2&amp;"'!5:5"),0))),0)</f>
        <v>0</v>
      </c>
      <c r="M76" s="21">
        <f ca="1">IFERROR(INDIRECT("'"&amp;$B$2&amp;"'!"&amp;ADDRESS(MATCH($B76,INDIRECT("'"&amp;$B$2&amp;"'!$B$1:$B$1095"),0),MATCH(M$5,INDIRECT("'"&amp;$B$2&amp;"'!5:5"),0))),0)</f>
        <v>0</v>
      </c>
      <c r="N76" s="21">
        <f ca="1">IFERROR(INDIRECT("'"&amp;$B$2&amp;"'!"&amp;ADDRESS(MATCH($B76,INDIRECT("'"&amp;$B$2&amp;"'!$B$1:$B$1095"),0),MATCH(N$5,INDIRECT("'"&amp;$B$2&amp;"'!5:5"),0))),0)</f>
        <v>0</v>
      </c>
      <c r="O76" s="22">
        <f t="shared" ca="1" si="7"/>
        <v>0</v>
      </c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t="shared" ref="D77:N77" ca="1" si="8">SUMIF($C$7:$C$76,"HD",D$7:D$76)</f>
        <v>347785.45238044043</v>
      </c>
      <c r="E77" s="56">
        <f t="shared" ca="1" si="8"/>
        <v>2555701.2160237189</v>
      </c>
      <c r="F77" s="56">
        <f t="shared" ca="1" si="8"/>
        <v>333978.46130947082</v>
      </c>
      <c r="G77" s="56">
        <f t="shared" ca="1" si="8"/>
        <v>120609.9237377</v>
      </c>
      <c r="H77" s="56">
        <f t="shared" ca="1" si="8"/>
        <v>1205562.7323139934</v>
      </c>
      <c r="I77" s="56">
        <f t="shared" ca="1" si="8"/>
        <v>135870.34679403895</v>
      </c>
      <c r="J77" s="56">
        <f t="shared" ca="1" si="8"/>
        <v>1069692.3855199544</v>
      </c>
      <c r="K77" s="56">
        <f t="shared" ca="1" si="8"/>
        <v>895550.09866255464</v>
      </c>
      <c r="L77" s="56">
        <f t="shared" ca="1" si="8"/>
        <v>204228.440837492</v>
      </c>
      <c r="M77" s="56">
        <f t="shared" ca="1" si="8"/>
        <v>691321.65782506252</v>
      </c>
      <c r="N77" s="56">
        <f t="shared" ca="1" si="8"/>
        <v>560807.34821198718</v>
      </c>
      <c r="O77" s="22">
        <f t="shared" ca="1" si="7"/>
        <v>3464294.0166161461</v>
      </c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t="shared" ref="D78:N78" ca="1" si="9">SUMIF($C$7:$C$76,"H",D$7:D$76)+SUMIF($C$7:$C$76,"E",D$7:D$76)</f>
        <v>1</v>
      </c>
      <c r="E78" s="56">
        <f t="shared" ca="1" si="9"/>
        <v>217674.73563988379</v>
      </c>
      <c r="F78" s="56">
        <f t="shared" ca="1" si="9"/>
        <v>199</v>
      </c>
      <c r="G78" s="56">
        <f t="shared" ca="1" si="9"/>
        <v>9271</v>
      </c>
      <c r="H78" s="56">
        <f t="shared" ca="1" si="9"/>
        <v>173881.73563988379</v>
      </c>
      <c r="I78" s="56">
        <f t="shared" ca="1" si="9"/>
        <v>6962.6057623862071</v>
      </c>
      <c r="J78" s="56">
        <f t="shared" ca="1" si="9"/>
        <v>166919.12987749756</v>
      </c>
      <c r="K78" s="56">
        <f t="shared" ca="1" si="9"/>
        <v>34323</v>
      </c>
      <c r="L78" s="56">
        <f t="shared" ca="1" si="9"/>
        <v>5400</v>
      </c>
      <c r="M78" s="56">
        <f t="shared" ca="1" si="9"/>
        <v>28923</v>
      </c>
      <c r="N78" s="56">
        <f t="shared" ca="1" si="9"/>
        <v>72385</v>
      </c>
      <c r="O78" s="22">
        <f t="shared" ca="1" si="7"/>
        <v>290060.73563988379</v>
      </c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t="shared" ref="D79:N79" ca="1" si="10">D77+D78</f>
        <v>347786.45238044043</v>
      </c>
      <c r="E79" s="56">
        <f t="shared" ca="1" si="10"/>
        <v>2773375.9516636026</v>
      </c>
      <c r="F79" s="56">
        <f t="shared" ca="1" si="10"/>
        <v>334177.46130947082</v>
      </c>
      <c r="G79" s="56">
        <f t="shared" ca="1" si="10"/>
        <v>129880.9237377</v>
      </c>
      <c r="H79" s="56">
        <f t="shared" ca="1" si="10"/>
        <v>1379444.4679538771</v>
      </c>
      <c r="I79" s="56">
        <f t="shared" ca="1" si="10"/>
        <v>142832.95255642515</v>
      </c>
      <c r="J79" s="56">
        <f t="shared" ca="1" si="10"/>
        <v>1236611.5153974518</v>
      </c>
      <c r="K79" s="56">
        <f t="shared" ca="1" si="10"/>
        <v>929873.09866255464</v>
      </c>
      <c r="L79" s="56">
        <f t="shared" ca="1" si="10"/>
        <v>209628.440837492</v>
      </c>
      <c r="M79" s="56">
        <f t="shared" ca="1" si="10"/>
        <v>720244.65782506252</v>
      </c>
      <c r="N79" s="56">
        <f t="shared" ca="1" si="10"/>
        <v>633192.34821198718</v>
      </c>
      <c r="O79" s="22">
        <f t="shared" ca="1" si="7"/>
        <v>3754354.7522560302</v>
      </c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FC068795-596C-401A-886F-47A544587ADC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46A5F-4ADF-4325-9712-1D9ED0F1F9AB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6" width="15.7109375" style="3" customWidth="1"/>
    <col min="7" max="7" width="15.85546875" style="3" customWidth="1"/>
    <col min="8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255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717</v>
      </c>
      <c r="E5" s="63">
        <v>737</v>
      </c>
      <c r="F5" s="64"/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28</v>
      </c>
      <c r="E6" s="66" t="s">
        <v>29</v>
      </c>
      <c r="F6" s="64" t="s">
        <v>256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21">
        <f ca="1">IFERROR(INDIRECT("'"&amp;$B$2&amp;"'!"&amp;ADDRESS(MATCH($B7,INDIRECT("'"&amp;$B$2&amp;"'!$B$1:$B$1095"),0),MATCH(E$5,INDIRECT("'"&amp;$B$2&amp;"'!5:5"),0))),0)</f>
        <v>0</v>
      </c>
      <c r="F7" s="22">
        <f t="shared" ref="F7:F60" ca="1" si="0">+SUM(D7:E7)</f>
        <v>0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31403</v>
      </c>
      <c r="E8" s="21">
        <f ca="1">IFERROR(INDIRECT("'"&amp;$B$2&amp;"'!"&amp;ADDRESS(MATCH($B8,INDIRECT("'"&amp;$B$2&amp;"'!$B$1:$B$1095"),0),MATCH(E$5,INDIRECT("'"&amp;$B$2&amp;"'!5:5"),0))),0)</f>
        <v>0</v>
      </c>
      <c r="F8" s="22">
        <f t="shared" ca="1" si="0"/>
        <v>31403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63917.429999999993</v>
      </c>
      <c r="E9" s="21">
        <f ca="1">IFERROR(INDIRECT("'"&amp;$B$2&amp;"'!"&amp;ADDRESS(MATCH($B9,INDIRECT("'"&amp;$B$2&amp;"'!$B$1:$B$1095"),0),MATCH(E$5,INDIRECT("'"&amp;$B$2&amp;"'!5:5"),0))),0)</f>
        <v>0</v>
      </c>
      <c r="F9" s="22">
        <f t="shared" ca="1" si="0"/>
        <v>63917.429999999993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112057.441882386</v>
      </c>
      <c r="E10" s="21">
        <f ca="1">IFERROR(INDIRECT("'"&amp;$B$2&amp;"'!"&amp;ADDRESS(MATCH($B10,INDIRECT("'"&amp;$B$2&amp;"'!$B$1:$B$1095"),0),MATCH(E$5,INDIRECT("'"&amp;$B$2&amp;"'!5:5"),0))),0)</f>
        <v>0</v>
      </c>
      <c r="F10" s="22">
        <f t="shared" ca="1" si="0"/>
        <v>112057.441882386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31094.26</v>
      </c>
      <c r="E11" s="21">
        <f ca="1">IFERROR(INDIRECT("'"&amp;$B$2&amp;"'!"&amp;ADDRESS(MATCH($B11,INDIRECT("'"&amp;$B$2&amp;"'!$B$1:$B$1095"),0),MATCH(E$5,INDIRECT("'"&amp;$B$2&amp;"'!5:5"),0))),0)</f>
        <v>0</v>
      </c>
      <c r="F11" s="22">
        <f t="shared" ca="1" si="0"/>
        <v>31094.26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21">
        <f ca="1">IFERROR(INDIRECT("'"&amp;$B$2&amp;"'!"&amp;ADDRESS(MATCH($B12,INDIRECT("'"&amp;$B$2&amp;"'!$B$1:$B$1095"),0),MATCH(E$5,INDIRECT("'"&amp;$B$2&amp;"'!5:5"),0))),0)</f>
        <v>0</v>
      </c>
      <c r="F12" s="22">
        <f t="shared" ca="1" si="0"/>
        <v>0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134898.28110520501</v>
      </c>
      <c r="E13" s="21">
        <f ca="1">IFERROR(INDIRECT("'"&amp;$B$2&amp;"'!"&amp;ADDRESS(MATCH($B13,INDIRECT("'"&amp;$B$2&amp;"'!$B$1:$B$1095"),0),MATCH(E$5,INDIRECT("'"&amp;$B$2&amp;"'!5:5"),0))),0)</f>
        <v>0</v>
      </c>
      <c r="F13" s="22">
        <f t="shared" ca="1" si="0"/>
        <v>134898.28110520501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123491.57219027595</v>
      </c>
      <c r="E14" s="21">
        <f ca="1">IFERROR(INDIRECT("'"&amp;$B$2&amp;"'!"&amp;ADDRESS(MATCH($B14,INDIRECT("'"&amp;$B$2&amp;"'!$B$1:$B$1095"),0),MATCH(E$5,INDIRECT("'"&amp;$B$2&amp;"'!5:5"),0))),0)</f>
        <v>0</v>
      </c>
      <c r="F14" s="22">
        <f t="shared" ca="1" si="0"/>
        <v>123491.57219027595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21">
        <f ca="1">IFERROR(INDIRECT("'"&amp;$B$2&amp;"'!"&amp;ADDRESS(MATCH($B15,INDIRECT("'"&amp;$B$2&amp;"'!$B$1:$B$1095"),0),MATCH(E$5,INDIRECT("'"&amp;$B$2&amp;"'!5:5"),0))),0)</f>
        <v>0</v>
      </c>
      <c r="F15" s="22">
        <f t="shared" ca="1" si="0"/>
        <v>0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21">
        <f ca="1">IFERROR(INDIRECT("'"&amp;$B$2&amp;"'!"&amp;ADDRESS(MATCH($B16,INDIRECT("'"&amp;$B$2&amp;"'!$B$1:$B$1095"),0),MATCH(E$5,INDIRECT("'"&amp;$B$2&amp;"'!5:5"),0))),0)</f>
        <v>0</v>
      </c>
      <c r="F16" s="22">
        <f t="shared" ca="1" si="0"/>
        <v>0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-161.08276068568</v>
      </c>
      <c r="E17" s="21">
        <f ca="1">IFERROR(INDIRECT("'"&amp;$B$2&amp;"'!"&amp;ADDRESS(MATCH($B17,INDIRECT("'"&amp;$B$2&amp;"'!$B$1:$B$1095"),0),MATCH(E$5,INDIRECT("'"&amp;$B$2&amp;"'!5:5"),0))),0)</f>
        <v>0</v>
      </c>
      <c r="F17" s="22">
        <f t="shared" ca="1" si="0"/>
        <v>-161.08276068568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21">
        <f ca="1">IFERROR(INDIRECT("'"&amp;$B$2&amp;"'!"&amp;ADDRESS(MATCH($B18,INDIRECT("'"&amp;$B$2&amp;"'!$B$1:$B$1095"),0),MATCH(E$5,INDIRECT("'"&amp;$B$2&amp;"'!5:5"),0))),0)</f>
        <v>0</v>
      </c>
      <c r="F18" s="22">
        <f t="shared" ca="1" si="0"/>
        <v>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21">
        <f ca="1">IFERROR(INDIRECT("'"&amp;$B$2&amp;"'!"&amp;ADDRESS(MATCH($B19,INDIRECT("'"&amp;$B$2&amp;"'!$B$1:$B$1095"),0),MATCH(E$5,INDIRECT("'"&amp;$B$2&amp;"'!5:5"),0))),0)</f>
        <v>0</v>
      </c>
      <c r="F19" s="22">
        <f t="shared" ca="1" si="0"/>
        <v>0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15940.1976048</v>
      </c>
      <c r="E20" s="21">
        <f ca="1">IFERROR(INDIRECT("'"&amp;$B$2&amp;"'!"&amp;ADDRESS(MATCH($B20,INDIRECT("'"&amp;$B$2&amp;"'!$B$1:$B$1095"),0),MATCH(E$5,INDIRECT("'"&amp;$B$2&amp;"'!5:5"),0))),0)</f>
        <v>0</v>
      </c>
      <c r="F20" s="22">
        <f t="shared" ca="1" si="0"/>
        <v>15940.1976048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5493.2400000000007</v>
      </c>
      <c r="E21" s="21">
        <f ca="1">IFERROR(INDIRECT("'"&amp;$B$2&amp;"'!"&amp;ADDRESS(MATCH($B21,INDIRECT("'"&amp;$B$2&amp;"'!$B$1:$B$1095"),0),MATCH(E$5,INDIRECT("'"&amp;$B$2&amp;"'!5:5"),0))),0)</f>
        <v>0</v>
      </c>
      <c r="F21" s="22">
        <f t="shared" ca="1" si="0"/>
        <v>5493.2400000000007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183695.55048929001</v>
      </c>
      <c r="E22" s="21">
        <f ca="1">IFERROR(INDIRECT("'"&amp;$B$2&amp;"'!"&amp;ADDRESS(MATCH($B22,INDIRECT("'"&amp;$B$2&amp;"'!$B$1:$B$1095"),0),MATCH(E$5,INDIRECT("'"&amp;$B$2&amp;"'!5:5"),0))),0)</f>
        <v>0</v>
      </c>
      <c r="F22" s="22">
        <f t="shared" ca="1" si="0"/>
        <v>183695.55048929001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82189</v>
      </c>
      <c r="E23" s="21">
        <f ca="1">IFERROR(INDIRECT("'"&amp;$B$2&amp;"'!"&amp;ADDRESS(MATCH($B23,INDIRECT("'"&amp;$B$2&amp;"'!$B$1:$B$1095"),0),MATCH(E$5,INDIRECT("'"&amp;$B$2&amp;"'!5:5"),0))),0)</f>
        <v>0</v>
      </c>
      <c r="F23" s="22">
        <f t="shared" ca="1" si="0"/>
        <v>82189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17058.506151187841</v>
      </c>
      <c r="E24" s="21">
        <f ca="1">IFERROR(INDIRECT("'"&amp;$B$2&amp;"'!"&amp;ADDRESS(MATCH($B24,INDIRECT("'"&amp;$B$2&amp;"'!$B$1:$B$1095"),0),MATCH(E$5,INDIRECT("'"&amp;$B$2&amp;"'!5:5"),0))),0)</f>
        <v>0</v>
      </c>
      <c r="F24" s="22">
        <f t="shared" ca="1" si="0"/>
        <v>17058.506151187841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39666.536625000008</v>
      </c>
      <c r="E25" s="21">
        <f ca="1">IFERROR(INDIRECT("'"&amp;$B$2&amp;"'!"&amp;ADDRESS(MATCH($B25,INDIRECT("'"&amp;$B$2&amp;"'!$B$1:$B$1095"),0),MATCH(E$5,INDIRECT("'"&amp;$B$2&amp;"'!5:5"),0))),0)</f>
        <v>0</v>
      </c>
      <c r="F25" s="22">
        <f t="shared" ca="1" si="0"/>
        <v>39666.536625000008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13174</v>
      </c>
      <c r="E26" s="21">
        <f ca="1">IFERROR(INDIRECT("'"&amp;$B$2&amp;"'!"&amp;ADDRESS(MATCH($B26,INDIRECT("'"&amp;$B$2&amp;"'!$B$1:$B$1095"),0),MATCH(E$5,INDIRECT("'"&amp;$B$2&amp;"'!5:5"),0))),0)</f>
        <v>0</v>
      </c>
      <c r="F26" s="22">
        <f t="shared" ca="1" si="0"/>
        <v>13174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76183.997844700294</v>
      </c>
      <c r="E27" s="21">
        <f ca="1">IFERROR(INDIRECT("'"&amp;$B$2&amp;"'!"&amp;ADDRESS(MATCH($B27,INDIRECT("'"&amp;$B$2&amp;"'!$B$1:$B$1095"),0),MATCH(E$5,INDIRECT("'"&amp;$B$2&amp;"'!5:5"),0))),0)</f>
        <v>0</v>
      </c>
      <c r="F27" s="22">
        <f t="shared" ca="1" si="0"/>
        <v>76183.997844700294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3682</v>
      </c>
      <c r="E28" s="21">
        <f ca="1">IFERROR(INDIRECT("'"&amp;$B$2&amp;"'!"&amp;ADDRESS(MATCH($B28,INDIRECT("'"&amp;$B$2&amp;"'!$B$1:$B$1095"),0),MATCH(E$5,INDIRECT("'"&amp;$B$2&amp;"'!5:5"),0))),0)</f>
        <v>0</v>
      </c>
      <c r="F28" s="22">
        <f t="shared" ca="1" si="0"/>
        <v>3682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46358.183655479654</v>
      </c>
      <c r="E29" s="21">
        <f ca="1">IFERROR(INDIRECT("'"&amp;$B$2&amp;"'!"&amp;ADDRESS(MATCH($B29,INDIRECT("'"&amp;$B$2&amp;"'!$B$1:$B$1095"),0),MATCH(E$5,INDIRECT("'"&amp;$B$2&amp;"'!5:5"),0))),0)</f>
        <v>0</v>
      </c>
      <c r="F29" s="22">
        <f t="shared" ca="1" si="0"/>
        <v>46358.183655479654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990</v>
      </c>
      <c r="E30" s="21">
        <f ca="1">IFERROR(INDIRECT("'"&amp;$B$2&amp;"'!"&amp;ADDRESS(MATCH($B30,INDIRECT("'"&amp;$B$2&amp;"'!$B$1:$B$1095"),0),MATCH(E$5,INDIRECT("'"&amp;$B$2&amp;"'!5:5"),0))),0)</f>
        <v>0</v>
      </c>
      <c r="F30" s="22">
        <f t="shared" ca="1" si="0"/>
        <v>990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129035.15804900001</v>
      </c>
      <c r="E31" s="21">
        <f ca="1">IFERROR(INDIRECT("'"&amp;$B$2&amp;"'!"&amp;ADDRESS(MATCH($B31,INDIRECT("'"&amp;$B$2&amp;"'!$B$1:$B$1095"),0),MATCH(E$5,INDIRECT("'"&amp;$B$2&amp;"'!5:5"),0))),0)</f>
        <v>0</v>
      </c>
      <c r="F31" s="22">
        <f t="shared" ca="1" si="0"/>
        <v>129035.15804900001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43759.528767123011</v>
      </c>
      <c r="E32" s="21">
        <f ca="1">IFERROR(INDIRECT("'"&amp;$B$2&amp;"'!"&amp;ADDRESS(MATCH($B32,INDIRECT("'"&amp;$B$2&amp;"'!$B$1:$B$1095"),0),MATCH(E$5,INDIRECT("'"&amp;$B$2&amp;"'!5:5"),0))),0)</f>
        <v>0</v>
      </c>
      <c r="F32" s="22">
        <f t="shared" ca="1" si="0"/>
        <v>43759.528767123011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22473.197260273784</v>
      </c>
      <c r="E33" s="21">
        <f ca="1">IFERROR(INDIRECT("'"&amp;$B$2&amp;"'!"&amp;ADDRESS(MATCH($B33,INDIRECT("'"&amp;$B$2&amp;"'!$B$1:$B$1095"),0),MATCH(E$5,INDIRECT("'"&amp;$B$2&amp;"'!5:5"),0))),0)</f>
        <v>0</v>
      </c>
      <c r="F33" s="22">
        <f t="shared" ca="1" si="0"/>
        <v>22473.197260273784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1452</v>
      </c>
      <c r="E34" s="21">
        <f ca="1">IFERROR(INDIRECT("'"&amp;$B$2&amp;"'!"&amp;ADDRESS(MATCH($B34,INDIRECT("'"&amp;$B$2&amp;"'!$B$1:$B$1095"),0),MATCH(E$5,INDIRECT("'"&amp;$B$2&amp;"'!5:5"),0))),0)</f>
        <v>0</v>
      </c>
      <c r="F34" s="22">
        <f t="shared" ca="1" si="0"/>
        <v>1452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8229</v>
      </c>
      <c r="E35" s="21">
        <f ca="1">IFERROR(INDIRECT("'"&amp;$B$2&amp;"'!"&amp;ADDRESS(MATCH($B35,INDIRECT("'"&amp;$B$2&amp;"'!$B$1:$B$1095"),0),MATCH(E$5,INDIRECT("'"&amp;$B$2&amp;"'!5:5"),0))),0)</f>
        <v>0</v>
      </c>
      <c r="F35" s="22">
        <f t="shared" ca="1" si="0"/>
        <v>8229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21">
        <f ca="1">IFERROR(INDIRECT("'"&amp;$B$2&amp;"'!"&amp;ADDRESS(MATCH($B36,INDIRECT("'"&amp;$B$2&amp;"'!$B$1:$B$1095"),0),MATCH(E$5,INDIRECT("'"&amp;$B$2&amp;"'!5:5"),0))),0)</f>
        <v>0</v>
      </c>
      <c r="F36" s="22">
        <f t="shared" ca="1" si="0"/>
        <v>0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84361</v>
      </c>
      <c r="E37" s="21">
        <f ca="1">IFERROR(INDIRECT("'"&amp;$B$2&amp;"'!"&amp;ADDRESS(MATCH($B37,INDIRECT("'"&amp;$B$2&amp;"'!$B$1:$B$1095"),0),MATCH(E$5,INDIRECT("'"&amp;$B$2&amp;"'!5:5"),0))),0)</f>
        <v>0</v>
      </c>
      <c r="F37" s="22">
        <f t="shared" ca="1" si="0"/>
        <v>84361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19997.150000000001</v>
      </c>
      <c r="E38" s="21">
        <f ca="1">IFERROR(INDIRECT("'"&amp;$B$2&amp;"'!"&amp;ADDRESS(MATCH($B38,INDIRECT("'"&amp;$B$2&amp;"'!$B$1:$B$1095"),0),MATCH(E$5,INDIRECT("'"&amp;$B$2&amp;"'!5:5"),0))),0)</f>
        <v>0</v>
      </c>
      <c r="F38" s="22">
        <f t="shared" ca="1" si="0"/>
        <v>19997.150000000001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34391.728033535401</v>
      </c>
      <c r="E39" s="21">
        <f ca="1">IFERROR(INDIRECT("'"&amp;$B$2&amp;"'!"&amp;ADDRESS(MATCH($B39,INDIRECT("'"&amp;$B$2&amp;"'!$B$1:$B$1095"),0),MATCH(E$5,INDIRECT("'"&amp;$B$2&amp;"'!5:5"),0))),0)</f>
        <v>0</v>
      </c>
      <c r="F39" s="22">
        <f t="shared" ca="1" si="0"/>
        <v>34391.728033535401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7482</v>
      </c>
      <c r="E40" s="21">
        <f ca="1">IFERROR(INDIRECT("'"&amp;$B$2&amp;"'!"&amp;ADDRESS(MATCH($B40,INDIRECT("'"&amp;$B$2&amp;"'!$B$1:$B$1095"),0),MATCH(E$5,INDIRECT("'"&amp;$B$2&amp;"'!5:5"),0))),0)</f>
        <v>0</v>
      </c>
      <c r="F40" s="22">
        <f t="shared" ca="1" si="0"/>
        <v>7482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21">
        <f ca="1">IFERROR(INDIRECT("'"&amp;$B$2&amp;"'!"&amp;ADDRESS(MATCH($B41,INDIRECT("'"&amp;$B$2&amp;"'!$B$1:$B$1095"),0),MATCH(E$5,INDIRECT("'"&amp;$B$2&amp;"'!5:5"),0))),0)</f>
        <v>0</v>
      </c>
      <c r="F41" s="22">
        <f t="shared" ca="1" si="0"/>
        <v>0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16815.668493150679</v>
      </c>
      <c r="E42" s="21">
        <f ca="1">IFERROR(INDIRECT("'"&amp;$B$2&amp;"'!"&amp;ADDRESS(MATCH($B42,INDIRECT("'"&amp;$B$2&amp;"'!$B$1:$B$1095"),0),MATCH(E$5,INDIRECT("'"&amp;$B$2&amp;"'!5:5"),0))),0)</f>
        <v>0</v>
      </c>
      <c r="F42" s="22">
        <f t="shared" ca="1" si="0"/>
        <v>16815.668493150679</v>
      </c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26334.232876712336</v>
      </c>
      <c r="E43" s="21">
        <f ca="1">IFERROR(INDIRECT("'"&amp;$B$2&amp;"'!"&amp;ADDRESS(MATCH($B43,INDIRECT("'"&amp;$B$2&amp;"'!$B$1:$B$1095"),0),MATCH(E$5,INDIRECT("'"&amp;$B$2&amp;"'!5:5"),0))),0)</f>
        <v>0</v>
      </c>
      <c r="F43" s="22">
        <f t="shared" ca="1" si="0"/>
        <v>26334.232876712336</v>
      </c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21">
        <f ca="1">IFERROR(INDIRECT("'"&amp;$B$2&amp;"'!"&amp;ADDRESS(MATCH($B44,INDIRECT("'"&amp;$B$2&amp;"'!$B$1:$B$1095"),0),MATCH(E$5,INDIRECT("'"&amp;$B$2&amp;"'!5:5"),0))),0)</f>
        <v>0</v>
      </c>
      <c r="F44" s="22">
        <f t="shared" ca="1" si="0"/>
        <v>0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1051</v>
      </c>
      <c r="E45" s="21">
        <f ca="1">IFERROR(INDIRECT("'"&amp;$B$2&amp;"'!"&amp;ADDRESS(MATCH($B45,INDIRECT("'"&amp;$B$2&amp;"'!$B$1:$B$1095"),0),MATCH(E$5,INDIRECT("'"&amp;$B$2&amp;"'!5:5"),0))),0)</f>
        <v>0</v>
      </c>
      <c r="F45" s="22">
        <f t="shared" ca="1" si="0"/>
        <v>1051</v>
      </c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2316.2547945205483</v>
      </c>
      <c r="E46" s="21">
        <f ca="1">IFERROR(INDIRECT("'"&amp;$B$2&amp;"'!"&amp;ADDRESS(MATCH($B46,INDIRECT("'"&amp;$B$2&amp;"'!$B$1:$B$1095"),0),MATCH(E$5,INDIRECT("'"&amp;$B$2&amp;"'!5:5"),0))),0)</f>
        <v>0</v>
      </c>
      <c r="F46" s="22">
        <f t="shared" ca="1" si="0"/>
        <v>2316.2547945205483</v>
      </c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75896</v>
      </c>
      <c r="E47" s="21">
        <f ca="1">IFERROR(INDIRECT("'"&amp;$B$2&amp;"'!"&amp;ADDRESS(MATCH($B47,INDIRECT("'"&amp;$B$2&amp;"'!$B$1:$B$1095"),0),MATCH(E$5,INDIRECT("'"&amp;$B$2&amp;"'!5:5"),0))),0)</f>
        <v>0</v>
      </c>
      <c r="F47" s="22">
        <f t="shared" ca="1" si="0"/>
        <v>75896</v>
      </c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21">
        <f ca="1">IFERROR(INDIRECT("'"&amp;$B$2&amp;"'!"&amp;ADDRESS(MATCH($B48,INDIRECT("'"&amp;$B$2&amp;"'!$B$1:$B$1095"),0),MATCH(E$5,INDIRECT("'"&amp;$B$2&amp;"'!5:5"),0))),0)</f>
        <v>0</v>
      </c>
      <c r="F48" s="22">
        <f t="shared" ca="1" si="0"/>
        <v>0</v>
      </c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35079.081125755103</v>
      </c>
      <c r="E49" s="21">
        <f ca="1">IFERROR(INDIRECT("'"&amp;$B$2&amp;"'!"&amp;ADDRESS(MATCH($B49,INDIRECT("'"&amp;$B$2&amp;"'!$B$1:$B$1095"),0),MATCH(E$5,INDIRECT("'"&amp;$B$2&amp;"'!5:5"),0))),0)</f>
        <v>0</v>
      </c>
      <c r="F49" s="22">
        <f t="shared" ca="1" si="0"/>
        <v>35079.081125755103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5</v>
      </c>
      <c r="E50" s="21">
        <f ca="1">IFERROR(INDIRECT("'"&amp;$B$2&amp;"'!"&amp;ADDRESS(MATCH($B50,INDIRECT("'"&amp;$B$2&amp;"'!$B$1:$B$1095"),0),MATCH(E$5,INDIRECT("'"&amp;$B$2&amp;"'!5:5"),0))),0)</f>
        <v>0</v>
      </c>
      <c r="F50" s="22">
        <f t="shared" ca="1" si="0"/>
        <v>5</v>
      </c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932</v>
      </c>
      <c r="E51" s="21">
        <f ca="1">IFERROR(INDIRECT("'"&amp;$B$2&amp;"'!"&amp;ADDRESS(MATCH($B51,INDIRECT("'"&amp;$B$2&amp;"'!$B$1:$B$1095"),0),MATCH(E$5,INDIRECT("'"&amp;$B$2&amp;"'!5:5"),0))),0)</f>
        <v>0</v>
      </c>
      <c r="F51" s="22">
        <f t="shared" ca="1" si="0"/>
        <v>932</v>
      </c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1049</v>
      </c>
      <c r="E52" s="21">
        <f ca="1">IFERROR(INDIRECT("'"&amp;$B$2&amp;"'!"&amp;ADDRESS(MATCH($B52,INDIRECT("'"&amp;$B$2&amp;"'!$B$1:$B$1095"),0),MATCH(E$5,INDIRECT("'"&amp;$B$2&amp;"'!5:5"),0))),0)</f>
        <v>0</v>
      </c>
      <c r="F52" s="22">
        <f t="shared" ref="F52" ca="1" si="1">+SUM(D52:E52)</f>
        <v>1049</v>
      </c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21">
        <f ca="1">IFERROR(INDIRECT("'"&amp;$B$2&amp;"'!"&amp;ADDRESS(MATCH($B53,INDIRECT("'"&amp;$B$2&amp;"'!$B$1:$B$1095"),0),MATCH(E$5,INDIRECT("'"&amp;$B$2&amp;"'!5:5"),0))),0)</f>
        <v>0</v>
      </c>
      <c r="F53" s="22">
        <f t="shared" ref="F53:F55" ca="1" si="2">+SUM(D53:E53)</f>
        <v>0</v>
      </c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21">
        <f ca="1">IFERROR(INDIRECT("'"&amp;$B$2&amp;"'!"&amp;ADDRESS(MATCH($B54,INDIRECT("'"&amp;$B$2&amp;"'!$B$1:$B$1095"),0),MATCH(E$5,INDIRECT("'"&amp;$B$2&amp;"'!5:5"),0))),0)</f>
        <v>0</v>
      </c>
      <c r="F54" s="22">
        <f t="shared" ca="1" si="2"/>
        <v>0</v>
      </c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21">
        <f ca="1">IFERROR(INDIRECT("'"&amp;$B$2&amp;"'!"&amp;ADDRESS(MATCH($B55,INDIRECT("'"&amp;$B$2&amp;"'!$B$1:$B$1095"),0),MATCH(E$5,INDIRECT("'"&amp;$B$2&amp;"'!5:5"),0))),0)</f>
        <v>0</v>
      </c>
      <c r="F55" s="22">
        <f t="shared" ca="1" si="2"/>
        <v>0</v>
      </c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21">
        <f ca="1">IFERROR(INDIRECT("'"&amp;$B$2&amp;"'!"&amp;ADDRESS(MATCH($B56,INDIRECT("'"&amp;$B$2&amp;"'!$B$1:$B$1095"),0),MATCH(E$5,INDIRECT("'"&amp;$B$2&amp;"'!5:5"),0))),0)</f>
        <v>0</v>
      </c>
      <c r="F56" s="22">
        <f t="shared" ca="1" si="0"/>
        <v>0</v>
      </c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21">
        <f ca="1">IFERROR(INDIRECT("'"&amp;$B$2&amp;"'!"&amp;ADDRESS(MATCH($B57,INDIRECT("'"&amp;$B$2&amp;"'!$B$1:$B$1095"),0),MATCH(E$5,INDIRECT("'"&amp;$B$2&amp;"'!5:5"),0))),0)</f>
        <v>0</v>
      </c>
      <c r="F57" s="22">
        <f t="shared" ca="1" si="0"/>
        <v>0</v>
      </c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21">
        <f ca="1">IFERROR(INDIRECT("'"&amp;$B$2&amp;"'!"&amp;ADDRESS(MATCH($B58,INDIRECT("'"&amp;$B$2&amp;"'!$B$1:$B$1095"),0),MATCH(E$5,INDIRECT("'"&amp;$B$2&amp;"'!5:5"),0))),0)</f>
        <v>0</v>
      </c>
      <c r="F58" s="22">
        <f t="shared" ca="1" si="0"/>
        <v>0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21">
        <f ca="1">IFERROR(INDIRECT("'"&amp;$B$2&amp;"'!"&amp;ADDRESS(MATCH($B59,INDIRECT("'"&amp;$B$2&amp;"'!$B$1:$B$1095"),0),MATCH(E$5,INDIRECT("'"&amp;$B$2&amp;"'!5:5"),0))),0)</f>
        <v>0</v>
      </c>
      <c r="F59" s="22">
        <f t="shared" ca="1" si="0"/>
        <v>0</v>
      </c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21">
        <f ca="1">IFERROR(INDIRECT("'"&amp;$B$2&amp;"'!"&amp;ADDRESS(MATCH($B60,INDIRECT("'"&amp;$B$2&amp;"'!$B$1:$B$1095"),0),MATCH(E$5,INDIRECT("'"&amp;$B$2&amp;"'!5:5"),0))),0)</f>
        <v>0</v>
      </c>
      <c r="F60" s="22">
        <f t="shared" ca="1" si="0"/>
        <v>0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21">
        <f ca="1">IFERROR(INDIRECT("'"&amp;$B$2&amp;"'!"&amp;ADDRESS(MATCH($B61,INDIRECT("'"&amp;$B$2&amp;"'!$B$1:$B$1095"),0),MATCH(E$5,INDIRECT("'"&amp;$B$2&amp;"'!5:5"),0))),0)</f>
        <v>0</v>
      </c>
      <c r="F61" s="22">
        <f t="shared" ref="F61" ca="1" si="3">+SUM(D61:E61)</f>
        <v>0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21">
        <f ca="1">IFERROR(INDIRECT("'"&amp;$B$2&amp;"'!"&amp;ADDRESS(MATCH($B62,INDIRECT("'"&amp;$B$2&amp;"'!$B$1:$B$1095"),0),MATCH(E$5,INDIRECT("'"&amp;$B$2&amp;"'!5:5"),0))),0)</f>
        <v>0</v>
      </c>
      <c r="F62" s="22">
        <f t="shared" ref="F62:F76" ca="1" si="4">+SUM(D62:E62)</f>
        <v>0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21">
        <f ca="1">IFERROR(INDIRECT("'"&amp;$B$2&amp;"'!"&amp;ADDRESS(MATCH($B63,INDIRECT("'"&amp;$B$2&amp;"'!$B$1:$B$1095"),0),MATCH(E$5,INDIRECT("'"&amp;$B$2&amp;"'!5:5"),0))),0)</f>
        <v>0</v>
      </c>
      <c r="F63" s="22">
        <f t="shared" ca="1" si="4"/>
        <v>0</v>
      </c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21">
        <f ca="1">IFERROR(INDIRECT("'"&amp;$B$2&amp;"'!"&amp;ADDRESS(MATCH($B64,INDIRECT("'"&amp;$B$2&amp;"'!$B$1:$B$1095"),0),MATCH(E$5,INDIRECT("'"&amp;$B$2&amp;"'!5:5"),0))),0)</f>
        <v>0</v>
      </c>
      <c r="F64" s="22">
        <f t="shared" ca="1" si="4"/>
        <v>0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21">
        <f ca="1">IFERROR(INDIRECT("'"&amp;$B$2&amp;"'!"&amp;ADDRESS(MATCH($B65,INDIRECT("'"&amp;$B$2&amp;"'!$B$1:$B$1095"),0),MATCH(E$5,INDIRECT("'"&amp;$B$2&amp;"'!5:5"),0))),0)</f>
        <v>0</v>
      </c>
      <c r="F65" s="22">
        <f t="shared" ca="1" si="4"/>
        <v>0</v>
      </c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21">
        <f ca="1">IFERROR(INDIRECT("'"&amp;$B$2&amp;"'!"&amp;ADDRESS(MATCH($B66,INDIRECT("'"&amp;$B$2&amp;"'!$B$1:$B$1095"),0),MATCH(E$5,INDIRECT("'"&amp;$B$2&amp;"'!5:5"),0))),0)</f>
        <v>0</v>
      </c>
      <c r="F66" s="22">
        <f t="shared" ca="1" si="4"/>
        <v>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21">
        <f ca="1">IFERROR(INDIRECT("'"&amp;$B$2&amp;"'!"&amp;ADDRESS(MATCH($B67,INDIRECT("'"&amp;$B$2&amp;"'!$B$1:$B$1095"),0),MATCH(E$5,INDIRECT("'"&amp;$B$2&amp;"'!5:5"),0))),0)</f>
        <v>0</v>
      </c>
      <c r="F67" s="22">
        <f t="shared" ca="1" si="4"/>
        <v>0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21">
        <f ca="1">IFERROR(INDIRECT("'"&amp;$B$2&amp;"'!"&amp;ADDRESS(MATCH($B68,INDIRECT("'"&amp;$B$2&amp;"'!$B$1:$B$1095"),0),MATCH(E$5,INDIRECT("'"&amp;$B$2&amp;"'!5:5"),0))),0)</f>
        <v>0</v>
      </c>
      <c r="F68" s="22">
        <f t="shared" ca="1" si="4"/>
        <v>0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21">
        <f ca="1">IFERROR(INDIRECT("'"&amp;$B$2&amp;"'!"&amp;ADDRESS(MATCH($B69,INDIRECT("'"&amp;$B$2&amp;"'!$B$1:$B$1095"),0),MATCH(E$5,INDIRECT("'"&amp;$B$2&amp;"'!5:5"),0))),0)</f>
        <v>0</v>
      </c>
      <c r="F69" s="22">
        <f t="shared" ca="1" si="4"/>
        <v>0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21">
        <f ca="1">IFERROR(INDIRECT("'"&amp;$B$2&amp;"'!"&amp;ADDRESS(MATCH($B70,INDIRECT("'"&amp;$B$2&amp;"'!$B$1:$B$1095"),0),MATCH(E$5,INDIRECT("'"&amp;$B$2&amp;"'!5:5"),0))),0)</f>
        <v>0</v>
      </c>
      <c r="F70" s="22">
        <f t="shared" ca="1" si="4"/>
        <v>0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21">
        <f ca="1">IFERROR(INDIRECT("'"&amp;$B$2&amp;"'!"&amp;ADDRESS(MATCH($B71,INDIRECT("'"&amp;$B$2&amp;"'!$B$1:$B$1095"),0),MATCH(E$5,INDIRECT("'"&amp;$B$2&amp;"'!5:5"),0))),0)</f>
        <v>0</v>
      </c>
      <c r="F71" s="22">
        <f t="shared" ca="1" si="4"/>
        <v>0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21">
        <f ca="1">IFERROR(INDIRECT("'"&amp;$B$2&amp;"'!"&amp;ADDRESS(MATCH($B72,INDIRECT("'"&amp;$B$2&amp;"'!$B$1:$B$1095"),0),MATCH(E$5,INDIRECT("'"&amp;$B$2&amp;"'!5:5"),0))),0)</f>
        <v>0</v>
      </c>
      <c r="F72" s="22">
        <f t="shared" ca="1" si="4"/>
        <v>0</v>
      </c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21">
        <f ca="1">IFERROR(INDIRECT("'"&amp;$B$2&amp;"'!"&amp;ADDRESS(MATCH($B73,INDIRECT("'"&amp;$B$2&amp;"'!$B$1:$B$1095"),0),MATCH(E$5,INDIRECT("'"&amp;$B$2&amp;"'!5:5"),0))),0)</f>
        <v>0</v>
      </c>
      <c r="F73" s="22">
        <f t="shared" ca="1" si="4"/>
        <v>0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E74" s="21">
        <f ca="1">IFERROR(INDIRECT("'"&amp;$B$2&amp;"'!"&amp;ADDRESS(MATCH($B74,INDIRECT("'"&amp;$B$2&amp;"'!$B$1:$B$1095"),0),MATCH(E$5,INDIRECT("'"&amp;$B$2&amp;"'!5:5"),0))),0)</f>
        <v>0</v>
      </c>
      <c r="F74" s="22">
        <f t="shared" ca="1" si="4"/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E75" s="21">
        <f ca="1">IFERROR(INDIRECT("'"&amp;$B$2&amp;"'!"&amp;ADDRESS(MATCH($B75,INDIRECT("'"&amp;$B$2&amp;"'!$B$1:$B$1095"),0),MATCH(E$5,INDIRECT("'"&amp;$B$2&amp;"'!5:5"),0))),0)</f>
        <v>0</v>
      </c>
      <c r="F75" s="22">
        <f t="shared" ca="1" si="4"/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21">
        <f ca="1">IFERROR(INDIRECT("'"&amp;$B$2&amp;"'!"&amp;ADDRESS(MATCH($B76,INDIRECT("'"&amp;$B$2&amp;"'!$B$1:$B$1095"),0),MATCH(E$5,INDIRECT("'"&amp;$B$2&amp;"'!5:5"),0))),0)</f>
        <v>0</v>
      </c>
      <c r="F76" s="22">
        <f t="shared" ca="1" si="4"/>
        <v>0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1491791.1141877098</v>
      </c>
      <c r="E77" s="56">
        <f ca="1">SUMIF($C$7:$C$76,"HD",E$7:E$76)</f>
        <v>0</v>
      </c>
      <c r="F77" s="56">
        <f ca="1">SUMIF($C$7:$C$76,"HD",F$7:F$76)</f>
        <v>1491791.1141877098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56">
        <f ca="1">SUMIF($C$7:$C$76,"H",E$7:E$76)+SUMIF($C$7:$C$76,"E",E$7:E$76)</f>
        <v>0</v>
      </c>
      <c r="F78" s="56">
        <f ca="1">SUMIF($C$7:$C$76,"H",F$7:F$76)+SUMIF($C$7:$C$76,"E",F$7:F$76)</f>
        <v>0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1491791.1141877098</v>
      </c>
      <c r="E79" s="56">
        <f ca="1">E77+E78</f>
        <v>0</v>
      </c>
      <c r="F79" s="56">
        <f ca="1">F77+F78</f>
        <v>1491791.1141877098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F310C8FA-2513-4FD7-AB22-023BB9ADAC6F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05161-BCD6-4E48-B01F-1A3D92D3E293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257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717</v>
      </c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28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31403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63917.429999999993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112057.441882386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31094.26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134898.28110520501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123491.57219027595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-161.08276068568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15940.1976048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5493.2400000000007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183695.55048929001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82189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17058.506151187841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39666.536625000008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13174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76183.997844700294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3682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46358.183655479654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990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129035.15804900001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43759.528767123011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22473.197260273784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1452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8229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84361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19997.150000000001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34391.728033535401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7482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16815.668493150679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26334.232876712336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1051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2316.2547945205483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75896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35079.081125755103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5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932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1049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1491791.1141877098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1491791.1141877098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F68C7296-B5E0-4C1D-88E2-6743A0186366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E5CC0-2E80-4239-8C53-013C9345B161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31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713</v>
      </c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31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0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0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0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0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0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0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0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0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0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0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EAFFB899-3E7B-443E-848B-CDA2D794ABF7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482B0-B146-497A-A820-9ABE4157C740}">
  <dimension ref="A1:MC81"/>
  <sheetViews>
    <sheetView showGridLines="0" zoomScale="80" zoomScaleNormal="80" workbookViewId="0">
      <pane xSplit="3" ySplit="6" topLeftCell="D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.75" x14ac:dyDescent="0.2"/>
  <cols>
    <col min="1" max="1" width="58.7109375" style="6" customWidth="1"/>
    <col min="2" max="3" width="15.7109375" style="6" customWidth="1"/>
    <col min="4" max="8" width="15.7109375" style="3" customWidth="1"/>
    <col min="9" max="16384" width="9.140625" style="3"/>
  </cols>
  <sheetData>
    <row r="1" spans="1:224" ht="15" customHeight="1" x14ac:dyDescent="0.25">
      <c r="A1" s="1" t="s">
        <v>0</v>
      </c>
      <c r="B1" s="2"/>
      <c r="C1" s="2"/>
    </row>
    <row r="2" spans="1:224" ht="15" customHeight="1" x14ac:dyDescent="0.25">
      <c r="A2" s="1" t="s">
        <v>258</v>
      </c>
      <c r="B2" s="4" t="s">
        <v>10</v>
      </c>
      <c r="C2" s="2"/>
      <c r="E2" s="81" t="s">
        <v>1</v>
      </c>
      <c r="F2" s="82"/>
      <c r="G2" s="83"/>
      <c r="H2" s="6"/>
    </row>
    <row r="3" spans="1:224" ht="15" customHeight="1" x14ac:dyDescent="0.25">
      <c r="A3" s="5" t="s">
        <v>291</v>
      </c>
      <c r="B3" s="2"/>
      <c r="C3" s="2"/>
    </row>
    <row r="4" spans="1:224" ht="22.5" customHeight="1" x14ac:dyDescent="0.2"/>
    <row r="5" spans="1:224" ht="22.5" customHeight="1" x14ac:dyDescent="0.2">
      <c r="D5" s="63">
        <v>727</v>
      </c>
    </row>
    <row r="6" spans="1:224" ht="79.5" customHeight="1" x14ac:dyDescent="0.2">
      <c r="A6" s="65" t="s">
        <v>135</v>
      </c>
      <c r="B6" s="65" t="s">
        <v>136</v>
      </c>
      <c r="C6" s="65" t="s">
        <v>137</v>
      </c>
      <c r="D6" s="66" t="s">
        <v>33</v>
      </c>
    </row>
    <row r="7" spans="1:224" ht="12.75" customHeight="1" x14ac:dyDescent="0.2">
      <c r="A7" s="67" t="s">
        <v>143</v>
      </c>
      <c r="B7" s="20">
        <v>1001</v>
      </c>
      <c r="C7" s="68" t="s">
        <v>144</v>
      </c>
      <c r="D7" s="21">
        <f ca="1">IFERROR(INDIRECT("'"&amp;$B$2&amp;"'!"&amp;ADDRESS(MATCH($B7,INDIRECT("'"&amp;$B$2&amp;"'!$B$1:$B$1095"),0),MATCH(D$5,INDIRECT("'"&amp;$B$2&amp;"'!5:5"),0))),0)</f>
        <v>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</row>
    <row r="8" spans="1:224" ht="12.75" customHeight="1" x14ac:dyDescent="0.2">
      <c r="A8" s="67" t="s">
        <v>145</v>
      </c>
      <c r="B8" s="20">
        <v>1003</v>
      </c>
      <c r="C8" s="68" t="s">
        <v>144</v>
      </c>
      <c r="D8" s="21">
        <f ca="1">IFERROR(INDIRECT("'"&amp;$B$2&amp;"'!"&amp;ADDRESS(MATCH($B8,INDIRECT("'"&amp;$B$2&amp;"'!$B$1:$B$1095"),0),MATCH(D$5,INDIRECT("'"&amp;$B$2&amp;"'!5:5"),0))),0)</f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</row>
    <row r="9" spans="1:224" ht="12.75" customHeight="1" x14ac:dyDescent="0.2">
      <c r="A9" s="67" t="s">
        <v>146</v>
      </c>
      <c r="B9" s="20">
        <v>1004</v>
      </c>
      <c r="C9" s="68" t="s">
        <v>144</v>
      </c>
      <c r="D9" s="21">
        <f ca="1">IFERROR(INDIRECT("'"&amp;$B$2&amp;"'!"&amp;ADDRESS(MATCH($B9,INDIRECT("'"&amp;$B$2&amp;"'!$B$1:$B$1095"),0),MATCH(D$5,INDIRECT("'"&amp;$B$2&amp;"'!5:5"),0))),0)</f>
        <v>14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</row>
    <row r="10" spans="1:224" ht="12.75" customHeight="1" x14ac:dyDescent="0.2">
      <c r="A10" s="67" t="s">
        <v>147</v>
      </c>
      <c r="B10" s="20">
        <v>1005</v>
      </c>
      <c r="C10" s="68" t="s">
        <v>144</v>
      </c>
      <c r="D10" s="21">
        <f ca="1">IFERROR(INDIRECT("'"&amp;$B$2&amp;"'!"&amp;ADDRESS(MATCH($B10,INDIRECT("'"&amp;$B$2&amp;"'!$B$1:$B$1095"),0),MATCH(D$5,INDIRECT("'"&amp;$B$2&amp;"'!5:5"),0))),0)</f>
        <v>45.854794520547898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</row>
    <row r="11" spans="1:224" ht="12.75" customHeight="1" x14ac:dyDescent="0.2">
      <c r="A11" s="67" t="s">
        <v>148</v>
      </c>
      <c r="B11" s="20">
        <v>1006</v>
      </c>
      <c r="C11" s="68" t="s">
        <v>144</v>
      </c>
      <c r="D11" s="21">
        <f ca="1">IFERROR(INDIRECT("'"&amp;$B$2&amp;"'!"&amp;ADDRESS(MATCH($B11,INDIRECT("'"&amp;$B$2&amp;"'!$B$1:$B$1095"),0),MATCH(D$5,INDIRECT("'"&amp;$B$2&amp;"'!5:5"),0))),0)</f>
        <v>0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</row>
    <row r="12" spans="1:224" ht="12.75" customHeight="1" x14ac:dyDescent="0.2">
      <c r="A12" s="67" t="s">
        <v>149</v>
      </c>
      <c r="B12" s="20">
        <v>1007</v>
      </c>
      <c r="C12" s="68" t="s">
        <v>144</v>
      </c>
      <c r="D12" s="21">
        <f ca="1">IFERROR(INDIRECT("'"&amp;$B$2&amp;"'!"&amp;ADDRESS(MATCH($B12,INDIRECT("'"&amp;$B$2&amp;"'!$B$1:$B$1095"),0),MATCH(D$5,INDIRECT("'"&amp;$B$2&amp;"'!5:5"),0))),0)</f>
        <v>0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</row>
    <row r="13" spans="1:224" ht="12.75" customHeight="1" x14ac:dyDescent="0.2">
      <c r="A13" s="67" t="s">
        <v>150</v>
      </c>
      <c r="B13" s="20">
        <v>1008</v>
      </c>
      <c r="C13" s="68" t="s">
        <v>144</v>
      </c>
      <c r="D13" s="21">
        <f ca="1">IFERROR(INDIRECT("'"&amp;$B$2&amp;"'!"&amp;ADDRESS(MATCH($B13,INDIRECT("'"&amp;$B$2&amp;"'!$B$1:$B$1095"),0),MATCH(D$5,INDIRECT("'"&amp;$B$2&amp;"'!5:5"),0))),0)</f>
        <v>0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</row>
    <row r="14" spans="1:224" ht="12.75" customHeight="1" x14ac:dyDescent="0.2">
      <c r="A14" s="67" t="s">
        <v>151</v>
      </c>
      <c r="B14" s="20">
        <v>1009</v>
      </c>
      <c r="C14" s="68" t="s">
        <v>144</v>
      </c>
      <c r="D14" s="21">
        <f ca="1">IFERROR(INDIRECT("'"&amp;$B$2&amp;"'!"&amp;ADDRESS(MATCH($B14,INDIRECT("'"&amp;$B$2&amp;"'!$B$1:$B$1095"),0),MATCH(D$5,INDIRECT("'"&amp;$B$2&amp;"'!5:5"),0))),0)</f>
        <v>0.1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</row>
    <row r="15" spans="1:224" ht="12.75" customHeight="1" x14ac:dyDescent="0.2">
      <c r="A15" s="67" t="s">
        <v>152</v>
      </c>
      <c r="B15" s="20">
        <v>1010</v>
      </c>
      <c r="C15" s="68" t="s">
        <v>144</v>
      </c>
      <c r="D15" s="21">
        <f ca="1">IFERROR(INDIRECT("'"&amp;$B$2&amp;"'!"&amp;ADDRESS(MATCH($B15,INDIRECT("'"&amp;$B$2&amp;"'!$B$1:$B$1095"),0),MATCH(D$5,INDIRECT("'"&amp;$B$2&amp;"'!5:5"),0))),0)</f>
        <v>0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</row>
    <row r="16" spans="1:224" ht="12.75" customHeight="1" x14ac:dyDescent="0.2">
      <c r="A16" s="67" t="s">
        <v>153</v>
      </c>
      <c r="B16" s="20">
        <v>1011</v>
      </c>
      <c r="C16" s="68" t="s">
        <v>144</v>
      </c>
      <c r="D16" s="21">
        <f ca="1">IFERROR(INDIRECT("'"&amp;$B$2&amp;"'!"&amp;ADDRESS(MATCH($B16,INDIRECT("'"&amp;$B$2&amp;"'!$B$1:$B$1095"),0),MATCH(D$5,INDIRECT("'"&amp;$B$2&amp;"'!5:5"),0))),0)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</row>
    <row r="17" spans="1:224" ht="12.75" customHeight="1" x14ac:dyDescent="0.2">
      <c r="A17" s="67" t="s">
        <v>154</v>
      </c>
      <c r="B17" s="20">
        <v>1012</v>
      </c>
      <c r="C17" s="68" t="s">
        <v>144</v>
      </c>
      <c r="D17" s="21">
        <f ca="1">IFERROR(INDIRECT("'"&amp;$B$2&amp;"'!"&amp;ADDRESS(MATCH($B17,INDIRECT("'"&amp;$B$2&amp;"'!$B$1:$B$1095"),0),MATCH(D$5,INDIRECT("'"&amp;$B$2&amp;"'!5:5"),0))),0)</f>
        <v>1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</row>
    <row r="18" spans="1:224" ht="12.75" customHeight="1" x14ac:dyDescent="0.2">
      <c r="A18" s="67" t="s">
        <v>155</v>
      </c>
      <c r="B18" s="20">
        <v>1013</v>
      </c>
      <c r="C18" s="68" t="s">
        <v>144</v>
      </c>
      <c r="D18" s="21">
        <f ca="1">IFERROR(INDIRECT("'"&amp;$B$2&amp;"'!"&amp;ADDRESS(MATCH($B18,INDIRECT("'"&amp;$B$2&amp;"'!$B$1:$B$1095"),0),MATCH(D$5,INDIRECT("'"&amp;$B$2&amp;"'!5:5"),0))),0)</f>
        <v>0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</row>
    <row r="19" spans="1:224" ht="12.75" customHeight="1" x14ac:dyDescent="0.2">
      <c r="A19" s="67" t="s">
        <v>156</v>
      </c>
      <c r="B19" s="20">
        <v>1016</v>
      </c>
      <c r="C19" s="68" t="s">
        <v>144</v>
      </c>
      <c r="D19" s="21">
        <f ca="1">IFERROR(INDIRECT("'"&amp;$B$2&amp;"'!"&amp;ADDRESS(MATCH($B19,INDIRECT("'"&amp;$B$2&amp;"'!$B$1:$B$1095"),0),MATCH(D$5,INDIRECT("'"&amp;$B$2&amp;"'!5:5"),0))),0)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</row>
    <row r="20" spans="1:224" ht="12.75" customHeight="1" x14ac:dyDescent="0.2">
      <c r="A20" s="67" t="s">
        <v>157</v>
      </c>
      <c r="B20" s="20">
        <v>1017</v>
      </c>
      <c r="C20" s="68" t="s">
        <v>144</v>
      </c>
      <c r="D20" s="21">
        <f ca="1">IFERROR(INDIRECT("'"&amp;$B$2&amp;"'!"&amp;ADDRESS(MATCH($B20,INDIRECT("'"&amp;$B$2&amp;"'!$B$1:$B$1095"),0),MATCH(D$5,INDIRECT("'"&amp;$B$2&amp;"'!5:5"),0))),0)</f>
        <v>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</row>
    <row r="21" spans="1:224" ht="12.75" customHeight="1" x14ac:dyDescent="0.2">
      <c r="A21" s="67" t="s">
        <v>158</v>
      </c>
      <c r="B21" s="20">
        <v>1018</v>
      </c>
      <c r="C21" s="68" t="s">
        <v>144</v>
      </c>
      <c r="D21" s="21">
        <f ca="1">IFERROR(INDIRECT("'"&amp;$B$2&amp;"'!"&amp;ADDRESS(MATCH($B21,INDIRECT("'"&amp;$B$2&amp;"'!$B$1:$B$1095"),0),MATCH(D$5,INDIRECT("'"&amp;$B$2&amp;"'!5:5"),0))),0)</f>
        <v>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</row>
    <row r="22" spans="1:224" ht="12.75" customHeight="1" x14ac:dyDescent="0.2">
      <c r="A22" s="67" t="s">
        <v>159</v>
      </c>
      <c r="B22" s="20">
        <v>1020</v>
      </c>
      <c r="C22" s="68" t="s">
        <v>144</v>
      </c>
      <c r="D22" s="21">
        <f ca="1">IFERROR(INDIRECT("'"&amp;$B$2&amp;"'!"&amp;ADDRESS(MATCH($B22,INDIRECT("'"&amp;$B$2&amp;"'!$B$1:$B$1095"),0),MATCH(D$5,INDIRECT("'"&amp;$B$2&amp;"'!5:5"),0))),0)</f>
        <v>66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</row>
    <row r="23" spans="1:224" ht="12.75" customHeight="1" x14ac:dyDescent="0.2">
      <c r="A23" s="67" t="s">
        <v>160</v>
      </c>
      <c r="B23" s="20">
        <v>1022</v>
      </c>
      <c r="C23" s="68" t="s">
        <v>144</v>
      </c>
      <c r="D23" s="21">
        <f ca="1">IFERROR(INDIRECT("'"&amp;$B$2&amp;"'!"&amp;ADDRESS(MATCH($B23,INDIRECT("'"&amp;$B$2&amp;"'!$B$1:$B$1095"),0),MATCH(D$5,INDIRECT("'"&amp;$B$2&amp;"'!5:5"),0))),0)</f>
        <v>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</row>
    <row r="24" spans="1:224" ht="12.75" customHeight="1" x14ac:dyDescent="0.2">
      <c r="A24" s="67" t="s">
        <v>161</v>
      </c>
      <c r="B24" s="20">
        <v>1025</v>
      </c>
      <c r="C24" s="68" t="s">
        <v>144</v>
      </c>
      <c r="D24" s="21">
        <f ca="1">IFERROR(INDIRECT("'"&amp;$B$2&amp;"'!"&amp;ADDRESS(MATCH($B24,INDIRECT("'"&amp;$B$2&amp;"'!$B$1:$B$1095"),0),MATCH(D$5,INDIRECT("'"&amp;$B$2&amp;"'!5:5"),0))),0)</f>
        <v>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</row>
    <row r="25" spans="1:224" ht="12.75" customHeight="1" x14ac:dyDescent="0.2">
      <c r="A25" s="67" t="s">
        <v>162</v>
      </c>
      <c r="B25" s="20">
        <v>1027</v>
      </c>
      <c r="C25" s="68" t="s">
        <v>144</v>
      </c>
      <c r="D25" s="21">
        <f ca="1">IFERROR(INDIRECT("'"&amp;$B$2&amp;"'!"&amp;ADDRESS(MATCH($B25,INDIRECT("'"&amp;$B$2&amp;"'!$B$1:$B$1095"),0),MATCH(D$5,INDIRECT("'"&amp;$B$2&amp;"'!5:5"),0))),0)</f>
        <v>3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</row>
    <row r="26" spans="1:224" ht="12.75" customHeight="1" x14ac:dyDescent="0.2">
      <c r="A26" s="67" t="s">
        <v>163</v>
      </c>
      <c r="B26" s="20">
        <v>1028</v>
      </c>
      <c r="C26" s="68" t="s">
        <v>144</v>
      </c>
      <c r="D26" s="21">
        <f ca="1">IFERROR(INDIRECT("'"&amp;$B$2&amp;"'!"&amp;ADDRESS(MATCH($B26,INDIRECT("'"&amp;$B$2&amp;"'!$B$1:$B$1095"),0),MATCH(D$5,INDIRECT("'"&amp;$B$2&amp;"'!5:5"),0))),0)</f>
        <v>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</row>
    <row r="27" spans="1:224" ht="12.75" customHeight="1" x14ac:dyDescent="0.2">
      <c r="A27" s="67" t="s">
        <v>164</v>
      </c>
      <c r="B27" s="20">
        <v>1030</v>
      </c>
      <c r="C27" s="68" t="s">
        <v>144</v>
      </c>
      <c r="D27" s="21">
        <f ca="1">IFERROR(INDIRECT("'"&amp;$B$2&amp;"'!"&amp;ADDRESS(MATCH($B27,INDIRECT("'"&amp;$B$2&amp;"'!$B$1:$B$1095"),0),MATCH(D$5,INDIRECT("'"&amp;$B$2&amp;"'!5:5"),0))),0)</f>
        <v>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</row>
    <row r="28" spans="1:224" ht="12.75" customHeight="1" x14ac:dyDescent="0.2">
      <c r="A28" s="67" t="s">
        <v>165</v>
      </c>
      <c r="B28" s="20">
        <v>1031</v>
      </c>
      <c r="C28" s="68" t="s">
        <v>144</v>
      </c>
      <c r="D28" s="21">
        <f ca="1">IFERROR(INDIRECT("'"&amp;$B$2&amp;"'!"&amp;ADDRESS(MATCH($B28,INDIRECT("'"&amp;$B$2&amp;"'!$B$1:$B$1095"),0),MATCH(D$5,INDIRECT("'"&amp;$B$2&amp;"'!5:5"),0))),0)</f>
        <v>0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</row>
    <row r="29" spans="1:224" ht="12.75" customHeight="1" x14ac:dyDescent="0.2">
      <c r="A29" s="67" t="s">
        <v>166</v>
      </c>
      <c r="B29" s="20">
        <v>1032</v>
      </c>
      <c r="C29" s="68" t="s">
        <v>144</v>
      </c>
      <c r="D29" s="21">
        <f ca="1">IFERROR(INDIRECT("'"&amp;$B$2&amp;"'!"&amp;ADDRESS(MATCH($B29,INDIRECT("'"&amp;$B$2&amp;"'!$B$1:$B$1095"),0),MATCH(D$5,INDIRECT("'"&amp;$B$2&amp;"'!5:5"),0))),0)</f>
        <v>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</row>
    <row r="30" spans="1:224" ht="12.75" customHeight="1" x14ac:dyDescent="0.2">
      <c r="A30" s="67" t="s">
        <v>167</v>
      </c>
      <c r="B30" s="20">
        <v>1034</v>
      </c>
      <c r="C30" s="68" t="s">
        <v>144</v>
      </c>
      <c r="D30" s="21">
        <f ca="1">IFERROR(INDIRECT("'"&amp;$B$2&amp;"'!"&amp;ADDRESS(MATCH($B30,INDIRECT("'"&amp;$B$2&amp;"'!$B$1:$B$1095"),0),MATCH(D$5,INDIRECT("'"&amp;$B$2&amp;"'!5:5"),0))),0)</f>
        <v>0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</row>
    <row r="31" spans="1:224" ht="12.75" customHeight="1" x14ac:dyDescent="0.2">
      <c r="A31" s="67" t="s">
        <v>168</v>
      </c>
      <c r="B31" s="20">
        <v>1035</v>
      </c>
      <c r="C31" s="68" t="s">
        <v>144</v>
      </c>
      <c r="D31" s="21">
        <f ca="1">IFERROR(INDIRECT("'"&amp;$B$2&amp;"'!"&amp;ADDRESS(MATCH($B31,INDIRECT("'"&amp;$B$2&amp;"'!$B$1:$B$1095"),0),MATCH(D$5,INDIRECT("'"&amp;$B$2&amp;"'!5:5"),0))),0)</f>
        <v>0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</row>
    <row r="32" spans="1:224" ht="12.75" customHeight="1" x14ac:dyDescent="0.2">
      <c r="A32" s="67" t="s">
        <v>169</v>
      </c>
      <c r="B32" s="20">
        <v>1036</v>
      </c>
      <c r="C32" s="68" t="s">
        <v>144</v>
      </c>
      <c r="D32" s="21">
        <f ca="1">IFERROR(INDIRECT("'"&amp;$B$2&amp;"'!"&amp;ADDRESS(MATCH($B32,INDIRECT("'"&amp;$B$2&amp;"'!$B$1:$B$1095"),0),MATCH(D$5,INDIRECT("'"&amp;$B$2&amp;"'!5:5"),0))),0)</f>
        <v>4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</row>
    <row r="33" spans="1:224" ht="12.75" customHeight="1" x14ac:dyDescent="0.2">
      <c r="A33" s="67" t="s">
        <v>170</v>
      </c>
      <c r="B33" s="20">
        <v>1037</v>
      </c>
      <c r="C33" s="68" t="s">
        <v>144</v>
      </c>
      <c r="D33" s="21">
        <f ca="1">IFERROR(INDIRECT("'"&amp;$B$2&amp;"'!"&amp;ADDRESS(MATCH($B33,INDIRECT("'"&amp;$B$2&amp;"'!$B$1:$B$1095"),0),MATCH(D$5,INDIRECT("'"&amp;$B$2&amp;"'!5:5"),0))),0)</f>
        <v>0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</row>
    <row r="34" spans="1:224" ht="12.75" customHeight="1" x14ac:dyDescent="0.2">
      <c r="A34" s="67" t="s">
        <v>171</v>
      </c>
      <c r="B34" s="20">
        <v>1038</v>
      </c>
      <c r="C34" s="68" t="s">
        <v>144</v>
      </c>
      <c r="D34" s="21">
        <f ca="1">IFERROR(INDIRECT("'"&amp;$B$2&amp;"'!"&amp;ADDRESS(MATCH($B34,INDIRECT("'"&amp;$B$2&amp;"'!$B$1:$B$1095"),0),MATCH(D$5,INDIRECT("'"&amp;$B$2&amp;"'!5:5"),0))),0)</f>
        <v>0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</row>
    <row r="35" spans="1:224" ht="12.75" customHeight="1" x14ac:dyDescent="0.2">
      <c r="A35" s="67" t="s">
        <v>172</v>
      </c>
      <c r="B35" s="20">
        <v>1039</v>
      </c>
      <c r="C35" s="68" t="s">
        <v>144</v>
      </c>
      <c r="D35" s="21">
        <f ca="1">IFERROR(INDIRECT("'"&amp;$B$2&amp;"'!"&amp;ADDRESS(MATCH($B35,INDIRECT("'"&amp;$B$2&amp;"'!$B$1:$B$1095"),0),MATCH(D$5,INDIRECT("'"&amp;$B$2&amp;"'!5:5"),0))),0)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</row>
    <row r="36" spans="1:224" ht="12.75" customHeight="1" x14ac:dyDescent="0.2">
      <c r="A36" s="67" t="s">
        <v>173</v>
      </c>
      <c r="B36" s="20">
        <v>1040</v>
      </c>
      <c r="C36" s="68" t="s">
        <v>144</v>
      </c>
      <c r="D36" s="21">
        <f ca="1">IFERROR(INDIRECT("'"&amp;$B$2&amp;"'!"&amp;ADDRESS(MATCH($B36,INDIRECT("'"&amp;$B$2&amp;"'!$B$1:$B$1095"),0),MATCH(D$5,INDIRECT("'"&amp;$B$2&amp;"'!5:5"),0))),0)</f>
        <v>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</row>
    <row r="37" spans="1:224" ht="12.75" customHeight="1" x14ac:dyDescent="0.2">
      <c r="A37" s="67" t="s">
        <v>174</v>
      </c>
      <c r="B37" s="20">
        <v>1043</v>
      </c>
      <c r="C37" s="68" t="s">
        <v>144</v>
      </c>
      <c r="D37" s="21">
        <f ca="1">IFERROR(INDIRECT("'"&amp;$B$2&amp;"'!"&amp;ADDRESS(MATCH($B37,INDIRECT("'"&amp;$B$2&amp;"'!$B$1:$B$1095"),0),MATCH(D$5,INDIRECT("'"&amp;$B$2&amp;"'!5:5"),0))),0)</f>
        <v>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</row>
    <row r="38" spans="1:224" ht="12.75" customHeight="1" x14ac:dyDescent="0.2">
      <c r="A38" s="67" t="s">
        <v>175</v>
      </c>
      <c r="B38" s="20">
        <v>1044</v>
      </c>
      <c r="C38" s="68" t="s">
        <v>144</v>
      </c>
      <c r="D38" s="21">
        <f ca="1">IFERROR(INDIRECT("'"&amp;$B$2&amp;"'!"&amp;ADDRESS(MATCH($B38,INDIRECT("'"&amp;$B$2&amp;"'!$B$1:$B$1095"),0),MATCH(D$5,INDIRECT("'"&amp;$B$2&amp;"'!5:5"),0))),0)</f>
        <v>0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</row>
    <row r="39" spans="1:224" ht="12.75" customHeight="1" x14ac:dyDescent="0.2">
      <c r="A39" s="67" t="s">
        <v>176</v>
      </c>
      <c r="B39" s="20">
        <v>1045</v>
      </c>
      <c r="C39" s="68" t="s">
        <v>144</v>
      </c>
      <c r="D39" s="21">
        <f ca="1">IFERROR(INDIRECT("'"&amp;$B$2&amp;"'!"&amp;ADDRESS(MATCH($B39,INDIRECT("'"&amp;$B$2&amp;"'!$B$1:$B$1095"),0),MATCH(D$5,INDIRECT("'"&amp;$B$2&amp;"'!5:5"),0))),0)</f>
        <v>8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</row>
    <row r="40" spans="1:224" ht="12.75" customHeight="1" x14ac:dyDescent="0.2">
      <c r="A40" s="67" t="s">
        <v>177</v>
      </c>
      <c r="B40" s="20">
        <v>1046</v>
      </c>
      <c r="C40" s="68" t="s">
        <v>144</v>
      </c>
      <c r="D40" s="21">
        <f ca="1">IFERROR(INDIRECT("'"&amp;$B$2&amp;"'!"&amp;ADDRESS(MATCH($B40,INDIRECT("'"&amp;$B$2&amp;"'!$B$1:$B$1095"),0),MATCH(D$5,INDIRECT("'"&amp;$B$2&amp;"'!5:5"),0))),0)</f>
        <v>0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</row>
    <row r="41" spans="1:224" ht="12.75" customHeight="1" x14ac:dyDescent="0.2">
      <c r="A41" s="67" t="s">
        <v>178</v>
      </c>
      <c r="B41" s="20">
        <v>1047</v>
      </c>
      <c r="C41" s="68" t="s">
        <v>144</v>
      </c>
      <c r="D41" s="21">
        <f ca="1">IFERROR(INDIRECT("'"&amp;$B$2&amp;"'!"&amp;ADDRESS(MATCH($B41,INDIRECT("'"&amp;$B$2&amp;"'!$B$1:$B$1095"),0),MATCH(D$5,INDIRECT("'"&amp;$B$2&amp;"'!5:5"),0))),0)</f>
        <v>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</row>
    <row r="42" spans="1:224" ht="12.75" customHeight="1" x14ac:dyDescent="0.2">
      <c r="A42" s="67" t="s">
        <v>179</v>
      </c>
      <c r="B42" s="20">
        <v>1048</v>
      </c>
      <c r="C42" s="68" t="s">
        <v>144</v>
      </c>
      <c r="D42" s="21">
        <f ca="1">IFERROR(INDIRECT("'"&amp;$B$2&amp;"'!"&amp;ADDRESS(MATCH($B42,INDIRECT("'"&amp;$B$2&amp;"'!$B$1:$B$1095"),0),MATCH(D$5,INDIRECT("'"&amp;$B$2&amp;"'!5:5"),0))),0)</f>
        <v>0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</row>
    <row r="43" spans="1:224" ht="12.75" customHeight="1" x14ac:dyDescent="0.2">
      <c r="A43" s="67" t="s">
        <v>180</v>
      </c>
      <c r="B43" s="20">
        <v>1049</v>
      </c>
      <c r="C43" s="68" t="s">
        <v>144</v>
      </c>
      <c r="D43" s="21">
        <f ca="1">IFERROR(INDIRECT("'"&amp;$B$2&amp;"'!"&amp;ADDRESS(MATCH($B43,INDIRECT("'"&amp;$B$2&amp;"'!$B$1:$B$1095"),0),MATCH(D$5,INDIRECT("'"&amp;$B$2&amp;"'!5:5"),0))),0)</f>
        <v>0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</row>
    <row r="44" spans="1:224" ht="12.75" customHeight="1" x14ac:dyDescent="0.2">
      <c r="A44" s="67" t="s">
        <v>181</v>
      </c>
      <c r="B44" s="20">
        <v>1050</v>
      </c>
      <c r="C44" s="68" t="s">
        <v>144</v>
      </c>
      <c r="D44" s="21">
        <f ca="1">IFERROR(INDIRECT("'"&amp;$B$2&amp;"'!"&amp;ADDRESS(MATCH($B44,INDIRECT("'"&amp;$B$2&amp;"'!$B$1:$B$1095"),0),MATCH(D$5,INDIRECT("'"&amp;$B$2&amp;"'!5:5"),0))),0)</f>
        <v>0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</row>
    <row r="45" spans="1:224" ht="12.75" customHeight="1" x14ac:dyDescent="0.2">
      <c r="A45" s="67" t="s">
        <v>182</v>
      </c>
      <c r="B45" s="20">
        <v>1051</v>
      </c>
      <c r="C45" s="68" t="s">
        <v>144</v>
      </c>
      <c r="D45" s="21">
        <f ca="1">IFERROR(INDIRECT("'"&amp;$B$2&amp;"'!"&amp;ADDRESS(MATCH($B45,INDIRECT("'"&amp;$B$2&amp;"'!$B$1:$B$1095"),0),MATCH(D$5,INDIRECT("'"&amp;$B$2&amp;"'!5:5"),0))),0)</f>
        <v>43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</row>
    <row r="46" spans="1:224" ht="12.75" customHeight="1" x14ac:dyDescent="0.2">
      <c r="A46" s="67" t="s">
        <v>183</v>
      </c>
      <c r="B46" s="20">
        <v>1052</v>
      </c>
      <c r="C46" s="68" t="s">
        <v>144</v>
      </c>
      <c r="D46" s="21">
        <f ca="1">IFERROR(INDIRECT("'"&amp;$B$2&amp;"'!"&amp;ADDRESS(MATCH($B46,INDIRECT("'"&amp;$B$2&amp;"'!$B$1:$B$1095"),0),MATCH(D$5,INDIRECT("'"&amp;$B$2&amp;"'!5:5"),0))),0)</f>
        <v>0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</row>
    <row r="47" spans="1:224" ht="12.75" customHeight="1" x14ac:dyDescent="0.2">
      <c r="A47" s="67" t="s">
        <v>184</v>
      </c>
      <c r="B47" s="20">
        <v>1053</v>
      </c>
      <c r="C47" s="68" t="s">
        <v>144</v>
      </c>
      <c r="D47" s="21">
        <f ca="1">IFERROR(INDIRECT("'"&amp;$B$2&amp;"'!"&amp;ADDRESS(MATCH($B47,INDIRECT("'"&amp;$B$2&amp;"'!$B$1:$B$1095"),0),MATCH(D$5,INDIRECT("'"&amp;$B$2&amp;"'!5:5"),0))),0)</f>
        <v>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</row>
    <row r="48" spans="1:224" ht="12.75" customHeight="1" x14ac:dyDescent="0.2">
      <c r="A48" s="67" t="s">
        <v>185</v>
      </c>
      <c r="B48" s="20">
        <v>1054</v>
      </c>
      <c r="C48" s="68" t="s">
        <v>144</v>
      </c>
      <c r="D48" s="21">
        <f ca="1">IFERROR(INDIRECT("'"&amp;$B$2&amp;"'!"&amp;ADDRESS(MATCH($B48,INDIRECT("'"&amp;$B$2&amp;"'!$B$1:$B$1095"),0),MATCH(D$5,INDIRECT("'"&amp;$B$2&amp;"'!5:5"),0))),0)</f>
        <v>0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</row>
    <row r="49" spans="1:224" ht="12.75" customHeight="1" x14ac:dyDescent="0.2">
      <c r="A49" s="67" t="s">
        <v>186</v>
      </c>
      <c r="B49" s="20">
        <v>1055</v>
      </c>
      <c r="C49" s="68" t="s">
        <v>144</v>
      </c>
      <c r="D49" s="21">
        <f ca="1">IFERROR(INDIRECT("'"&amp;$B$2&amp;"'!"&amp;ADDRESS(MATCH($B49,INDIRECT("'"&amp;$B$2&amp;"'!$B$1:$B$1095"),0),MATCH(D$5,INDIRECT("'"&amp;$B$2&amp;"'!5:5"),0))),0)</f>
        <v>0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</row>
    <row r="50" spans="1:224" ht="12.75" customHeight="1" x14ac:dyDescent="0.2">
      <c r="A50" s="67" t="s">
        <v>187</v>
      </c>
      <c r="B50" s="20">
        <v>1056</v>
      </c>
      <c r="C50" s="68" t="s">
        <v>144</v>
      </c>
      <c r="D50" s="21">
        <f ca="1">IFERROR(INDIRECT("'"&amp;$B$2&amp;"'!"&amp;ADDRESS(MATCH($B50,INDIRECT("'"&amp;$B$2&amp;"'!$B$1:$B$1095"),0),MATCH(D$5,INDIRECT("'"&amp;$B$2&amp;"'!5:5"),0))),0)</f>
        <v>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</row>
    <row r="51" spans="1:224" ht="12.75" customHeight="1" x14ac:dyDescent="0.2">
      <c r="A51" s="67" t="s">
        <v>188</v>
      </c>
      <c r="B51" s="20">
        <v>1057</v>
      </c>
      <c r="C51" s="68" t="s">
        <v>144</v>
      </c>
      <c r="D51" s="21">
        <f ca="1">IFERROR(INDIRECT("'"&amp;$B$2&amp;"'!"&amp;ADDRESS(MATCH($B51,INDIRECT("'"&amp;$B$2&amp;"'!$B$1:$B$1095"),0),MATCH(D$5,INDIRECT("'"&amp;$B$2&amp;"'!5:5"),0))),0)</f>
        <v>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</row>
    <row r="52" spans="1:224" ht="12.75" customHeight="1" x14ac:dyDescent="0.2">
      <c r="A52" s="67" t="s">
        <v>189</v>
      </c>
      <c r="B52" s="20">
        <v>1058</v>
      </c>
      <c r="C52" s="68" t="s">
        <v>144</v>
      </c>
      <c r="D52" s="21">
        <f ca="1">IFERROR(INDIRECT("'"&amp;$B$2&amp;"'!"&amp;ADDRESS(MATCH($B52,INDIRECT("'"&amp;$B$2&amp;"'!$B$1:$B$1095"),0),MATCH(D$5,INDIRECT("'"&amp;$B$2&amp;"'!5:5"),0))),0)</f>
        <v>0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</row>
    <row r="53" spans="1:224" ht="12.75" customHeight="1" x14ac:dyDescent="0.2">
      <c r="A53" s="67" t="s">
        <v>190</v>
      </c>
      <c r="B53" s="20">
        <v>1059</v>
      </c>
      <c r="C53" s="68" t="s">
        <v>144</v>
      </c>
      <c r="D53" s="21">
        <f ca="1">IFERROR(INDIRECT("'"&amp;$B$2&amp;"'!"&amp;ADDRESS(MATCH($B53,INDIRECT("'"&amp;$B$2&amp;"'!$B$1:$B$1095"),0),MATCH(D$5,INDIRECT("'"&amp;$B$2&amp;"'!5:5"),0))),0)</f>
        <v>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</row>
    <row r="54" spans="1:224" ht="12.75" customHeight="1" x14ac:dyDescent="0.2">
      <c r="A54" s="67" t="s">
        <v>191</v>
      </c>
      <c r="B54" s="20">
        <v>1060</v>
      </c>
      <c r="C54" s="68" t="s">
        <v>144</v>
      </c>
      <c r="D54" s="21">
        <f ca="1">IFERROR(INDIRECT("'"&amp;$B$2&amp;"'!"&amp;ADDRESS(MATCH($B54,INDIRECT("'"&amp;$B$2&amp;"'!$B$1:$B$1095"),0),MATCH(D$5,INDIRECT("'"&amp;$B$2&amp;"'!5:5"),0))),0)</f>
        <v>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</row>
    <row r="55" spans="1:224" ht="12.75" customHeight="1" x14ac:dyDescent="0.2">
      <c r="A55" s="67" t="s">
        <v>192</v>
      </c>
      <c r="B55" s="20">
        <v>1061</v>
      </c>
      <c r="C55" s="68" t="s">
        <v>144</v>
      </c>
      <c r="D55" s="21">
        <f ca="1">IFERROR(INDIRECT("'"&amp;$B$2&amp;"'!"&amp;ADDRESS(MATCH($B55,INDIRECT("'"&amp;$B$2&amp;"'!$B$1:$B$1095"),0),MATCH(D$5,INDIRECT("'"&amp;$B$2&amp;"'!5:5"),0))),0)</f>
        <v>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</row>
    <row r="56" spans="1:224" ht="12.75" customHeight="1" x14ac:dyDescent="0.2">
      <c r="A56" s="67" t="s">
        <v>193</v>
      </c>
      <c r="B56" s="20">
        <v>2001</v>
      </c>
      <c r="C56" s="68" t="s">
        <v>144</v>
      </c>
      <c r="D56" s="21">
        <f ca="1">IFERROR(INDIRECT("'"&amp;$B$2&amp;"'!"&amp;ADDRESS(MATCH($B56,INDIRECT("'"&amp;$B$2&amp;"'!$B$1:$B$1095"),0),MATCH(D$5,INDIRECT("'"&amp;$B$2&amp;"'!5:5"),0))),0)</f>
        <v>0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</row>
    <row r="57" spans="1:224" ht="12.75" customHeight="1" x14ac:dyDescent="0.2">
      <c r="A57" s="67" t="s">
        <v>194</v>
      </c>
      <c r="B57" s="20">
        <v>2002</v>
      </c>
      <c r="C57" s="68" t="s">
        <v>195</v>
      </c>
      <c r="D57" s="21">
        <f ca="1">IFERROR(INDIRECT("'"&amp;$B$2&amp;"'!"&amp;ADDRESS(MATCH($B57,INDIRECT("'"&amp;$B$2&amp;"'!$B$1:$B$1095"),0),MATCH(D$5,INDIRECT("'"&amp;$B$2&amp;"'!5:5"),0))),0)</f>
        <v>0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</row>
    <row r="58" spans="1:224" ht="12.75" customHeight="1" x14ac:dyDescent="0.2">
      <c r="A58" s="67" t="s">
        <v>196</v>
      </c>
      <c r="B58" s="20">
        <v>2005</v>
      </c>
      <c r="C58" s="68" t="s">
        <v>195</v>
      </c>
      <c r="D58" s="21">
        <f ca="1">IFERROR(INDIRECT("'"&amp;$B$2&amp;"'!"&amp;ADDRESS(MATCH($B58,INDIRECT("'"&amp;$B$2&amp;"'!$B$1:$B$1095"),0),MATCH(D$5,INDIRECT("'"&amp;$B$2&amp;"'!5:5"),0))),0)</f>
        <v>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</row>
    <row r="59" spans="1:224" ht="12.75" customHeight="1" x14ac:dyDescent="0.2">
      <c r="A59" s="67" t="s">
        <v>197</v>
      </c>
      <c r="B59" s="20">
        <v>2006</v>
      </c>
      <c r="C59" s="68" t="s">
        <v>198</v>
      </c>
      <c r="D59" s="21">
        <f ca="1">IFERROR(INDIRECT("'"&amp;$B$2&amp;"'!"&amp;ADDRESS(MATCH($B59,INDIRECT("'"&amp;$B$2&amp;"'!$B$1:$B$1095"),0),MATCH(D$5,INDIRECT("'"&amp;$B$2&amp;"'!5:5"),0))),0)</f>
        <v>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</row>
    <row r="60" spans="1:224" ht="12.75" customHeight="1" x14ac:dyDescent="0.2">
      <c r="A60" s="67" t="s">
        <v>199</v>
      </c>
      <c r="B60" s="20">
        <v>2007</v>
      </c>
      <c r="C60" s="68" t="s">
        <v>195</v>
      </c>
      <c r="D60" s="21">
        <f ca="1">IFERROR(INDIRECT("'"&amp;$B$2&amp;"'!"&amp;ADDRESS(MATCH($B60,INDIRECT("'"&amp;$B$2&amp;"'!$B$1:$B$1095"),0),MATCH(D$5,INDIRECT("'"&amp;$B$2&amp;"'!5:5"),0))),0)</f>
        <v>0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</row>
    <row r="61" spans="1:224" ht="12.75" customHeight="1" x14ac:dyDescent="0.2">
      <c r="A61" s="67" t="s">
        <v>200</v>
      </c>
      <c r="B61" s="20">
        <v>2008</v>
      </c>
      <c r="C61" s="68" t="s">
        <v>195</v>
      </c>
      <c r="D61" s="21">
        <f ca="1">IFERROR(INDIRECT("'"&amp;$B$2&amp;"'!"&amp;ADDRESS(MATCH($B61,INDIRECT("'"&amp;$B$2&amp;"'!$B$1:$B$1095"),0),MATCH(D$5,INDIRECT("'"&amp;$B$2&amp;"'!5:5"),0))),0)</f>
        <v>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</row>
    <row r="62" spans="1:224" ht="12.75" customHeight="1" x14ac:dyDescent="0.2">
      <c r="A62" s="67" t="s">
        <v>201</v>
      </c>
      <c r="B62" s="20">
        <v>3001</v>
      </c>
      <c r="C62" s="68" t="s">
        <v>198</v>
      </c>
      <c r="D62" s="21">
        <f ca="1">IFERROR(INDIRECT("'"&amp;$B$2&amp;"'!"&amp;ADDRESS(MATCH($B62,INDIRECT("'"&amp;$B$2&amp;"'!$B$1:$B$1095"),0),MATCH(D$5,INDIRECT("'"&amp;$B$2&amp;"'!5:5"),0))),0)</f>
        <v>0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</row>
    <row r="63" spans="1:224" ht="12.75" customHeight="1" x14ac:dyDescent="0.2">
      <c r="A63" s="67" t="s">
        <v>202</v>
      </c>
      <c r="B63" s="20">
        <v>3002</v>
      </c>
      <c r="C63" s="68" t="s">
        <v>198</v>
      </c>
      <c r="D63" s="21">
        <f ca="1">IFERROR(INDIRECT("'"&amp;$B$2&amp;"'!"&amp;ADDRESS(MATCH($B63,INDIRECT("'"&amp;$B$2&amp;"'!$B$1:$B$1095"),0),MATCH(D$5,INDIRECT("'"&amp;$B$2&amp;"'!5:5"),0))),0)</f>
        <v>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</row>
    <row r="64" spans="1:224" ht="12.75" customHeight="1" x14ac:dyDescent="0.2">
      <c r="A64" s="67" t="s">
        <v>203</v>
      </c>
      <c r="B64" s="20">
        <v>3003</v>
      </c>
      <c r="C64" s="68" t="s">
        <v>198</v>
      </c>
      <c r="D64" s="21">
        <f ca="1">IFERROR(INDIRECT("'"&amp;$B$2&amp;"'!"&amp;ADDRESS(MATCH($B64,INDIRECT("'"&amp;$B$2&amp;"'!$B$1:$B$1095"),0),MATCH(D$5,INDIRECT("'"&amp;$B$2&amp;"'!5:5"),0))),0)</f>
        <v>0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</row>
    <row r="65" spans="1:341" ht="12.75" customHeight="1" x14ac:dyDescent="0.2">
      <c r="A65" s="67" t="s">
        <v>204</v>
      </c>
      <c r="B65" s="20">
        <v>3004</v>
      </c>
      <c r="C65" s="68" t="s">
        <v>198</v>
      </c>
      <c r="D65" s="21">
        <f ca="1">IFERROR(INDIRECT("'"&amp;$B$2&amp;"'!"&amp;ADDRESS(MATCH($B65,INDIRECT("'"&amp;$B$2&amp;"'!$B$1:$B$1095"),0),MATCH(D$5,INDIRECT("'"&amp;$B$2&amp;"'!5:5"),0))),0)</f>
        <v>0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</row>
    <row r="66" spans="1:341" ht="12.75" customHeight="1" x14ac:dyDescent="0.2">
      <c r="A66" s="67" t="s">
        <v>205</v>
      </c>
      <c r="B66" s="20">
        <v>3005</v>
      </c>
      <c r="C66" s="68" t="s">
        <v>198</v>
      </c>
      <c r="D66" s="21">
        <f ca="1">IFERROR(INDIRECT("'"&amp;$B$2&amp;"'!"&amp;ADDRESS(MATCH($B66,INDIRECT("'"&amp;$B$2&amp;"'!$B$1:$B$1095"),0),MATCH(D$5,INDIRECT("'"&amp;$B$2&amp;"'!5:5"),0))),0)</f>
        <v>0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</row>
    <row r="67" spans="1:341" ht="12.75" customHeight="1" x14ac:dyDescent="0.2">
      <c r="A67" s="67" t="s">
        <v>206</v>
      </c>
      <c r="B67" s="20">
        <v>3006</v>
      </c>
      <c r="C67" s="68" t="s">
        <v>198</v>
      </c>
      <c r="D67" s="21">
        <f ca="1">IFERROR(INDIRECT("'"&amp;$B$2&amp;"'!"&amp;ADDRESS(MATCH($B67,INDIRECT("'"&amp;$B$2&amp;"'!$B$1:$B$1095"),0),MATCH(D$5,INDIRECT("'"&amp;$B$2&amp;"'!5:5"),0))),0)</f>
        <v>0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</row>
    <row r="68" spans="1:341" ht="12.75" customHeight="1" x14ac:dyDescent="0.2">
      <c r="A68" s="67" t="s">
        <v>207</v>
      </c>
      <c r="B68" s="20">
        <v>3007</v>
      </c>
      <c r="C68" s="68" t="s">
        <v>198</v>
      </c>
      <c r="D68" s="21">
        <f ca="1">IFERROR(INDIRECT("'"&amp;$B$2&amp;"'!"&amp;ADDRESS(MATCH($B68,INDIRECT("'"&amp;$B$2&amp;"'!$B$1:$B$1095"),0),MATCH(D$5,INDIRECT("'"&amp;$B$2&amp;"'!5:5"),0))),0)</f>
        <v>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</row>
    <row r="69" spans="1:341" ht="12.75" customHeight="1" x14ac:dyDescent="0.2">
      <c r="A69" s="67" t="s">
        <v>208</v>
      </c>
      <c r="B69" s="20">
        <v>3008</v>
      </c>
      <c r="C69" s="68" t="s">
        <v>198</v>
      </c>
      <c r="D69" s="21">
        <f ca="1">IFERROR(INDIRECT("'"&amp;$B$2&amp;"'!"&amp;ADDRESS(MATCH($B69,INDIRECT("'"&amp;$B$2&amp;"'!$B$1:$B$1095"),0),MATCH(D$5,INDIRECT("'"&amp;$B$2&amp;"'!5:5"),0))),0)</f>
        <v>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</row>
    <row r="70" spans="1:341" ht="12.75" customHeight="1" x14ac:dyDescent="0.2">
      <c r="A70" s="67" t="s">
        <v>209</v>
      </c>
      <c r="B70" s="20">
        <v>3009</v>
      </c>
      <c r="C70" s="68" t="s">
        <v>198</v>
      </c>
      <c r="D70" s="21">
        <f ca="1">IFERROR(INDIRECT("'"&amp;$B$2&amp;"'!"&amp;ADDRESS(MATCH($B70,INDIRECT("'"&amp;$B$2&amp;"'!$B$1:$B$1095"),0),MATCH(D$5,INDIRECT("'"&amp;$B$2&amp;"'!5:5"),0))),0)</f>
        <v>0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</row>
    <row r="71" spans="1:341" ht="12.75" customHeight="1" x14ac:dyDescent="0.2">
      <c r="A71" s="67" t="s">
        <v>210</v>
      </c>
      <c r="B71" s="20">
        <v>3011</v>
      </c>
      <c r="C71" s="68" t="s">
        <v>198</v>
      </c>
      <c r="D71" s="21">
        <f ca="1">IFERROR(INDIRECT("'"&amp;$B$2&amp;"'!"&amp;ADDRESS(MATCH($B71,INDIRECT("'"&amp;$B$2&amp;"'!$B$1:$B$1095"),0),MATCH(D$5,INDIRECT("'"&amp;$B$2&amp;"'!5:5"),0))),0)</f>
        <v>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</row>
    <row r="72" spans="1:341" ht="12.75" customHeight="1" x14ac:dyDescent="0.2">
      <c r="A72" s="67" t="s">
        <v>211</v>
      </c>
      <c r="B72" s="20">
        <v>3012</v>
      </c>
      <c r="C72" s="68" t="s">
        <v>198</v>
      </c>
      <c r="D72" s="21">
        <f ca="1">IFERROR(INDIRECT("'"&amp;$B$2&amp;"'!"&amp;ADDRESS(MATCH($B72,INDIRECT("'"&amp;$B$2&amp;"'!$B$1:$B$1095"),0),MATCH(D$5,INDIRECT("'"&amp;$B$2&amp;"'!5:5"),0))),0)</f>
        <v>0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</row>
    <row r="73" spans="1:341" ht="12.75" customHeight="1" x14ac:dyDescent="0.2">
      <c r="A73" s="67" t="s">
        <v>212</v>
      </c>
      <c r="B73" s="20">
        <v>3015</v>
      </c>
      <c r="C73" s="68" t="s">
        <v>198</v>
      </c>
      <c r="D73" s="21">
        <f ca="1">IFERROR(INDIRECT("'"&amp;$B$2&amp;"'!"&amp;ADDRESS(MATCH($B73,INDIRECT("'"&amp;$B$2&amp;"'!$B$1:$B$1095"),0),MATCH(D$5,INDIRECT("'"&amp;$B$2&amp;"'!5:5"),0))),0)</f>
        <v>0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</row>
    <row r="74" spans="1:341" s="16" customFormat="1" x14ac:dyDescent="0.2">
      <c r="A74" s="67" t="s">
        <v>213</v>
      </c>
      <c r="B74" s="20">
        <v>3016</v>
      </c>
      <c r="C74" s="68" t="s">
        <v>198</v>
      </c>
      <c r="D74" s="21">
        <f ca="1">IFERROR(INDIRECT("'"&amp;$B$2&amp;"'!"&amp;ADDRESS(MATCH($B74,INDIRECT("'"&amp;$B$2&amp;"'!$B$1:$B$1095"),0),MATCH(D$5,INDIRECT("'"&amp;$B$2&amp;"'!5:5"),0))),0)</f>
        <v>0</v>
      </c>
      <c r="V74" s="3"/>
      <c r="W74" s="3"/>
      <c r="X74" s="3"/>
      <c r="Y74" s="3"/>
    </row>
    <row r="75" spans="1:341" s="16" customFormat="1" x14ac:dyDescent="0.2">
      <c r="A75" s="67" t="s">
        <v>214</v>
      </c>
      <c r="B75" s="20">
        <v>3017</v>
      </c>
      <c r="C75" s="68" t="s">
        <v>198</v>
      </c>
      <c r="D75" s="21">
        <f ca="1">IFERROR(INDIRECT("'"&amp;$B$2&amp;"'!"&amp;ADDRESS(MATCH($B75,INDIRECT("'"&amp;$B$2&amp;"'!$B$1:$B$1095"),0),MATCH(D$5,INDIRECT("'"&amp;$B$2&amp;"'!5:5"),0))),0)</f>
        <v>0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</row>
    <row r="76" spans="1:341" s="16" customFormat="1" x14ac:dyDescent="0.2">
      <c r="A76" s="67" t="s">
        <v>215</v>
      </c>
      <c r="B76" s="20">
        <v>3018</v>
      </c>
      <c r="C76" s="68" t="s">
        <v>198</v>
      </c>
      <c r="D76" s="21">
        <f ca="1">IFERROR(INDIRECT("'"&amp;$B$2&amp;"'!"&amp;ADDRESS(MATCH($B76,INDIRECT("'"&amp;$B$2&amp;"'!$B$1:$B$1095"),0),MATCH(D$5,INDIRECT("'"&amp;$B$2&amp;"'!5:5"),0))),0)</f>
        <v>0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</row>
    <row r="77" spans="1:341" s="16" customFormat="1" x14ac:dyDescent="0.2">
      <c r="A77" s="69" t="s">
        <v>216</v>
      </c>
      <c r="B77" s="55">
        <v>9000</v>
      </c>
      <c r="C77" s="68" t="s">
        <v>217</v>
      </c>
      <c r="D77" s="56">
        <f ca="1">SUMIF($C$7:$C$76,"HD",D$7:D$76)</f>
        <v>191.95479452054789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341" s="16" customFormat="1" x14ac:dyDescent="0.2">
      <c r="A78" s="69" t="s">
        <v>218</v>
      </c>
      <c r="B78" s="55">
        <v>9001</v>
      </c>
      <c r="C78" s="68" t="s">
        <v>219</v>
      </c>
      <c r="D78" s="56">
        <f ca="1">SUMIF($C$7:$C$76,"H",D$7:D$76)+SUMIF($C$7:$C$76,"E",D$7:D$76)</f>
        <v>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341" s="16" customFormat="1" x14ac:dyDescent="0.2">
      <c r="A79" s="69" t="s">
        <v>220</v>
      </c>
      <c r="B79" s="55">
        <v>9003</v>
      </c>
      <c r="C79" s="68" t="s">
        <v>221</v>
      </c>
      <c r="D79" s="56">
        <f ca="1">D77+D78</f>
        <v>191.95479452054789</v>
      </c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341" s="16" customForma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125" x14ac:dyDescent="0.2">
      <c r="A81" s="62"/>
      <c r="B81" s="62"/>
      <c r="C81" s="62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</row>
  </sheetData>
  <mergeCells count="1">
    <mergeCell ref="E2:G2"/>
  </mergeCells>
  <dataValidations count="1">
    <dataValidation type="list" allowBlank="1" showInputMessage="1" showErrorMessage="1" sqref="B2" xr:uid="{72480C1C-5254-4406-BEA6-B9C46B65FEAF}">
      <formula1>"Tele-Satış,E-Ticaret,Geleneksel"</formula1>
    </dataValidation>
  </dataValidations>
  <pageMargins left="0.2" right="0.75" top="0.52" bottom="0.52" header="0.5" footer="0.5"/>
  <pageSetup paperSize="9" scale="4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31</vt:i4>
      </vt:variant>
    </vt:vector>
  </HeadingPairs>
  <TitlesOfParts>
    <vt:vector size="31" baseType="lpstr">
      <vt:lpstr>Genel</vt:lpstr>
      <vt:lpstr>Hayatdışı</vt:lpstr>
      <vt:lpstr>Hayat</vt:lpstr>
      <vt:lpstr>Kaza</vt:lpstr>
      <vt:lpstr>Hastalık-Sağlık</vt:lpstr>
      <vt:lpstr>Kara Araçları</vt:lpstr>
      <vt:lpstr>Kasko</vt:lpstr>
      <vt:lpstr>Raylı Araçlar</vt:lpstr>
      <vt:lpstr>Hava Araçları</vt:lpstr>
      <vt:lpstr>Su Araçları</vt:lpstr>
      <vt:lpstr>Nakliyat</vt:lpstr>
      <vt:lpstr>Yangın ve Doğal Afetler</vt:lpstr>
      <vt:lpstr>Genel Zararlar</vt:lpstr>
      <vt:lpstr>Kara Araçları Sorumluluk</vt:lpstr>
      <vt:lpstr>Trafik</vt:lpstr>
      <vt:lpstr>Hava Araçları Sorumluluk</vt:lpstr>
      <vt:lpstr>Su Araçları Sorumluluk</vt:lpstr>
      <vt:lpstr>Genel Sorumluluk</vt:lpstr>
      <vt:lpstr>Kredi</vt:lpstr>
      <vt:lpstr>Kefalet</vt:lpstr>
      <vt:lpstr>Finansal Kayıplar</vt:lpstr>
      <vt:lpstr>Hukuksal Koruma</vt:lpstr>
      <vt:lpstr>Destek</vt:lpstr>
      <vt:lpstr>Dev.Dest.Tarım Sigortaları</vt:lpstr>
      <vt:lpstr>Mühendislik Sigortaları</vt:lpstr>
      <vt:lpstr>H-Hayat Toplam</vt:lpstr>
      <vt:lpstr>H-Hastalık Sağlık</vt:lpstr>
      <vt:lpstr>Hayat Grubu Toplam</vt:lpstr>
      <vt:lpstr>Tele-Satış</vt:lpstr>
      <vt:lpstr>E-Ticaret</vt:lpstr>
      <vt:lpstr>Geleneksel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Melihcan Çeç</dc:creator>
  <cp:lastModifiedBy>Melihcan Çeç</cp:lastModifiedBy>
  <dcterms:created xsi:type="dcterms:W3CDTF">2025-03-23T15:14:06Z</dcterms:created>
  <dcterms:modified xsi:type="dcterms:W3CDTF">2025-03-23T15:23:35Z</dcterms:modified>
</cp:coreProperties>
</file>